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EB2C5E52-B06D-46F2-8083-04203D024428}"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O36" i="10"/>
  <c r="BE36" i="10"/>
  <c r="AM36" i="10"/>
  <c r="CO35" i="10"/>
  <c r="AM35" i="10"/>
  <c r="CO34" i="10"/>
  <c r="BW34" i="10"/>
  <c r="BW35" i="10" s="1"/>
  <c r="BW36" i="10" s="1"/>
  <c r="BW37" i="10" s="1"/>
  <c r="BW38" i="10" s="1"/>
  <c r="BW39" i="10" s="1"/>
  <c r="BW40" i="10" s="1"/>
  <c r="BW41"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s="1"/>
  <c r="BE34" i="10" s="1"/>
  <c r="BE35" i="10" s="1"/>
  <c r="U34" i="10"/>
  <c r="U35" i="10" s="1"/>
  <c r="U36" i="10" s="1"/>
  <c r="U37" i="10" s="1"/>
</calcChain>
</file>

<file path=xl/sharedStrings.xml><?xml version="1.0" encoding="utf-8"?>
<sst xmlns="http://schemas.openxmlformats.org/spreadsheetml/2006/main" count="1182" uniqueCount="583">
  <si>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</si>
  <si>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</si>
  <si>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</si>
  <si>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</si>
  <si>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</si>
  <si>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</si>
  <si>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</si>
  <si>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</si>
  <si>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</si>
  <si>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</si>
  <si>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</si>
  <si>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</si>
  <si>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</si>
  <si>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</si>
  <si>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</si>
  <si>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</si>
  <si>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</si>
  <si>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</si>
  <si>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</si>
  <si>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</si>
  <si>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</si>
  <si>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</si>
  <si>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</si>
  <si>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</si>
  <si>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</si>
  <si>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</si>
  <si>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</si>
  <si>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</si>
  <si>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</si>
  <si>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</si>
  <si>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</si>
  <si>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</si>
  <si>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</si>
  <si>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</si>
  <si>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</si>
  <si>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</si>
  <si>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</si>
  <si>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</si>
  <si>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</si>
  <si>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</si>
  <si>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</si>
  <si>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</si>
  <si>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</si>
  <si>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</si>
  <si>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</si>
  <si>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</si>
  <si>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</si>
  <si>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</si>
  <si>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</si>
  <si>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</si>
  <si>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</si>
  <si>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</si>
  <si>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</si>
  <si>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</si>
  <si>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</si>
  <si>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</si>
  <si>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</si>
  <si>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</si>
  <si>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</si>
  <si>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</si>
  <si>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</si>
  <si>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</si>
  <si>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</si>
  <si>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</si>
  <si>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</si>
  <si>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</si>
  <si>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</si>
  <si>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</si>
  <si>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</si>
  <si>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</si>
  <si>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</si>
  <si>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</si>
  <si>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</si>
  <si>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</si>
  <si>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</si>
  <si>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</si>
  <si>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</si>
  <si>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</si>
  <si>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</si>
  <si>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</si>
  <si>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</si>
  <si>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Ⅳ－０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</si>
  <si>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</si>
  <si>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</si>
  <si>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</si>
  <si>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</si>
  <si>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</si>
  <si>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</si>
  <si>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</si>
  <si>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</si>
  <si>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</si>
  <si>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</si>
  <si>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</si>
  <si>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</si>
  <si>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</si>
  <si>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</si>
  <si>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</si>
  <si>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</si>
  <si>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</si>
  <si>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</si>
  <si>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</si>
  <si>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</si>
  <si>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</si>
  <si>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</si>
  <si>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</si>
  <si>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</si>
  <si>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</si>
  <si>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</si>
  <si>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</si>
  <si>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</si>
  <si>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</si>
  <si>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</si>
  <si>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</si>
  <si>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</si>
  <si>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</si>
  <si>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</si>
  <si>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</si>
  <si>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</si>
  <si>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</si>
  <si>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</si>
  <si>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</si>
  <si>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</si>
  <si>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</si>
  <si>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</si>
  <si>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</si>
  <si>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</si>
  <si>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</si>
  <si>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</si>
  <si>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</si>
  <si>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</si>
  <si>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</si>
  <si>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</si>
  <si>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</si>
  <si>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</si>
  <si>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</si>
  <si>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</si>
  <si>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</si>
  <si>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</si>
  <si>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</si>
  <si>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</si>
  <si>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</si>
  <si>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</si>
  <si>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</si>
  <si>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</si>
  <si>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</si>
  <si>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</si>
  <si>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</si>
  <si>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</si>
  <si>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</si>
  <si>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</si>
  <si>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</si>
  <si>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</si>
  <si>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</si>
  <si>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</si>
  <si>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</si>
  <si>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</si>
  <si>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</si>
  <si>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</si>
  <si>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</si>
  <si>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</si>
  <si>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</si>
  <si>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</si>
  <si>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</si>
  <si>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</si>
  <si>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</si>
  <si>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</si>
  <si>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</si>
  <si>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</si>
  <si>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</si>
  <si>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</si>
  <si>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</si>
  <si>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</si>
  <si>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</si>
  <si>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</si>
  <si>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</si>
  <si>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</si>
  <si>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</si>
  <si>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</si>
  <si>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</si>
  <si>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</si>
  <si>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</si>
  <si>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</si>
  <si>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</si>
  <si>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</si>
  <si>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</si>
  <si>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</si>
  <si>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</si>
  <si>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</si>
  <si>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</si>
  <si>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</si>
  <si>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</si>
  <si>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</si>
  <si>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</si>
  <si>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</si>
  <si>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</si>
  <si>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</si>
  <si>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</si>
  <si>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</si>
  <si>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</si>
  <si>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</si>
  <si>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</si>
  <si>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</si>
  <si>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</si>
  <si>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</si>
  <si>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宮崎県川南町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</si>
  <si>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</si>
  <si>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</si>
  <si>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</si>
  <si>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</si>
  <si>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</si>
  <si>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</si>
  <si>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</si>
  <si>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</si>
  <si>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</si>
  <si>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</si>
  <si>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</si>
  <si>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</si>
  <si>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</si>
  <si>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</si>
  <si>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</si>
  <si>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</si>
  <si>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</si>
  <si>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</si>
  <si>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</si>
  <si>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</si>
  <si>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</si>
  <si>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</si>
  <si>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</si>
  <si>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</si>
  <si>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</si>
  <si>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</si>
  <si>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</si>
  <si>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</si>
  <si>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</si>
  <si>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</si>
  <si>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</si>
  <si>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</si>
  <si>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</si>
  <si>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</si>
  <si>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</si>
  <si>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</si>
  <si>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</si>
  <si>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</si>
  <si>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</si>
  <si>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</si>
  <si>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</si>
  <si>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</si>
  <si>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</si>
  <si>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</si>
  <si>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</si>
  <si>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</si>
  <si>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</si>
  <si>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</si>
  <si>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</si>
  <si>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</si>
  <si>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</si>
  <si>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</si>
  <si>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</si>
  <si>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</si>
  <si>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</si>
  <si>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</si>
  <si>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</si>
  <si>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</si>
  <si>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</si>
  <si>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</si>
  <si>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</si>
  <si>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</si>
  <si>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</si>
  <si>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</si>
  <si>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</si>
  <si>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</si>
  <si>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</si>
  <si>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</si>
  <si>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</si>
  <si>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</si>
  <si>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</si>
  <si>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</si>
  <si>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</si>
  <si>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</si>
  <si>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</si>
  <si>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</si>
  <si>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</si>
  <si>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</si>
  <si>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</si>
  <si>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</si>
  <si>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</si>
  <si>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</si>
  <si>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</si>
  <si>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</si>
  <si>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</si>
  <si>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</si>
  <si>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</si>
  <si>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</si>
  <si>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</si>
  <si>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</si>
  <si>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</si>
  <si>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</si>
  <si>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</si>
  <si>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</si>
  <si>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</si>
  <si>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</si>
  <si>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</si>
  <si>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</si>
  <si>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</si>
  <si>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</si>
  <si>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</si>
  <si>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</si>
  <si>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</si>
  <si>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</si>
  <si>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</si>
  <si>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</si>
  <si>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</si>
  <si>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</si>
  <si>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</si>
  <si>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</si>
  <si>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</si>
  <si>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</si>
  <si>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</si>
  <si>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</si>
  <si>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</si>
  <si>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</si>
  <si>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</si>
  <si>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</si>
  <si>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</si>
  <si>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</si>
  <si>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</si>
  <si>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</si>
  <si>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</si>
  <si>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</si>
  <si>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</si>
  <si>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</si>
  <si>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</si>
  <si>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</si>
  <si>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</si>
  <si>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</si>
  <si>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</si>
  <si>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</si>
  <si>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</si>
  <si>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</si>
  <si>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</si>
  <si>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</si>
  <si>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</si>
  <si>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</si>
  <si>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</si>
  <si>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</si>
  <si>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</si>
  <si>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</si>
  <si>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</si>
  <si>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</si>
  <si>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</si>
  <si>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</si>
  <si>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</si>
  <si>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</si>
  <si>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</si>
  <si>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</si>
  <si>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宮崎県川南町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</si>
  <si>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</si>
  <si>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</si>
  <si>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</si>
  <si>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</si>
  <si>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</si>
  <si>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</si>
  <si>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</si>
  <si>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</si>
  <si>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</si>
  <si>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</si>
  <si>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</si>
  <si>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</si>
  <si>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</si>
  <si>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</si>
  <si>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</si>
  <si>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</si>
  <si>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</si>
  <si>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</si>
  <si>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</si>
  <si>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</si>
  <si>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西都児湯行政不服審査会特別会計</t>
    <phoneticPr fontId="5"/>
  </si>
  <si>
    <t>尾鈴地区畜産用水管理事業特別会計</t>
    <phoneticPr fontId="5"/>
  </si>
  <si>
    <t>電子地域通貨事業特別会計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</si>
  <si>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</si>
  <si>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</si>
  <si>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</si>
  <si>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</si>
  <si>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</si>
  <si>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</si>
  <si>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</si>
  <si>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</si>
  <si>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</si>
  <si>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</si>
  <si>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</si>
  <si>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</si>
  <si>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</si>
  <si>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</si>
  <si>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介護認定審査会特別会計</t>
    <phoneticPr fontId="5"/>
  </si>
  <si>
    <t>介護保険特別会計</t>
    <phoneticPr fontId="5"/>
  </si>
  <si>
    <t>後期高齢者医療特別会計</t>
    <phoneticPr fontId="5"/>
  </si>
  <si>
    <t>水道事業会計</t>
    <phoneticPr fontId="5"/>
  </si>
  <si>
    <t>法適用企業</t>
    <phoneticPr fontId="5"/>
  </si>
  <si>
    <t>漁業集落排水事業特別会計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</si>
  <si>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</si>
  <si>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</si>
  <si>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</si>
  <si>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</si>
  <si>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</si>
  <si>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</si>
  <si>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</si>
  <si>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</si>
  <si>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</si>
  <si>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</si>
  <si>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</si>
  <si>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</si>
  <si>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</si>
  <si>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</si>
  <si>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</si>
  <si>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</si>
  <si>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</si>
  <si>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</si>
  <si>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</si>
  <si>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</si>
  <si>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</si>
  <si>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</si>
  <si>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</si>
  <si>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</si>
  <si>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</si>
  <si>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</si>
  <si>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</si>
  <si>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</si>
  <si>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</si>
  <si>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</si>
  <si>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</si>
  <si>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</si>
  <si>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</si>
  <si>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</si>
  <si>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</si>
  <si>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</si>
  <si>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</si>
  <si>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</si>
  <si>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</si>
  <si>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</si>
  <si>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</si>
  <si>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</si>
  <si>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</si>
  <si>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</si>
  <si>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</si>
  <si>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</si>
  <si>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</si>
  <si>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</si>
  <si>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</si>
  <si>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</si>
  <si>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</si>
  <si>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</si>
  <si>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</si>
  <si>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</si>
  <si>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</si>
  <si>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</si>
  <si>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</si>
  <si>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</si>
  <si>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</si>
  <si>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</si>
  <si>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</si>
  <si>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</si>
  <si>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</si>
  <si>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</si>
  <si>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</si>
  <si>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</si>
  <si>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</si>
  <si>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</si>
  <si>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</si>
  <si>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</si>
  <si>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</si>
  <si>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</si>
  <si>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</si>
  <si>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</si>
  <si>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</si>
  <si>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</si>
  <si>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</si>
  <si>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</si>
  <si>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</si>
  <si>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</si>
  <si>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</si>
  <si>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</si>
  <si>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</si>
  <si>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</si>
  <si>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</si>
  <si>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</si>
  <si>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</si>
  <si>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</si>
  <si>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</si>
  <si>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</si>
  <si>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</si>
  <si>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</si>
  <si>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</si>
  <si>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</si>
  <si>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</si>
  <si>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</si>
  <si>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</si>
  <si>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</si>
  <si>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</si>
  <si>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</si>
  <si>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</si>
  <si>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</si>
  <si>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</si>
  <si>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</si>
  <si>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</si>
  <si>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</si>
  <si>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</si>
  <si>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</si>
  <si>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</si>
  <si>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</si>
  <si>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</si>
  <si>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</si>
  <si>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</si>
  <si>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</si>
  <si>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</si>
  <si>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</si>
  <si>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</si>
  <si>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</si>
  <si>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</si>
  <si>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</si>
  <si>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</si>
  <si>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</si>
  <si>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</si>
  <si>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</si>
  <si>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</si>
  <si>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</si>
  <si>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</si>
  <si>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</si>
  <si>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</si>
  <si>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</si>
  <si>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</si>
  <si>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</si>
  <si>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</si>
  <si>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</si>
  <si>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</si>
  <si>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</si>
  <si>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</si>
  <si>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0.82</t>
  </si>
  <si>
    <t>▲ 2.71</t>
  </si>
  <si>
    <t>水道事業会計</t>
  </si>
  <si>
    <t>一般会計</t>
  </si>
  <si>
    <t>電子地域通貨事業特別会計</t>
  </si>
  <si>
    <t>介護保険特別会計</t>
  </si>
  <si>
    <t>国民健康保険事業特別会計</t>
  </si>
  <si>
    <t>漁業集落排水事業特別会計</t>
  </si>
  <si>
    <t>後期高齢者医療特別会計</t>
  </si>
  <si>
    <t>下水道事業特別会計</t>
  </si>
  <si>
    <t>その他会計（赤字）</t>
  </si>
  <si>
    <t>その他会計（黒字）</t>
  </si>
  <si>
    <t>R01</t>
    <phoneticPr fontId="5"/>
  </si>
  <si>
    <t>R02</t>
    <phoneticPr fontId="5"/>
  </si>
  <si>
    <t>R03</t>
    <phoneticPr fontId="5"/>
  </si>
  <si>
    <t>R04</t>
    <phoneticPr fontId="5"/>
  </si>
  <si>
    <t>R05</t>
    <phoneticPr fontId="5"/>
  </si>
  <si>
    <t>-</t>
    <phoneticPr fontId="2"/>
  </si>
  <si>
    <t>ふるさと振興基金</t>
    <rPh sb="4" eb="8">
      <t>シンコウキキン</t>
    </rPh>
    <phoneticPr fontId="5"/>
  </si>
  <si>
    <t>公共施設等整備基金</t>
    <rPh sb="0" eb="5">
      <t>コウキョウシセツトウ</t>
    </rPh>
    <rPh sb="5" eb="9">
      <t>セイビキキン</t>
    </rPh>
    <phoneticPr fontId="2"/>
  </si>
  <si>
    <t>川南原地区国営施設応急対策事業基金</t>
    <rPh sb="0" eb="2">
      <t>カワミナミ</t>
    </rPh>
    <rPh sb="2" eb="3">
      <t>ハラ</t>
    </rPh>
    <rPh sb="3" eb="5">
      <t>チク</t>
    </rPh>
    <rPh sb="5" eb="7">
      <t>コクエイ</t>
    </rPh>
    <rPh sb="7" eb="9">
      <t>シセツ</t>
    </rPh>
    <rPh sb="9" eb="11">
      <t>オウキュウ</t>
    </rPh>
    <rPh sb="11" eb="17">
      <t>タイサクジギョウキキン</t>
    </rPh>
    <phoneticPr fontId="2"/>
  </si>
  <si>
    <t>次代を担う人づくり基金</t>
    <rPh sb="0" eb="2">
      <t>ジダイ</t>
    </rPh>
    <rPh sb="3" eb="4">
      <t>ニナ</t>
    </rPh>
    <rPh sb="5" eb="6">
      <t>ヒト</t>
    </rPh>
    <rPh sb="9" eb="11">
      <t>キキン</t>
    </rPh>
    <phoneticPr fontId="2"/>
  </si>
  <si>
    <t>長寿社会福祉基金</t>
    <rPh sb="0" eb="8">
      <t>チョウジュシャカイフクシキキン</t>
    </rPh>
    <phoneticPr fontId="2"/>
  </si>
  <si>
    <t>宮崎県市町村総合事務組合（一般会計）</t>
    <rPh sb="0" eb="3">
      <t>ミヤザキケン</t>
    </rPh>
    <rPh sb="3" eb="6">
      <t>シチョウソン</t>
    </rPh>
    <rPh sb="6" eb="8">
      <t>ソウゴウ</t>
    </rPh>
    <rPh sb="8" eb="10">
      <t>ジム</t>
    </rPh>
    <rPh sb="10" eb="12">
      <t>クミアイ</t>
    </rPh>
    <rPh sb="13" eb="15">
      <t>イッパン</t>
    </rPh>
    <rPh sb="15" eb="17">
      <t>カイケイ</t>
    </rPh>
    <phoneticPr fontId="2"/>
  </si>
  <si>
    <t>宮崎県市町村総合事務組合（市町村交通災害共済事業特会）</t>
    <rPh sb="0" eb="3">
      <t>ミヤザキケン</t>
    </rPh>
    <rPh sb="3" eb="6">
      <t>シチョウソン</t>
    </rPh>
    <rPh sb="6" eb="8">
      <t>ソウゴウ</t>
    </rPh>
    <rPh sb="8" eb="10">
      <t>ジム</t>
    </rPh>
    <rPh sb="10" eb="12">
      <t>クミアイ</t>
    </rPh>
    <rPh sb="13" eb="16">
      <t>シチョウソン</t>
    </rPh>
    <rPh sb="16" eb="20">
      <t>コウツウサイガイ</t>
    </rPh>
    <rPh sb="20" eb="22">
      <t>キョウサイ</t>
    </rPh>
    <rPh sb="22" eb="24">
      <t>ジギョウ</t>
    </rPh>
    <rPh sb="24" eb="26">
      <t>トッカイ</t>
    </rPh>
    <phoneticPr fontId="2"/>
  </si>
  <si>
    <t>宮崎県市町村総合事務組合（自治会館管理運営特会）</t>
    <rPh sb="0" eb="3">
      <t>ミヤザキケン</t>
    </rPh>
    <rPh sb="3" eb="6">
      <t>シチョウソン</t>
    </rPh>
    <rPh sb="6" eb="8">
      <t>ソウゴウ</t>
    </rPh>
    <rPh sb="8" eb="10">
      <t>ジム</t>
    </rPh>
    <rPh sb="10" eb="12">
      <t>クミアイ</t>
    </rPh>
    <rPh sb="13" eb="23">
      <t>ジチカイカンカンリウンエイトッカイ</t>
    </rPh>
    <phoneticPr fontId="2"/>
  </si>
  <si>
    <t>宮崎県後期高齢者広域連合（一般会計）</t>
    <rPh sb="0" eb="3">
      <t>ミヤザキケン</t>
    </rPh>
    <rPh sb="3" eb="5">
      <t>コウキ</t>
    </rPh>
    <rPh sb="5" eb="8">
      <t>コウレイシャ</t>
    </rPh>
    <rPh sb="8" eb="10">
      <t>コウイキ</t>
    </rPh>
    <rPh sb="10" eb="12">
      <t>レンゴウ</t>
    </rPh>
    <rPh sb="13" eb="15">
      <t>イッパン</t>
    </rPh>
    <rPh sb="15" eb="17">
      <t>カイケイ</t>
    </rPh>
    <phoneticPr fontId="2"/>
  </si>
  <si>
    <t>宮崎県後期高齢者広域連合（特別会計）</t>
    <rPh sb="0" eb="3">
      <t>ミヤザキケン</t>
    </rPh>
    <rPh sb="3" eb="5">
      <t>コウキ</t>
    </rPh>
    <rPh sb="5" eb="8">
      <t>コウレイシャ</t>
    </rPh>
    <rPh sb="8" eb="10">
      <t>コウイキ</t>
    </rPh>
    <rPh sb="10" eb="12">
      <t>レンゴウ</t>
    </rPh>
    <rPh sb="13" eb="15">
      <t>トクベツ</t>
    </rPh>
    <rPh sb="15" eb="17">
      <t>カイケイ</t>
    </rPh>
    <phoneticPr fontId="2"/>
  </si>
  <si>
    <t>西都児湯環境整備事務組合</t>
    <rPh sb="0" eb="2">
      <t>サイト</t>
    </rPh>
    <rPh sb="2" eb="4">
      <t>コユ</t>
    </rPh>
    <rPh sb="4" eb="6">
      <t>カンキョウ</t>
    </rPh>
    <rPh sb="6" eb="8">
      <t>セイビ</t>
    </rPh>
    <rPh sb="8" eb="10">
      <t>ジム</t>
    </rPh>
    <rPh sb="10" eb="12">
      <t>クミアイ</t>
    </rPh>
    <phoneticPr fontId="2"/>
  </si>
  <si>
    <t>宮崎県東児湯消防組合</t>
    <rPh sb="0" eb="3">
      <t>ミヤザキケン</t>
    </rPh>
    <rPh sb="3" eb="4">
      <t>ヒガシ</t>
    </rPh>
    <rPh sb="4" eb="6">
      <t>コユ</t>
    </rPh>
    <rPh sb="6" eb="8">
      <t>ショウボウ</t>
    </rPh>
    <rPh sb="8" eb="10">
      <t>クミアイ</t>
    </rPh>
    <phoneticPr fontId="2"/>
  </si>
  <si>
    <t>川南都農衛生組合</t>
    <rPh sb="0" eb="2">
      <t>カワミナミ</t>
    </rPh>
    <rPh sb="2" eb="4">
      <t>ツノ</t>
    </rPh>
    <rPh sb="4" eb="6">
      <t>エイセイ</t>
    </rPh>
    <rPh sb="6" eb="8">
      <t>クミアイ</t>
    </rPh>
    <phoneticPr fontId="2"/>
  </si>
  <si>
    <t>公益社団法人　尾鈴農業公社</t>
    <rPh sb="0" eb="2">
      <t>コウエキ</t>
    </rPh>
    <rPh sb="2" eb="4">
      <t>シャダン</t>
    </rPh>
    <rPh sb="4" eb="6">
      <t>ホウジン</t>
    </rPh>
    <rPh sb="7" eb="9">
      <t>オスズ</t>
    </rPh>
    <rPh sb="9" eb="11">
      <t>ノウギョウ</t>
    </rPh>
    <rPh sb="11" eb="13">
      <t>コウシャ</t>
    </rPh>
    <phoneticPr fontId="2"/>
  </si>
  <si>
    <t>-</t>
    <phoneticPr fontId="2"/>
  </si>
  <si>
    <t>川南まちづくり　株式会社</t>
    <rPh sb="0" eb="2">
      <t>カワミナミ</t>
    </rPh>
    <rPh sb="8" eb="12">
      <t>カブシキガイシャ</t>
    </rPh>
    <phoneticPr fontId="2"/>
  </si>
  <si>
    <t>▲0</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</si>
  <si>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</si>
  <si>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</si>
  <si>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</si>
  <si>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</si>
  <si>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</si>
  <si>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</si>
  <si>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類似団体内平均値と同様に数値なしの状況である。実質公債費比率は、地方債の償還について、償還や据置の期間を計画的に短縮していることから、しばらくは数値が微増する状況で推移するものと見込んでいる。また、ここ数年で大きな公共工事が想定されるため、実質公債費比率は、増大することが見込まれる。</t>
    <rPh sb="109" eb="111">
      <t>スウネン</t>
    </rPh>
    <rPh sb="112" eb="113">
      <t>オオ</t>
    </rPh>
    <rPh sb="115" eb="119">
      <t>コウキョウコウジ</t>
    </rPh>
    <rPh sb="120" eb="122">
      <t>ソウテイ</t>
    </rPh>
    <rPh sb="137" eb="139">
      <t>ゾウダイ</t>
    </rPh>
    <rPh sb="144" eb="146">
      <t>ミコ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</si>
  <si>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</si>
  <si>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</si>
  <si>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</si>
  <si>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内平均値と同様に数値なしの状況である。有形固定資産減価償却率については、類似団体内平均値程度となったものの、施設の老朽化が進んでいる傾向が見られるため、老朽化が進んでいる公共施設に対して、計画的にその対策に取り組んでいく。</t>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</si>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</sst>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A1DED7E7-4457-4C90-B169-D745228AB52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113347</c:v>
                </c:pt>
                <c:pt idx="1">
                  <c:v>125418</c:v>
                </c:pt>
                <c:pt idx="2">
                  <c:v>108384</c:v>
                </c:pt>
                <c:pt idx="3">
                  <c:v>80959</c:v>
                </c:pt>
                <c:pt idx="4">
                  <c:v>117242</c:v>
                </c:pt>
              </c:numCache>
            </c:numRef>
          </c:val>
          <c:smooth val="0"/>
          <c:extLst>
            <c:ext xmlns:c16="http://schemas.microsoft.com/office/drawing/2014/chart" uri="{C3380CC4-5D6E-409C-BE32-E72D297353CC}">
              <c16:uniqueId val="{00000000-63B5-477E-BCB8-9732D69E3DC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182199</c:v>
                </c:pt>
                <c:pt idx="1">
                  <c:v>139109</c:v>
                </c:pt>
                <c:pt idx="2">
                  <c:v>116598</c:v>
                </c:pt>
                <c:pt idx="3">
                  <c:v>80333</c:v>
                </c:pt>
                <c:pt idx="4">
                  <c:v>145096</c:v>
                </c:pt>
              </c:numCache>
            </c:numRef>
          </c:val>
          <c:smooth val="0"/>
          <c:extLst>
            <c:ext xmlns:c16="http://schemas.microsoft.com/office/drawing/2014/chart" uri="{C3380CC4-5D6E-409C-BE32-E72D297353CC}">
              <c16:uniqueId val="{00000001-63B5-477E-BCB8-9732D69E3DC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c:v>
                </c:pt>
                <c:pt idx="1">
                  <c:v>4.8099999999999996</c:v>
                </c:pt>
                <c:pt idx="2">
                  <c:v>5.93</c:v>
                </c:pt>
                <c:pt idx="3">
                  <c:v>7.34</c:v>
                </c:pt>
                <c:pt idx="4">
                  <c:v>7.97</c:v>
                </c:pt>
              </c:numCache>
            </c:numRef>
          </c:val>
          <c:extLst>
            <c:ext xmlns:c16="http://schemas.microsoft.com/office/drawing/2014/chart" uri="{C3380CC4-5D6E-409C-BE32-E72D297353CC}">
              <c16:uniqueId val="{00000000-3819-48E7-B9B6-FB37512DE9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27.45</c:v>
                </c:pt>
                <c:pt idx="1">
                  <c:v>28.11</c:v>
                </c:pt>
                <c:pt idx="2">
                  <c:v>22.47</c:v>
                </c:pt>
                <c:pt idx="3">
                  <c:v>23</c:v>
                </c:pt>
                <c:pt idx="4">
                  <c:v>26.94</c:v>
                </c:pt>
              </c:numCache>
            </c:numRef>
          </c:val>
          <c:extLst>
            <c:ext xmlns:c16="http://schemas.microsoft.com/office/drawing/2014/chart" uri="{C3380CC4-5D6E-409C-BE32-E72D297353CC}">
              <c16:uniqueId val="{00000001-3819-48E7-B9B6-FB37512DE9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8.56</c:v>
                </c:pt>
                <c:pt idx="1">
                  <c:v>-0.82</c:v>
                </c:pt>
                <c:pt idx="2">
                  <c:v>-2.71</c:v>
                </c:pt>
                <c:pt idx="3">
                  <c:v>1.28</c:v>
                </c:pt>
                <c:pt idx="4">
                  <c:v>4.84</c:v>
                </c:pt>
              </c:numCache>
            </c:numRef>
          </c:val>
          <c:smooth val="0"/>
          <c:extLst>
            <c:ext xmlns:c16="http://schemas.microsoft.com/office/drawing/2014/chart" uri="{C3380CC4-5D6E-409C-BE32-E72D297353CC}">
              <c16:uniqueId val="{00000002-3819-48E7-B9B6-FB37512DE9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0.42</c:v>
                </c:pt>
                <c:pt idx="2">
                  <c:v>#N/A</c:v>
                </c:pt>
                <c:pt idx="3">
                  <c:v>0.01</c:v>
                </c:pt>
                <c:pt idx="4">
                  <c:v>#N/A</c:v>
                </c:pt>
                <c:pt idx="5">
                  <c:v>0.01</c:v>
                </c:pt>
                <c:pt idx="6">
                  <c:v>#N/A</c:v>
                </c:pt>
                <c:pt idx="7">
                  <c:v>0.04</c:v>
                </c:pt>
                <c:pt idx="8">
                  <c:v>#N/A</c:v>
                </c:pt>
                <c:pt idx="9">
                  <c:v>0.03</c:v>
                </c:pt>
              </c:numCache>
            </c:numRef>
          </c:val>
          <c:extLst>
            <c:ext xmlns:c16="http://schemas.microsoft.com/office/drawing/2014/chart" uri="{C3380CC4-5D6E-409C-BE32-E72D297353CC}">
              <c16:uniqueId val="{00000000-0AEF-4F99-9984-4E07A66F293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AEF-4F99-9984-4E07A66F293B}"/>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0.17</c:v>
                </c:pt>
                <c:pt idx="2">
                  <c:v>#N/A</c:v>
                </c:pt>
                <c:pt idx="3">
                  <c:v>0.01</c:v>
                </c:pt>
                <c:pt idx="4">
                  <c:v>#N/A</c:v>
                </c:pt>
                <c:pt idx="5">
                  <c:v>7.0000000000000007E-2</c:v>
                </c:pt>
                <c:pt idx="6">
                  <c:v>#N/A</c:v>
                </c:pt>
                <c:pt idx="7">
                  <c:v>0.01</c:v>
                </c:pt>
                <c:pt idx="8">
                  <c:v>#N/A</c:v>
                </c:pt>
                <c:pt idx="9">
                  <c:v>0.05</c:v>
                </c:pt>
              </c:numCache>
            </c:numRef>
          </c:val>
          <c:extLst>
            <c:ext xmlns:c16="http://schemas.microsoft.com/office/drawing/2014/chart" uri="{C3380CC4-5D6E-409C-BE32-E72D297353CC}">
              <c16:uniqueId val="{00000002-0AEF-4F99-9984-4E07A66F293B}"/>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0.09</c:v>
                </c:pt>
                <c:pt idx="2">
                  <c:v>#N/A</c:v>
                </c:pt>
                <c:pt idx="3">
                  <c:v>0.03</c:v>
                </c:pt>
                <c:pt idx="4">
                  <c:v>#N/A</c:v>
                </c:pt>
                <c:pt idx="5">
                  <c:v>0.04</c:v>
                </c:pt>
                <c:pt idx="6">
                  <c:v>#N/A</c:v>
                </c:pt>
                <c:pt idx="7">
                  <c:v>0.15</c:v>
                </c:pt>
                <c:pt idx="8">
                  <c:v>#N/A</c:v>
                </c:pt>
                <c:pt idx="9">
                  <c:v>0.12</c:v>
                </c:pt>
              </c:numCache>
            </c:numRef>
          </c:val>
          <c:extLst>
            <c:ext xmlns:c16="http://schemas.microsoft.com/office/drawing/2014/chart" uri="{C3380CC4-5D6E-409C-BE32-E72D297353CC}">
              <c16:uniqueId val="{00000003-0AEF-4F99-9984-4E07A66F293B}"/>
            </c:ext>
          </c:extLst>
        </c:ser>
        <c:ser>
          <c:idx val="4"/>
          <c:order val="4"/>
          <c:tx>
            <c:strRef>
              <c:f>データシート!$A$31</c:f>
              <c:strCache>
                <c:ptCount val="1"/>
                <c:pt idx="0">
                  <c:v>漁業集落排水事業特別会計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0.13</c:v>
                </c:pt>
                <c:pt idx="4">
                  <c:v>#N/A</c:v>
                </c:pt>
                <c:pt idx="5">
                  <c:v>0.05</c:v>
                </c:pt>
                <c:pt idx="6">
                  <c:v>#N/A</c:v>
                </c:pt>
                <c:pt idx="7">
                  <c:v>0.08</c:v>
                </c:pt>
                <c:pt idx="8">
                  <c:v>#N/A</c:v>
                </c:pt>
                <c:pt idx="9">
                  <c:v>0.22</c:v>
                </c:pt>
              </c:numCache>
            </c:numRef>
          </c:val>
          <c:extLst>
            <c:ext xmlns:c16="http://schemas.microsoft.com/office/drawing/2014/chart" uri="{C3380CC4-5D6E-409C-BE32-E72D297353CC}">
              <c16:uniqueId val="{00000004-0AEF-4F99-9984-4E07A66F293B}"/>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0.84</c:v>
                </c:pt>
                <c:pt idx="2">
                  <c:v>#N/A</c:v>
                </c:pt>
                <c:pt idx="3">
                  <c:v>0.94</c:v>
                </c:pt>
                <c:pt idx="4">
                  <c:v>#N/A</c:v>
                </c:pt>
                <c:pt idx="5">
                  <c:v>0.9</c:v>
                </c:pt>
                <c:pt idx="6">
                  <c:v>#N/A</c:v>
                </c:pt>
                <c:pt idx="7">
                  <c:v>1.6</c:v>
                </c:pt>
                <c:pt idx="8">
                  <c:v>#N/A</c:v>
                </c:pt>
                <c:pt idx="9">
                  <c:v>0.49</c:v>
                </c:pt>
              </c:numCache>
            </c:numRef>
          </c:val>
          <c:extLst>
            <c:ext xmlns:c16="http://schemas.microsoft.com/office/drawing/2014/chart" uri="{C3380CC4-5D6E-409C-BE32-E72D297353CC}">
              <c16:uniqueId val="{00000005-0AEF-4F99-9984-4E07A66F293B}"/>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1.03</c:v>
                </c:pt>
                <c:pt idx="2">
                  <c:v>#N/A</c:v>
                </c:pt>
                <c:pt idx="3">
                  <c:v>1.64</c:v>
                </c:pt>
                <c:pt idx="4">
                  <c:v>#N/A</c:v>
                </c:pt>
                <c:pt idx="5">
                  <c:v>1.86</c:v>
                </c:pt>
                <c:pt idx="6">
                  <c:v>#N/A</c:v>
                </c:pt>
                <c:pt idx="7">
                  <c:v>1.59</c:v>
                </c:pt>
                <c:pt idx="8">
                  <c:v>#N/A</c:v>
                </c:pt>
                <c:pt idx="9">
                  <c:v>1.1599999999999999</c:v>
                </c:pt>
              </c:numCache>
            </c:numRef>
          </c:val>
          <c:extLst>
            <c:ext xmlns:c16="http://schemas.microsoft.com/office/drawing/2014/chart" uri="{C3380CC4-5D6E-409C-BE32-E72D297353CC}">
              <c16:uniqueId val="{00000006-0AEF-4F99-9984-4E07A66F293B}"/>
            </c:ext>
          </c:extLst>
        </c:ser>
        <c:ser>
          <c:idx val="7"/>
          <c:order val="7"/>
          <c:tx>
            <c:strRef>
              <c:f>データシート!$A$34</c:f>
              <c:strCache>
                <c:ptCount val="1"/>
                <c:pt idx="0">
                  <c:v>電子地域通貨事業特別会計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0.76</c:v>
                </c:pt>
                <c:pt idx="8">
                  <c:v>#N/A</c:v>
                </c:pt>
                <c:pt idx="9">
                  <c:v>2.4</c:v>
                </c:pt>
              </c:numCache>
            </c:numRef>
          </c:val>
          <c:extLst>
            <c:ext xmlns:c16="http://schemas.microsoft.com/office/drawing/2014/chart" uri="{C3380CC4-5D6E-409C-BE32-E72D297353CC}">
              <c16:uniqueId val="{00000007-0AEF-4F99-9984-4E07A66F293B}"/>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c:v>
                </c:pt>
                <c:pt idx="2">
                  <c:v>#N/A</c:v>
                </c:pt>
                <c:pt idx="3">
                  <c:v>4.8099999999999996</c:v>
                </c:pt>
                <c:pt idx="4">
                  <c:v>#N/A</c:v>
                </c:pt>
                <c:pt idx="5">
                  <c:v>5.92</c:v>
                </c:pt>
                <c:pt idx="6">
                  <c:v>#N/A</c:v>
                </c:pt>
                <c:pt idx="7">
                  <c:v>6.54</c:v>
                </c:pt>
                <c:pt idx="8">
                  <c:v>#N/A</c:v>
                </c:pt>
                <c:pt idx="9">
                  <c:v>5.65</c:v>
                </c:pt>
              </c:numCache>
            </c:numRef>
          </c:val>
          <c:extLst>
            <c:ext xmlns:c16="http://schemas.microsoft.com/office/drawing/2014/chart" uri="{C3380CC4-5D6E-409C-BE32-E72D297353CC}">
              <c16:uniqueId val="{00000008-0AEF-4F99-9984-4E07A66F293B}"/>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11.47</c:v>
                </c:pt>
                <c:pt idx="2">
                  <c:v>#N/A</c:v>
                </c:pt>
                <c:pt idx="3">
                  <c:v>13.81</c:v>
                </c:pt>
                <c:pt idx="4">
                  <c:v>#N/A</c:v>
                </c:pt>
                <c:pt idx="5">
                  <c:v>14.99</c:v>
                </c:pt>
                <c:pt idx="6">
                  <c:v>#N/A</c:v>
                </c:pt>
                <c:pt idx="7">
                  <c:v>15.46</c:v>
                </c:pt>
                <c:pt idx="8">
                  <c:v>#N/A</c:v>
                </c:pt>
                <c:pt idx="9">
                  <c:v>16.12</c:v>
                </c:pt>
              </c:numCache>
            </c:numRef>
          </c:val>
          <c:extLst>
            <c:ext xmlns:c16="http://schemas.microsoft.com/office/drawing/2014/chart" uri="{C3380CC4-5D6E-409C-BE32-E72D297353CC}">
              <c16:uniqueId val="{00000009-0AEF-4F99-9984-4E07A66F293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438</c:v>
                </c:pt>
                <c:pt idx="5">
                  <c:v>419</c:v>
                </c:pt>
                <c:pt idx="8">
                  <c:v>411</c:v>
                </c:pt>
                <c:pt idx="11">
                  <c:v>409</c:v>
                </c:pt>
                <c:pt idx="14">
                  <c:v>400</c:v>
                </c:pt>
              </c:numCache>
            </c:numRef>
          </c:val>
          <c:extLst>
            <c:ext xmlns:c16="http://schemas.microsoft.com/office/drawing/2014/chart" uri="{C3380CC4-5D6E-409C-BE32-E72D297353CC}">
              <c16:uniqueId val="{00000000-5DAB-4F48-AF82-0DE78016EB9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AB-4F48-AF82-0DE78016EB9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DAB-4F48-AF82-0DE78016EB9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94</c:v>
                </c:pt>
                <c:pt idx="3">
                  <c:v>47</c:v>
                </c:pt>
                <c:pt idx="6">
                  <c:v>45</c:v>
                </c:pt>
                <c:pt idx="9">
                  <c:v>45</c:v>
                </c:pt>
                <c:pt idx="12">
                  <c:v>44</c:v>
                </c:pt>
              </c:numCache>
            </c:numRef>
          </c:val>
          <c:extLst>
            <c:ext xmlns:c16="http://schemas.microsoft.com/office/drawing/2014/chart" uri="{C3380CC4-5D6E-409C-BE32-E72D297353CC}">
              <c16:uniqueId val="{00000003-5DAB-4F48-AF82-0DE78016EB9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83</c:v>
                </c:pt>
                <c:pt idx="3">
                  <c:v>93</c:v>
                </c:pt>
                <c:pt idx="6">
                  <c:v>78</c:v>
                </c:pt>
                <c:pt idx="9">
                  <c:v>80</c:v>
                </c:pt>
                <c:pt idx="12">
                  <c:v>62</c:v>
                </c:pt>
              </c:numCache>
            </c:numRef>
          </c:val>
          <c:extLst>
            <c:ext xmlns:c16="http://schemas.microsoft.com/office/drawing/2014/chart" uri="{C3380CC4-5D6E-409C-BE32-E72D297353CC}">
              <c16:uniqueId val="{00000004-5DAB-4F48-AF82-0DE78016EB9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AB-4F48-AF82-0DE78016EB9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AB-4F48-AF82-0DE78016EB9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599</c:v>
                </c:pt>
                <c:pt idx="3">
                  <c:v>618</c:v>
                </c:pt>
                <c:pt idx="6">
                  <c:v>647</c:v>
                </c:pt>
                <c:pt idx="9">
                  <c:v>662</c:v>
                </c:pt>
                <c:pt idx="12">
                  <c:v>691</c:v>
                </c:pt>
              </c:numCache>
            </c:numRef>
          </c:val>
          <c:extLst>
            <c:ext xmlns:c16="http://schemas.microsoft.com/office/drawing/2014/chart" uri="{C3380CC4-5D6E-409C-BE32-E72D297353CC}">
              <c16:uniqueId val="{00000007-5DAB-4F48-AF82-0DE78016EB9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338</c:v>
                </c:pt>
                <c:pt idx="2">
                  <c:v>#N/A</c:v>
                </c:pt>
                <c:pt idx="3">
                  <c:v>#N/A</c:v>
                </c:pt>
                <c:pt idx="4">
                  <c:v>339</c:v>
                </c:pt>
                <c:pt idx="5">
                  <c:v>#N/A</c:v>
                </c:pt>
                <c:pt idx="6">
                  <c:v>#N/A</c:v>
                </c:pt>
                <c:pt idx="7">
                  <c:v>359</c:v>
                </c:pt>
                <c:pt idx="8">
                  <c:v>#N/A</c:v>
                </c:pt>
                <c:pt idx="9">
                  <c:v>#N/A</c:v>
                </c:pt>
                <c:pt idx="10">
                  <c:v>378</c:v>
                </c:pt>
                <c:pt idx="11">
                  <c:v>#N/A</c:v>
                </c:pt>
                <c:pt idx="12">
                  <c:v>#N/A</c:v>
                </c:pt>
                <c:pt idx="13">
                  <c:v>397</c:v>
                </c:pt>
                <c:pt idx="14">
                  <c:v>#N/A</c:v>
                </c:pt>
              </c:numCache>
            </c:numRef>
          </c:val>
          <c:smooth val="0"/>
          <c:extLst>
            <c:ext xmlns:c16="http://schemas.microsoft.com/office/drawing/2014/chart" uri="{C3380CC4-5D6E-409C-BE32-E72D297353CC}">
              <c16:uniqueId val="{00000008-5DAB-4F48-AF82-0DE78016EB9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4762</c:v>
                </c:pt>
                <c:pt idx="5">
                  <c:v>5033</c:v>
                </c:pt>
                <c:pt idx="8">
                  <c:v>4967</c:v>
                </c:pt>
                <c:pt idx="11">
                  <c:v>4842</c:v>
                </c:pt>
                <c:pt idx="14">
                  <c:v>4734</c:v>
                </c:pt>
              </c:numCache>
            </c:numRef>
          </c:val>
          <c:extLst>
            <c:ext xmlns:c16="http://schemas.microsoft.com/office/drawing/2014/chart" uri="{C3380CC4-5D6E-409C-BE32-E72D297353CC}">
              <c16:uniqueId val="{00000000-20F2-4335-8C22-D681DD75126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99</c:v>
                </c:pt>
                <c:pt idx="5">
                  <c:v>80</c:v>
                </c:pt>
                <c:pt idx="8">
                  <c:v>64</c:v>
                </c:pt>
                <c:pt idx="11">
                  <c:v>52</c:v>
                </c:pt>
                <c:pt idx="14">
                  <c:v>44</c:v>
                </c:pt>
              </c:numCache>
            </c:numRef>
          </c:val>
          <c:extLst>
            <c:ext xmlns:c16="http://schemas.microsoft.com/office/drawing/2014/chart" uri="{C3380CC4-5D6E-409C-BE32-E72D297353CC}">
              <c16:uniqueId val="{00000001-20F2-4335-8C22-D681DD75126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5751</c:v>
                </c:pt>
                <c:pt idx="5">
                  <c:v>5676</c:v>
                </c:pt>
                <c:pt idx="8">
                  <c:v>5931</c:v>
                </c:pt>
                <c:pt idx="11">
                  <c:v>7263</c:v>
                </c:pt>
                <c:pt idx="14">
                  <c:v>8908</c:v>
                </c:pt>
              </c:numCache>
            </c:numRef>
          </c:val>
          <c:extLst>
            <c:ext xmlns:c16="http://schemas.microsoft.com/office/drawing/2014/chart" uri="{C3380CC4-5D6E-409C-BE32-E72D297353CC}">
              <c16:uniqueId val="{00000002-20F2-4335-8C22-D681DD75126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0F2-4335-8C22-D681DD75126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0F2-4335-8C22-D681DD75126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0</c:v>
                </c:pt>
                <c:pt idx="6">
                  <c:v>0</c:v>
                </c:pt>
                <c:pt idx="9">
                  <c:v>0</c:v>
                </c:pt>
                <c:pt idx="12">
                  <c:v>0</c:v>
                </c:pt>
              </c:numCache>
            </c:numRef>
          </c:val>
          <c:extLst>
            <c:ext xmlns:c16="http://schemas.microsoft.com/office/drawing/2014/chart" uri="{C3380CC4-5D6E-409C-BE32-E72D297353CC}">
              <c16:uniqueId val="{00000005-20F2-4335-8C22-D681DD75126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1204</c:v>
                </c:pt>
                <c:pt idx="3">
                  <c:v>1223</c:v>
                </c:pt>
                <c:pt idx="6">
                  <c:v>1233</c:v>
                </c:pt>
                <c:pt idx="9">
                  <c:v>1283</c:v>
                </c:pt>
                <c:pt idx="12">
                  <c:v>1324</c:v>
                </c:pt>
              </c:numCache>
            </c:numRef>
          </c:val>
          <c:extLst>
            <c:ext xmlns:c16="http://schemas.microsoft.com/office/drawing/2014/chart" uri="{C3380CC4-5D6E-409C-BE32-E72D297353CC}">
              <c16:uniqueId val="{00000006-20F2-4335-8C22-D681DD75126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303</c:v>
                </c:pt>
                <c:pt idx="3">
                  <c:v>263</c:v>
                </c:pt>
                <c:pt idx="6">
                  <c:v>221</c:v>
                </c:pt>
                <c:pt idx="9">
                  <c:v>180</c:v>
                </c:pt>
                <c:pt idx="12">
                  <c:v>268</c:v>
                </c:pt>
              </c:numCache>
            </c:numRef>
          </c:val>
          <c:extLst>
            <c:ext xmlns:c16="http://schemas.microsoft.com/office/drawing/2014/chart" uri="{C3380CC4-5D6E-409C-BE32-E72D297353CC}">
              <c16:uniqueId val="{00000007-20F2-4335-8C22-D681DD75126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638</c:v>
                </c:pt>
                <c:pt idx="3">
                  <c:v>628</c:v>
                </c:pt>
                <c:pt idx="6">
                  <c:v>581</c:v>
                </c:pt>
                <c:pt idx="9">
                  <c:v>518</c:v>
                </c:pt>
                <c:pt idx="12">
                  <c:v>434</c:v>
                </c:pt>
              </c:numCache>
            </c:numRef>
          </c:val>
          <c:extLst>
            <c:ext xmlns:c16="http://schemas.microsoft.com/office/drawing/2014/chart" uri="{C3380CC4-5D6E-409C-BE32-E72D297353CC}">
              <c16:uniqueId val="{00000008-20F2-4335-8C22-D681DD75126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0F2-4335-8C22-D681DD75126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5620</c:v>
                </c:pt>
                <c:pt idx="3">
                  <c:v>6041</c:v>
                </c:pt>
                <c:pt idx="6">
                  <c:v>5998</c:v>
                </c:pt>
                <c:pt idx="9">
                  <c:v>5788</c:v>
                </c:pt>
                <c:pt idx="12">
                  <c:v>5573</c:v>
                </c:pt>
              </c:numCache>
            </c:numRef>
          </c:val>
          <c:extLst>
            <c:ext xmlns:c16="http://schemas.microsoft.com/office/drawing/2014/chart" uri="{C3380CC4-5D6E-409C-BE32-E72D297353CC}">
              <c16:uniqueId val="{0000000A-20F2-4335-8C22-D681DD75126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0F2-4335-8C22-D681DD75126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1100</c:v>
                </c:pt>
                <c:pt idx="1">
                  <c:v>1100</c:v>
                </c:pt>
                <c:pt idx="2">
                  <c:v>1300</c:v>
                </c:pt>
              </c:numCache>
            </c:numRef>
          </c:val>
          <c:extLst>
            <c:ext xmlns:c16="http://schemas.microsoft.com/office/drawing/2014/chart" uri="{C3380CC4-5D6E-409C-BE32-E72D297353CC}">
              <c16:uniqueId val="{00000000-1E44-43FC-BD49-96EE112929B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548</c:v>
                </c:pt>
                <c:pt idx="1">
                  <c:v>548</c:v>
                </c:pt>
                <c:pt idx="2">
                  <c:v>567</c:v>
                </c:pt>
              </c:numCache>
            </c:numRef>
          </c:val>
          <c:extLst>
            <c:ext xmlns:c16="http://schemas.microsoft.com/office/drawing/2014/chart" uri="{C3380CC4-5D6E-409C-BE32-E72D297353CC}">
              <c16:uniqueId val="{00000001-1E44-43FC-BD49-96EE112929B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3699</c:v>
                </c:pt>
                <c:pt idx="1">
                  <c:v>5034</c:v>
                </c:pt>
                <c:pt idx="2">
                  <c:v>6807</c:v>
                </c:pt>
              </c:numCache>
            </c:numRef>
          </c:val>
          <c:extLst>
            <c:ext xmlns:c16="http://schemas.microsoft.com/office/drawing/2014/chart" uri="{C3380CC4-5D6E-409C-BE32-E72D297353CC}">
              <c16:uniqueId val="{00000002-1E44-43FC-BD49-96EE112929B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{289290CF-724C-4112-B474-946A378D152F}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835-493E-99E5-A38D7B7486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{6A660953-4D8C-4998-8679-E2A62909B7EE}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35-493E-99E5-A38D7B7486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{C4904F62-FF79-4860-8A14-1469B3DF4044}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35-493E-99E5-A38D7B7486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{7D1E3AE4-C9D4-4E59-B9E9-98005A859D38}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35-493E-99E5-A38D7B7486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{5FE35999-ADD4-44B7-84BF-7FF5C59F8C55}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35-493E-99E5-A38D7B7486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{D99E81F5-5533-42E0-A20D-E0A2BFEDB8FF}</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835-493E-99E5-A38D7B7486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{74CCE1B9-AA95-468B-B1B2-DCEE026A03AF}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835-493E-99E5-A38D7B7486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{F12080FB-AE05-4A96-8203-16F9E75B6874}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835-493E-99E5-A38D7B7486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{84B71E0C-5AFB-4B2C-95DE-4B342C6992DC}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835-493E-99E5-A38D7B7486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65.599999999999994</c:v>
                </c:pt>
                <c:pt idx="16">
                  <c:v>67.5</c:v>
                </c:pt>
                <c:pt idx="24">
                  <c:v>65.7</c:v>
                </c:pt>
                <c:pt idx="32">
                  <c:v>66.400000000000006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835-493E-99E5-A38D7B7486D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{D0A4AC3C-344C-4F70-9E92-7891C5D0B8F2}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835-493E-99E5-A38D7B7486D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{2B276840-3EFF-4C9A-81B8-F2CE5A9F3AD7}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35-493E-99E5-A38D7B7486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{C0DB6083-E427-468D-9CE3-44CC1E53EE73}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35-493E-99E5-A38D7B7486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{3FC7D006-CEE5-44E7-A429-CC15959E8E3F}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35-493E-99E5-A38D7B7486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{A983F54E-543C-4020-A9E8-5FD27EC41189}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35-493E-99E5-A38D7B7486DA}"/>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{F8636B6B-065B-4051-B214-C33E7B7EA75C}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835-493E-99E5-A38D7B7486DA}"/>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{0D2B0F06-CA82-42E5-8157-C2037DCB2981}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835-493E-99E5-A38D7B7486DA}"/>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{2BD01EEF-09FC-43CF-BBB2-FBA2DFDF7B8B}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835-493E-99E5-A38D7B7486DA}"/>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{BDE139B5-8808-4AB4-A9FF-8345D6DAF036}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835-493E-99E5-A38D7B7486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60.7</c:v>
                </c:pt>
                <c:pt idx="8">
                  <c:v>61.1</c:v>
                </c:pt>
                <c:pt idx="16">
                  <c:v>63.5</c:v>
                </c:pt>
                <c:pt idx="24">
                  <c:v>65.400000000000006</c:v>
                </c:pt>
                <c:pt idx="32">
                  <c:v>66.3</c:v>
                </c:pt>
              </c:numCache>
            </c:numRef>
          </c:xVal>
          <c:yVal>
            <c:numRef>
              <c:f>公会計指標分析・財政指標組合せ分析表!$BP$55:$DC$55</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D835-493E-99E5-A38D7B7486DA}"/>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{3650AAB7-5358-4BE5-87C6-6741C1E4EC58}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795-4270-BD51-9E47B5728CD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{156A747D-5ACA-4F16-A484-B358815AA730}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795-4270-BD51-9E47B5728CD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{53DE8618-6EB1-4B00-8EF8-07EF4D89540F}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795-4270-BD51-9E47B5728CD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{B3CCB35E-857E-4198-9FD4-835D3539854A}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795-4270-BD51-9E47B5728CD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{AA4C0C94-7B67-4C61-9D53-BBE0371A2BAE}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795-4270-BD51-9E47B5728CDA}"/>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{79CEC41C-533A-4A52-8E64-F4E88EDC94AE}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795-4270-BD51-9E47B5728CDA}"/>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{01604F43-E6D4-425B-A183-EFF967F51528}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795-4270-BD51-9E47B5728CDA}"/>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{5C0D4F26-0F44-43CC-B19F-8D80A46C8542}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795-4270-BD51-9E47B5728CDA}"/>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{7C298073-DE70-44ED-8357-3470117B3EAB}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795-4270-BD51-9E47B5728CD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7.8</c:v>
                </c:pt>
                <c:pt idx="16">
                  <c:v>7.8</c:v>
                </c:pt>
                <c:pt idx="24">
                  <c:v>8.1999999999999993</c:v>
                </c:pt>
                <c:pt idx="32">
                  <c:v>8.5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795-4270-BD51-9E47B5728CD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{CD5D13FA-9C78-43CE-A03B-AB3411635FF8}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795-4270-BD51-9E47B5728CD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{C822AA1B-4EB5-4BC7-9362-607BA99EEFB9}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795-4270-BD51-9E47B5728CD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{D60FF2F2-BB19-4544-9E5A-28BBF52C4E32}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795-4270-BD51-9E47B5728CD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{E14416DC-91F4-4D15-99AF-93142445CC2B}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795-4270-BD51-9E47B5728CD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{DD5E55AE-ED83-4A57-B9C4-8DAAD1F63B7B}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795-4270-BD51-9E47B5728CDA}"/>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{D2CE46F9-2B0C-4643-860D-FF3BF89D1C07}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795-4270-BD51-9E47B5728CDA}"/>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{F9CF3C8A-05F5-409E-9BD4-DCC0C640264D}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795-4270-BD51-9E47B5728CDA}"/>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{827B0D4E-354C-463A-AC97-C630911BB5D6}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795-4270-BD51-9E47B5728CDA}"/>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{CE7A902F-ACEA-4365-B7A7-B0DF663FC9BF}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795-4270-BD51-9E47B5728CD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8.9</c:v>
                </c:pt>
                <c:pt idx="8">
                  <c:v>8.6999999999999993</c:v>
                </c:pt>
                <c:pt idx="16">
                  <c:v>8</c:v>
                </c:pt>
                <c:pt idx="24">
                  <c:v>8.1</c:v>
                </c:pt>
                <c:pt idx="32">
                  <c:v>8.4</c:v>
                </c:pt>
              </c:numCache>
            </c:numRef>
          </c:xVal>
          <c:yVal>
            <c:numRef>
              <c:f>公会計指標分析・財政指標組合せ分析表!$BP$77:$DC$77</c:f>
              <c:numCache>
                <c:formatCode>#,##0.0;"▲ "#,##0.0</c:formatCode>
                <c:ptCount val="40"/>
                <c:pt idx="0">
                  <c:v>20</c:v>
                </c:pt>
                <c:pt idx="8">
                  <c:v>10.199999999999999</c:v>
                </c:pt>
                <c:pt idx="16">
                  <c:v>0</c:v>
                </c:pt>
                <c:pt idx="24">
                  <c:v>0</c:v>
                </c:pt>
                <c:pt idx="32">
                  <c:v>0</c:v>
                </c:pt>
              </c:numCache>
            </c:numRef>
          </c:yVal>
          <c:smooth val="0"/>
          <c:extLst>
            <c:ext xmlns:c16="http://schemas.microsoft.com/office/drawing/2014/chart" uri="{C3380CC4-5D6E-409C-BE32-E72D297353CC}">
              <c16:uniqueId val="{00000013-2795-4270-BD51-9E47B5728CDA}"/>
            </c:ext>
          </c:extLst>
        </c:ser>
        <c:dLbls>
          <c:showLegendKey val="0"/>
          <c:showVal val="1"/>
          <c:showCatName val="0"/>
          <c:showSerName val="0"/>
          <c:showPercent val="0"/>
          <c:showBubbleSize val="0"/>
        </c:dLbls>
        <c:axId val="84219776"/>
        <c:axId val="84234240"/>
      </c:scatterChart>
      <c:valAx>
        <c:axId val="84219776"/>
        <c:scaling>
          <c:orientation val="maxMin"/>
          <c:max val="9"/>
          <c:min val="7.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元利償還金は、増加傾向にある。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普通建設事業等を控えていたことから、新規の地方債について、据置期間なしで償還期間の短縮を行ってきた結果であり、令和７年ごろをピークに減少する見込みである。ただし、公共施設等インフラの改修、更新に備える必要があるため、今後も計画的な地方債発行及び償還を行い、将来を見据えて健全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地方債については、減少傾向に転じたものの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、防災行政無線機器の更新や消防施設の更新整備の事業に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多額の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緊急防災減災事業債を活用した関係で現在高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高い水準にある。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基金については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、令和４年度までの３か年の継続事業で総合福祉センター建設事業を行っ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ため、公共施設等整備基金の取崩しを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行ったものの、ふ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るさと納税における寄付額の増加に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より、総体的には増加傾向にある。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適債事業を見極めながら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計画的な基金充当を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基金残高の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に努め、今後の状況を把握しながら将来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過大にしないよ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な財政運営を目指す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宮崎県川南町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ふるさと振興基金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の増加が大きな要因である。これは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当該年度に返礼しきれなかった経費分も含めていったん基金に積み立てていること及び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年度の寄附額は前年度より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１６億８６百万円増加しているためである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今後見込まれる公共施設等インフラの更新等への備えとして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公共施設等整備基金の積増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を行っていることも影響している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人口減少対策等の事業を展開し、また老朽化してきている公共施設等の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更新、改修のため財源確保が必要であり、今後も必要に応じた基金の積立を行っていく方針である。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振興基金は、個性的で魅力的な地域づくりの経費に、公共施設等整備基金は、公共施設等の新規及び更新整備費に、川南原地区国営施設応急対策事業基金は、川南原地区国営施設応急対策事業の円滑な推進を図るため、次代を担う人づくり基金は、地域の活性化の中核となる人材を育成するとともに、住民が主体となって行う活力あるまちづくりを促進するための経費に、長寿社会福祉基金は、高齢者や障害者の在宅福祉の充実及び生きがい、健康づくり事業を推進するための経費に活用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条例で定め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公共施設等整備基金については、主に財政調整基金からの積み替えを行ったため増加した。ふるさと振興基金については、ふるさと納税（寄附金）を原資に積立てて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年度の寄附額が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及び返礼品経費の一部が翌年度へ繰り越されることへの財源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川南原地区国営施設応急対策事業基金については、令和８年度に国営事業負担金の支払いがあることに備えているものであり、計画的な積み増しを行っている。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人口減少対策等の事業を展開し、また老朽化してきている公共施設等の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更新や改修にも多額の財源が必要であり、</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今後も必要に応じた基金の積立を行っていく方針である。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令和６年度の普通交付税について、固定資産税の過年度課税による増収分に対する精算（２億円程度）が行われる見込みであることから、それに備えるために２億円の積み増しを行った。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近年、予算総額が上昇してきているため、安定的な財政運営のためにも現状の基金残高</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（１１億円程度）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は維持していく方針である。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普通交付税の追加交付（うち、臨財債償還分）による積み増しを行った。</a:t>
          </a:r>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現在低金利な状態であるが、今後金利が上昇すること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に備え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、その時に対応できるよう基金残高としては現状を維持していく方針である。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95C1673-E6ED-4278-973F-6A8178E13E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684440-47D9-4C30-8B93-E53F81ED75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A0550EA-A86D-4F57-B61C-7F2CE2CDCA56}"/>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777E1D52-8B35-4778-B1C6-FCBDE1E8CB20}"/>
            </a:ext>
          </a:extLst>
        </xdr:cNvPr>
        <xdr:cNvSpPr/>
      </xdr:nvSpPr>
      <xdr:spPr>
        <a:xfrm>
          <a:off x="1283970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DA99AE0-3FE5-49CD-A265-5C0F6546343E}"/>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7A5469D2-79C7-4A21-A971-4C5208D85336}"/>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51D6AA6-89C2-402D-AF2A-037ABF96CFDB}"/>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B4AF6F7-AC60-4E7D-8E39-BA6CF0F138CE}"/>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DF00DC2-63BC-4F04-9617-E7EC73D2CBD3}"/>
            </a:ext>
          </a:extLst>
        </xdr:cNvPr>
        <xdr:cNvSpPr/>
      </xdr:nvSpPr>
      <xdr:spPr>
        <a:xfrm>
          <a:off x="1283970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B3F4FF24-1E7A-490D-B4AE-BF108F249194}"/>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4248FFD7-D7FB-43EE-8172-917E7A0EBCA6}"/>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E76956F-208B-460D-B4EA-75C8FF8E680C}"/>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58A6FBD4-5D82-4213-9B29-4FFB3A3045D7}"/>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AA07266C-8AAB-43F3-9BDF-6C3FF67EFF4D}"/>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4558D43-171F-45B2-8B41-2F01B5111E1E}"/>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480E99A-3AFB-4BE7-93EB-178CB89F6507}"/>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EA9CE4C-C0AA-4E7F-B7BE-59C7F0798EB5}"/>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AEDF1E2-8740-402A-B4CA-C0DD6C0C61E9}"/>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83308BC-D437-46CD-8FA7-188C63652C58}"/>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E3643282-76F6-4007-95C2-3C003DE6D430}"/>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89AF5E5-F6C4-4F07-AD9F-3895AF037A0B}"/>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8602E711-3496-495B-BF78-942DEBCB1DC6}"/>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31D2EEE-6AF8-4109-B5CF-A79D3C8B463B}"/>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56D23481-3EB7-415B-BFF0-9FE30D194587}"/>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13C0E353-1DA1-4DE1-B1FE-B68E407125AD}"/>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88977A23-5B30-41E2-BD2A-CE0F0F578597}"/>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ADDF322-03D9-4816-813E-1B67387170C1}"/>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164FDB5A-602A-4837-9A25-78054785F5FD}"/>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2A1AB40-F3EA-4CBB-B139-DD7F942515FD}"/>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28F6771-1CFD-4C14-8619-25CC246C02D6}"/>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42733947-0D52-41AA-9B41-03FCF6F3B3C4}"/>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FBCF897-F97C-4AD2-8E57-CE156680273B}"/>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AB5298E-0F3B-47FB-A13F-950110936008}"/>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18CBE8-A988-4AD3-8C74-07B38C71C2CD}"/>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E0C574D-3CFE-419D-B656-06DEB2F450D2}"/>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2F755343-D850-4074-B933-7E11E5FDFD55}"/>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D09BC19-198E-4758-82AF-42682B0A6F1D}"/>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3F72389-443F-4E08-85FF-FC70040508AA}"/>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CD26B41-4F39-4706-BEBE-A01B0499489A}"/>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3DE49308-A644-470B-BE60-28F4B4826AD1}"/>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325B475D-4353-466A-A86B-40A52E6F4F30}"/>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6844A9C-9F17-496D-956B-EB14F6AE06B9}"/>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1CE0C3DD-5C7E-467E-9D02-EC335CE979FC}"/>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9085BD1E-7B90-403A-B2C4-F23CA2F27F0D}"/>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5AE47A7-1695-435F-B522-EAB567800E3B}"/>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3E209193-8A03-4CE4-93F1-0E1EA296A5BE}"/>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CD11F02F-50F1-42C6-960B-CAA378DBFFE5}"/>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42EC8029-58B8-4696-80F7-59D873C3A2F3}"/>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FC060DD-A73E-41A8-A837-8059C6743FD9}"/>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173A0F0B-6080-4550-A75F-C57D3A117021}"/>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8F524BA-8AA8-4FD3-BDC8-F37BBFCCF222}"/>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EFCC917E-4A61-4635-BF97-F97D47448F2B}"/>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918AD132-9C6E-4A09-873D-559F4C90A9C4}"/>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6C336F5C-0DA1-4AFE-94DD-C38FB045766F}"/>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9B28F95-8FFF-4018-9607-E10A53F5FC01}"/>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4F8D44F-C23B-4CA4-B0F8-4BB7536D4EFC}"/>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C0F28F9-C5F2-4DB5-8452-6CDC1B80C09C}"/>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全体的な施設の老朽化は進んでいる。公共施設等総合管理計画に基づき、計画的な改修や統廃合等を行っていく。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3C93647-8F56-4D00-ABB1-A077FFEBB8AE}"/>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496A5D0-3CBF-4B51-A824-3AE8C5783EA9}"/>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1ECB486-CFE6-41F3-B206-A34F552C4FD2}"/>
            </a:ext>
          </a:extLst>
        </xdr:cNvPr>
        <xdr:cNvSpPr txBox="1"/>
      </xdr:nvSpPr>
      <xdr:spPr>
        <a:xfrm>
          <a:off x="772811" y="61095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A82D1744-23BE-49C5-B4D6-C23FA6D143E8}"/>
            </a:ext>
          </a:extLst>
        </xdr:cNvPr>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E29FECB-40EC-40B1-8373-21C0BC138174}"/>
            </a:ext>
          </a:extLst>
        </xdr:cNvPr>
        <xdr:cNvSpPr txBox="1"/>
      </xdr:nvSpPr>
      <xdr:spPr>
        <a:xfrm>
          <a:off x="772811" y="575730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53CE142A-8CC7-4B57-8D6D-04F356E88EB6}"/>
            </a:ext>
          </a:extLst>
        </xdr:cNvPr>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761C3CE5-F7BC-4CDA-BC55-22A6881A59C6}"/>
            </a:ext>
          </a:extLst>
        </xdr:cNvPr>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A3C7C75-E552-4B1C-9DE9-BC2EC0336141}"/>
            </a:ext>
          </a:extLst>
        </xdr:cNvPr>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EFB231C4-CEDD-4764-82B9-53F2A75FD963}"/>
            </a:ext>
          </a:extLst>
        </xdr:cNvPr>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865E88A7-6863-4F40-B2F5-6AF0463E7111}"/>
            </a:ext>
          </a:extLst>
        </xdr:cNvPr>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A45ED2F3-ABCD-4B9A-B245-FB4DBFA4B042}"/>
            </a:ext>
          </a:extLst>
        </xdr:cNvPr>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266AD842-39F4-44C8-884F-AD3EC277D0B6}"/>
            </a:ext>
          </a:extLst>
        </xdr:cNvPr>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9067E238-041A-4E40-92EA-47CA9516B19C}"/>
            </a:ext>
          </a:extLst>
        </xdr:cNvPr>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4443328-A9F7-4882-9696-9E8823C4E830}"/>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832E2478-0A38-4B22-B07C-384FF3DFD721}"/>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3284C025-D4F0-4F99-8EE3-E21D121173C5}"/>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84878</xdr:rowOff>
    </xdr:from>
    <xdr:to>
      <xdr:col>23</xdr:col>
      <xdr:colOff>85090</xdr:colOff>
      <xdr:row>34</xdr:row>
      <xdr:rowOff>14605</xdr:rowOff>
    </xdr:to>
    <xdr:cxnSp macro="">
      <xdr:nvCxnSpPr>
        <xdr:cNvPr id="75" name="直線コネクタ 74">
          <a:extLst>
            <a:ext uri="{FF2B5EF4-FFF2-40B4-BE49-F238E27FC236}">
              <a16:creationId xmlns:a16="http://schemas.microsoft.com/office/drawing/2014/main" id="{0BFE682F-813E-46D5-917E-2A4EF651E39C}"/>
            </a:ext>
          </a:extLst>
        </xdr:cNvPr>
        <xdr:cNvCxnSpPr/>
      </xdr:nvCxnSpPr>
      <xdr:spPr>
        <a:xfrm flipV="1">
          <a:off x="4206240" y="4611158"/>
          <a:ext cx="1270" cy="110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18432</xdr:rowOff>
    </xdr:from>
    <xdr:ext cx="405111" cy="259045"/>
    <xdr:sp macro="" textlink="">
      <xdr:nvSpPr>
        <xdr:cNvPr id="76" name="有形固定資産減価償却率最小値テキスト">
          <a:extLst>
            <a:ext uri="{FF2B5EF4-FFF2-40B4-BE49-F238E27FC236}">
              <a16:creationId xmlns:a16="http://schemas.microsoft.com/office/drawing/2014/main" id="{B59D3837-B0C2-43F3-857C-4A1973B00CE3}"/>
            </a:ext>
          </a:extLst>
        </xdr:cNvPr>
        <xdr:cNvSpPr txBox="1"/>
      </xdr:nvSpPr>
      <xdr:spPr>
        <a:xfrm>
          <a:off x="4258945"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14605</xdr:rowOff>
    </xdr:from>
    <xdr:to>
      <xdr:col>23</xdr:col>
      <xdr:colOff>174625</xdr:colOff>
      <xdr:row>34</xdr:row>
      <xdr:rowOff>14605</xdr:rowOff>
    </xdr:to>
    <xdr:cxnSp macro="">
      <xdr:nvCxnSpPr>
        <xdr:cNvPr id="77" name="直線コネクタ 76">
          <a:extLst>
            <a:ext uri="{FF2B5EF4-FFF2-40B4-BE49-F238E27FC236}">
              <a16:creationId xmlns:a16="http://schemas.microsoft.com/office/drawing/2014/main" id="{7B2DBFAA-4ACA-4A7F-AFD3-719C77E13713}"/>
            </a:ext>
          </a:extLst>
        </xdr:cNvPr>
        <xdr:cNvCxnSpPr/>
      </xdr:nvCxnSpPr>
      <xdr:spPr>
        <a:xfrm>
          <a:off x="4119245" y="57143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31555</xdr:rowOff>
    </xdr:from>
    <xdr:ext cx="405111" cy="259045"/>
    <xdr:sp macro="" textlink="">
      <xdr:nvSpPr>
        <xdr:cNvPr id="78" name="有形固定資産減価償却率最大値テキスト">
          <a:extLst>
            <a:ext uri="{FF2B5EF4-FFF2-40B4-BE49-F238E27FC236}">
              <a16:creationId xmlns:a16="http://schemas.microsoft.com/office/drawing/2014/main" id="{44EA7834-9982-4984-AB1B-2EBA41F4663D}"/>
            </a:ext>
          </a:extLst>
        </xdr:cNvPr>
        <xdr:cNvSpPr txBox="1"/>
      </xdr:nvSpPr>
      <xdr:spPr>
        <a:xfrm>
          <a:off x="4258945" y="439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84878</xdr:rowOff>
    </xdr:from>
    <xdr:to>
      <xdr:col>23</xdr:col>
      <xdr:colOff>174625</xdr:colOff>
      <xdr:row>27</xdr:row>
      <xdr:rowOff>84878</xdr:rowOff>
    </xdr:to>
    <xdr:cxnSp macro="">
      <xdr:nvCxnSpPr>
        <xdr:cNvPr id="79" name="直線コネクタ 78">
          <a:extLst>
            <a:ext uri="{FF2B5EF4-FFF2-40B4-BE49-F238E27FC236}">
              <a16:creationId xmlns:a16="http://schemas.microsoft.com/office/drawing/2014/main" id="{EE199EF3-D3CF-4762-80DD-197FC1CE9A32}"/>
            </a:ext>
          </a:extLst>
        </xdr:cNvPr>
        <xdr:cNvCxnSpPr/>
      </xdr:nvCxnSpPr>
      <xdr:spPr>
        <a:xfrm>
          <a:off x="4119245" y="461115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80" name="有形固定資産減価償却率平均値テキスト">
          <a:extLst>
            <a:ext uri="{FF2B5EF4-FFF2-40B4-BE49-F238E27FC236}">
              <a16:creationId xmlns:a16="http://schemas.microsoft.com/office/drawing/2014/main" id="{3003F671-0390-42BC-8A54-43B512DDA427}"/>
            </a:ext>
          </a:extLst>
        </xdr:cNvPr>
        <xdr:cNvSpPr txBox="1"/>
      </xdr:nvSpPr>
      <xdr:spPr>
        <a:xfrm>
          <a:off x="4258945" y="5040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81" name="フローチャート: 判断 80">
          <a:extLst>
            <a:ext uri="{FF2B5EF4-FFF2-40B4-BE49-F238E27FC236}">
              <a16:creationId xmlns:a16="http://schemas.microsoft.com/office/drawing/2014/main" id="{180E2718-F234-4D7A-B19C-7BC61D3C0ABC}"/>
            </a:ext>
          </a:extLst>
        </xdr:cNvPr>
        <xdr:cNvSpPr/>
      </xdr:nvSpPr>
      <xdr:spPr>
        <a:xfrm>
          <a:off x="4157345" y="5189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95462</xdr:rowOff>
    </xdr:from>
    <xdr:to>
      <xdr:col>19</xdr:col>
      <xdr:colOff>187325</xdr:colOff>
      <xdr:row>31</xdr:row>
      <xdr:rowOff>25612</xdr:rowOff>
    </xdr:to>
    <xdr:sp macro="" textlink="">
      <xdr:nvSpPr>
        <xdr:cNvPr id="82" name="フローチャート: 判断 81">
          <a:extLst>
            <a:ext uri="{FF2B5EF4-FFF2-40B4-BE49-F238E27FC236}">
              <a16:creationId xmlns:a16="http://schemas.microsoft.com/office/drawing/2014/main" id="{7DD18A06-D0C0-44AD-86A2-314D4938F203}"/>
            </a:ext>
          </a:extLst>
        </xdr:cNvPr>
        <xdr:cNvSpPr/>
      </xdr:nvSpPr>
      <xdr:spPr>
        <a:xfrm>
          <a:off x="3537585" y="5124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83" name="フローチャート: 判断 82">
          <a:extLst>
            <a:ext uri="{FF2B5EF4-FFF2-40B4-BE49-F238E27FC236}">
              <a16:creationId xmlns:a16="http://schemas.microsoft.com/office/drawing/2014/main" id="{8FF21363-C069-40BB-9483-49EB96B773B4}"/>
            </a:ext>
          </a:extLst>
        </xdr:cNvPr>
        <xdr:cNvSpPr/>
      </xdr:nvSpPr>
      <xdr:spPr>
        <a:xfrm>
          <a:off x="2867025" y="49917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5AB5712E-602B-4C08-9333-EF8C1668EB62}"/>
            </a:ext>
          </a:extLst>
        </xdr:cNvPr>
        <xdr:cNvSpPr/>
      </xdr:nvSpPr>
      <xdr:spPr>
        <a:xfrm>
          <a:off x="2196465" y="4822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85" name="フローチャート: 判断 84">
          <a:extLst>
            <a:ext uri="{FF2B5EF4-FFF2-40B4-BE49-F238E27FC236}">
              <a16:creationId xmlns:a16="http://schemas.microsoft.com/office/drawing/2014/main" id="{9DC64C33-6BF6-4E39-824D-5B8B3EA8EDC9}"/>
            </a:ext>
          </a:extLst>
        </xdr:cNvPr>
        <xdr:cNvSpPr/>
      </xdr:nvSpPr>
      <xdr:spPr>
        <a:xfrm>
          <a:off x="1525905" y="47940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ACF9EBB-5E87-4DBA-9094-5E7AE73B0863}"/>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C31EC36-7C7A-403A-8C02-9E1E69AA631E}"/>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58B1B53-469F-4072-8BFC-67CD02F257FC}"/>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7258690-A742-4AF4-8041-22C6921A128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4526A7F3-8F06-4A50-9938-64EB14B40CEB}"/>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91" name="楕円 90">
          <a:extLst>
            <a:ext uri="{FF2B5EF4-FFF2-40B4-BE49-F238E27FC236}">
              <a16:creationId xmlns:a16="http://schemas.microsoft.com/office/drawing/2014/main" id="{C79B97D8-59C1-4CF7-8012-2A1E311AFA18}"/>
            </a:ext>
          </a:extLst>
        </xdr:cNvPr>
        <xdr:cNvSpPr/>
      </xdr:nvSpPr>
      <xdr:spPr>
        <a:xfrm>
          <a:off x="4157345" y="51966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145855</xdr:rowOff>
    </xdr:from>
    <xdr:ext cx="405111" cy="259045"/>
    <xdr:sp macro="" textlink="">
      <xdr:nvSpPr>
        <xdr:cNvPr id="92" name="有形固定資産減価償却率該当値テキスト">
          <a:extLst>
            <a:ext uri="{FF2B5EF4-FFF2-40B4-BE49-F238E27FC236}">
              <a16:creationId xmlns:a16="http://schemas.microsoft.com/office/drawing/2014/main" id="{B0D6E3CF-C008-456B-B272-F4DEEB0C1A24}"/>
            </a:ext>
          </a:extLst>
        </xdr:cNvPr>
        <xdr:cNvSpPr txBox="1"/>
      </xdr:nvSpPr>
      <xdr:spPr>
        <a:xfrm>
          <a:off x="4258945" y="5175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117052</xdr:rowOff>
    </xdr:from>
    <xdr:to>
      <xdr:col>19</xdr:col>
      <xdr:colOff>187325</xdr:colOff>
      <xdr:row>31</xdr:row>
      <xdr:rowOff>47202</xdr:rowOff>
    </xdr:to>
    <xdr:sp macro="" textlink="">
      <xdr:nvSpPr>
        <xdr:cNvPr id="93" name="楕円 92">
          <a:extLst>
            <a:ext uri="{FF2B5EF4-FFF2-40B4-BE49-F238E27FC236}">
              <a16:creationId xmlns:a16="http://schemas.microsoft.com/office/drawing/2014/main" id="{FF9478D0-E1FD-454E-89D9-E72FBF28A90B}"/>
            </a:ext>
          </a:extLst>
        </xdr:cNvPr>
        <xdr:cNvSpPr/>
      </xdr:nvSpPr>
      <xdr:spPr>
        <a:xfrm>
          <a:off x="3537585" y="514625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167852</xdr:rowOff>
    </xdr:from>
    <xdr:to>
      <xdr:col>23</xdr:col>
      <xdr:colOff>85725</xdr:colOff>
      <xdr:row>31</xdr:row>
      <xdr:rowOff>46778</xdr:rowOff>
    </xdr:to>
    <xdr:cxnSp macro="">
      <xdr:nvCxnSpPr>
        <xdr:cNvPr id="94" name="直線コネクタ 93">
          <a:extLst>
            <a:ext uri="{FF2B5EF4-FFF2-40B4-BE49-F238E27FC236}">
              <a16:creationId xmlns:a16="http://schemas.microsoft.com/office/drawing/2014/main" id="{20C67D45-846F-4448-B52C-18B4F8B1EFF1}"/>
            </a:ext>
          </a:extLst>
        </xdr:cNvPr>
        <xdr:cNvCxnSpPr/>
      </xdr:nvCxnSpPr>
      <xdr:spPr>
        <a:xfrm>
          <a:off x="3588385" y="5197052"/>
          <a:ext cx="619760" cy="46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95" name="楕円 94">
          <a:extLst>
            <a:ext uri="{FF2B5EF4-FFF2-40B4-BE49-F238E27FC236}">
              <a16:creationId xmlns:a16="http://schemas.microsoft.com/office/drawing/2014/main" id="{4CE0BDCC-6472-4E36-982F-DA2FEB76DE72}"/>
            </a:ext>
          </a:extLst>
        </xdr:cNvPr>
        <xdr:cNvSpPr/>
      </xdr:nvSpPr>
      <xdr:spPr>
        <a:xfrm>
          <a:off x="2867025" y="52719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167852</xdr:rowOff>
    </xdr:from>
    <xdr:to>
      <xdr:col>19</xdr:col>
      <xdr:colOff>136525</xdr:colOff>
      <xdr:row>31</xdr:row>
      <xdr:rowOff>125942</xdr:rowOff>
    </xdr:to>
    <xdr:cxnSp macro="">
      <xdr:nvCxnSpPr>
        <xdr:cNvPr id="96" name="直線コネクタ 95">
          <a:extLst>
            <a:ext uri="{FF2B5EF4-FFF2-40B4-BE49-F238E27FC236}">
              <a16:creationId xmlns:a16="http://schemas.microsoft.com/office/drawing/2014/main" id="{F2256D71-F1B6-4FEF-AD38-10013853D9CB}"/>
            </a:ext>
          </a:extLst>
        </xdr:cNvPr>
        <xdr:cNvCxnSpPr/>
      </xdr:nvCxnSpPr>
      <xdr:spPr>
        <a:xfrm flipV="1">
          <a:off x="2917825" y="5197052"/>
          <a:ext cx="67056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7" name="楕円 96">
          <a:extLst>
            <a:ext uri="{FF2B5EF4-FFF2-40B4-BE49-F238E27FC236}">
              <a16:creationId xmlns:a16="http://schemas.microsoft.com/office/drawing/2014/main" id="{DC7A562D-D32D-42EE-921C-F5C8634B1DA5}"/>
            </a:ext>
          </a:extLst>
        </xdr:cNvPr>
        <xdr:cNvSpPr/>
      </xdr:nvSpPr>
      <xdr:spPr>
        <a:xfrm>
          <a:off x="2196465" y="51390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125942</xdr:rowOff>
    </xdr:to>
    <xdr:cxnSp macro="">
      <xdr:nvCxnSpPr>
        <xdr:cNvPr id="98" name="直線コネクタ 97">
          <a:extLst>
            <a:ext uri="{FF2B5EF4-FFF2-40B4-BE49-F238E27FC236}">
              <a16:creationId xmlns:a16="http://schemas.microsoft.com/office/drawing/2014/main" id="{DB19A6F6-E765-47DA-B82D-BC7889225AE6}"/>
            </a:ext>
          </a:extLst>
        </xdr:cNvPr>
        <xdr:cNvCxnSpPr/>
      </xdr:nvCxnSpPr>
      <xdr:spPr>
        <a:xfrm>
          <a:off x="2247265" y="5189855"/>
          <a:ext cx="670560" cy="13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81068</xdr:rowOff>
    </xdr:from>
    <xdr:to>
      <xdr:col>7</xdr:col>
      <xdr:colOff>187325</xdr:colOff>
      <xdr:row>31</xdr:row>
      <xdr:rowOff>11218</xdr:rowOff>
    </xdr:to>
    <xdr:sp macro="" textlink="">
      <xdr:nvSpPr>
        <xdr:cNvPr id="99" name="楕円 98">
          <a:extLst>
            <a:ext uri="{FF2B5EF4-FFF2-40B4-BE49-F238E27FC236}">
              <a16:creationId xmlns:a16="http://schemas.microsoft.com/office/drawing/2014/main" id="{F0310FF7-572A-4FCC-9347-EC8F25444796}"/>
            </a:ext>
          </a:extLst>
        </xdr:cNvPr>
        <xdr:cNvSpPr/>
      </xdr:nvSpPr>
      <xdr:spPr>
        <a:xfrm>
          <a:off x="1525905" y="5110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131868</xdr:rowOff>
    </xdr:from>
    <xdr:to>
      <xdr:col>11</xdr:col>
      <xdr:colOff>136525</xdr:colOff>
      <xdr:row>30</xdr:row>
      <xdr:rowOff>160655</xdr:rowOff>
    </xdr:to>
    <xdr:cxnSp macro="">
      <xdr:nvCxnSpPr>
        <xdr:cNvPr id="100" name="直線コネクタ 99">
          <a:extLst>
            <a:ext uri="{FF2B5EF4-FFF2-40B4-BE49-F238E27FC236}">
              <a16:creationId xmlns:a16="http://schemas.microsoft.com/office/drawing/2014/main" id="{ACA43847-A4D1-4C19-A1F5-C6A774BA5C44}"/>
            </a:ext>
          </a:extLst>
        </xdr:cNvPr>
        <xdr:cNvCxnSpPr/>
      </xdr:nvCxnSpPr>
      <xdr:spPr>
        <a:xfrm>
          <a:off x="1576705" y="5161068"/>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42139</xdr:rowOff>
    </xdr:from>
    <xdr:ext cx="405111" cy="259045"/>
    <xdr:sp macro="" textlink="">
      <xdr:nvSpPr>
        <xdr:cNvPr id="101" name="n_1aveValue有形固定資産減価償却率">
          <a:extLst>
            <a:ext uri="{FF2B5EF4-FFF2-40B4-BE49-F238E27FC236}">
              <a16:creationId xmlns:a16="http://schemas.microsoft.com/office/drawing/2014/main" id="{3B04F021-7AD7-4E94-BE6F-58AC31F5AC89}"/>
            </a:ext>
          </a:extLst>
        </xdr:cNvPr>
        <xdr:cNvSpPr txBox="1"/>
      </xdr:nvSpPr>
      <xdr:spPr>
        <a:xfrm>
          <a:off x="3395989" y="490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76852</xdr:rowOff>
    </xdr:from>
    <xdr:ext cx="405111" cy="259045"/>
    <xdr:sp macro="" textlink="">
      <xdr:nvSpPr>
        <xdr:cNvPr id="102" name="n_2aveValue有形固定資産減価償却率">
          <a:extLst>
            <a:ext uri="{FF2B5EF4-FFF2-40B4-BE49-F238E27FC236}">
              <a16:creationId xmlns:a16="http://schemas.microsoft.com/office/drawing/2014/main" id="{4C2CE97F-CC0F-49C6-8CA4-848EB3C3534E}"/>
            </a:ext>
          </a:extLst>
        </xdr:cNvPr>
        <xdr:cNvSpPr txBox="1"/>
      </xdr:nvSpPr>
      <xdr:spPr>
        <a:xfrm>
          <a:off x="2738129" y="477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75582</xdr:rowOff>
    </xdr:from>
    <xdr:ext cx="405111" cy="259045"/>
    <xdr:sp macro="" textlink="">
      <xdr:nvSpPr>
        <xdr:cNvPr id="103" name="n_3aveValue有形固定資産減価償却率">
          <a:extLst>
            <a:ext uri="{FF2B5EF4-FFF2-40B4-BE49-F238E27FC236}">
              <a16:creationId xmlns:a16="http://schemas.microsoft.com/office/drawing/2014/main" id="{4603BCDC-A443-4752-BD97-3F3D2A5D2678}"/>
            </a:ext>
          </a:extLst>
        </xdr:cNvPr>
        <xdr:cNvSpPr txBox="1"/>
      </xdr:nvSpPr>
      <xdr:spPr>
        <a:xfrm>
          <a:off x="2067569" y="460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104" name="n_4aveValue有形固定資産減価償却率">
          <a:extLst>
            <a:ext uri="{FF2B5EF4-FFF2-40B4-BE49-F238E27FC236}">
              <a16:creationId xmlns:a16="http://schemas.microsoft.com/office/drawing/2014/main" id="{6A2A7CDC-81E7-4657-ADB0-CDCAD59CB458}"/>
            </a:ext>
          </a:extLst>
        </xdr:cNvPr>
        <xdr:cNvSpPr txBox="1"/>
      </xdr:nvSpPr>
      <xdr:spPr>
        <a:xfrm>
          <a:off x="1397009" y="457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38329</xdr:rowOff>
    </xdr:from>
    <xdr:ext cx="405111" cy="259045"/>
    <xdr:sp macro="" textlink="">
      <xdr:nvSpPr>
        <xdr:cNvPr id="105" name="n_1mainValue有形固定資産減価償却率">
          <a:extLst>
            <a:ext uri="{FF2B5EF4-FFF2-40B4-BE49-F238E27FC236}">
              <a16:creationId xmlns:a16="http://schemas.microsoft.com/office/drawing/2014/main" id="{ECEB76BE-995B-40F4-8B65-6D498CE97717}"/>
            </a:ext>
          </a:extLst>
        </xdr:cNvPr>
        <xdr:cNvSpPr txBox="1"/>
      </xdr:nvSpPr>
      <xdr:spPr>
        <a:xfrm>
          <a:off x="3395989" y="5235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106" name="n_2mainValue有形固定資産減価償却率">
          <a:extLst>
            <a:ext uri="{FF2B5EF4-FFF2-40B4-BE49-F238E27FC236}">
              <a16:creationId xmlns:a16="http://schemas.microsoft.com/office/drawing/2014/main" id="{85FC2B67-8FD8-4109-9C13-A5D92E36AB68}"/>
            </a:ext>
          </a:extLst>
        </xdr:cNvPr>
        <xdr:cNvSpPr txBox="1"/>
      </xdr:nvSpPr>
      <xdr:spPr>
        <a:xfrm>
          <a:off x="2738129" y="5364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7" name="n_3mainValue有形固定資産減価償却率">
          <a:extLst>
            <a:ext uri="{FF2B5EF4-FFF2-40B4-BE49-F238E27FC236}">
              <a16:creationId xmlns:a16="http://schemas.microsoft.com/office/drawing/2014/main" id="{C0587DD3-EB81-4E08-8EA0-213805EA4EC1}"/>
            </a:ext>
          </a:extLst>
        </xdr:cNvPr>
        <xdr:cNvSpPr txBox="1"/>
      </xdr:nvSpPr>
      <xdr:spPr>
        <a:xfrm>
          <a:off x="2067569"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108" name="n_4mainValue有形固定資産減価償却率">
          <a:extLst>
            <a:ext uri="{FF2B5EF4-FFF2-40B4-BE49-F238E27FC236}">
              <a16:creationId xmlns:a16="http://schemas.microsoft.com/office/drawing/2014/main" id="{1974379E-EAC0-43FA-8B66-30E74829F788}"/>
            </a:ext>
          </a:extLst>
        </xdr:cNvPr>
        <xdr:cNvSpPr txBox="1"/>
      </xdr:nvSpPr>
      <xdr:spPr>
        <a:xfrm>
          <a:off x="1397009" y="5199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304FE1A2-2FED-4954-8C0F-EF1BEE14348D}"/>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B746882-C2EC-420F-90C3-8D82FCAF18FC}"/>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1" name="正方形/長方形 110">
          <a:extLst>
            <a:ext uri="{FF2B5EF4-FFF2-40B4-BE49-F238E27FC236}">
              <a16:creationId xmlns:a16="http://schemas.microsoft.com/office/drawing/2014/main" id="{776B1B22-6CAC-4266-8AB5-42CC40BDF3C5}"/>
            </a:ext>
          </a:extLst>
        </xdr:cNvPr>
        <xdr:cNvSpPr/>
      </xdr:nvSpPr>
      <xdr:spPr>
        <a:xfrm>
          <a:off x="12292181" y="375262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706861B-F4CF-45AB-989A-CA76CBD3B8A1}"/>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0B98CC3-85B2-4FD3-91A3-AEDBFC748A26}"/>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931E6C7-C8AB-4768-AC15-88D86ED66A16}"/>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2B596D80-3329-4C9B-A543-B56E527B72FF}"/>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EBCF2D0-AA67-416A-AD5D-8F56CB6272CF}"/>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01C2F3B7-21F0-4276-8DB3-6D05A29ECD07}"/>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0E451CBF-F847-42BE-B5AC-9A416B38AFCF}"/>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CE69B9B-A534-4A1D-9E5C-612627B3D700}"/>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B04EC05-055C-4F34-8E87-F46A6A36FAB1}"/>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3581F951-63DF-4747-A197-666F1BA6E003}"/>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前年度からさらに債務償還費率が改善しており、ふるさと納税が好調で、基金残高が大きくなっていることが要因と考える。ただし、</a:t>
          </a:r>
          <a:r>
            <a:rPr kumimoji="1" lang="ja-JP" altLang="en-US" sz="1100">
              <a:solidFill>
                <a:schemeClr val="dk1"/>
              </a:solidFill>
              <a:effectLst/>
              <a:latin typeface="+mn-lt"/>
              <a:ea typeface="+mn-ea"/>
              <a:cs typeface="+mn-cs"/>
            </a:rPr>
            <a:t>今後大きな公共工事が想定されるため、債務の償還が増加することが見込まれている。計画的な起債と継続的な自主財源の確保が、必要と考えている。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046F788-8B09-4CDD-A8C6-FECB53900E9C}"/>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FA52866B-5138-4F5A-B29F-09A4AA3BC048}"/>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F7B0FF0F-8126-40F2-9E23-1138D01A8D4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50442ED7-F747-4930-A181-87613FE9DD85}"/>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6" name="テキスト ボックス 125">
          <a:extLst>
            <a:ext uri="{FF2B5EF4-FFF2-40B4-BE49-F238E27FC236}">
              <a16:creationId xmlns:a16="http://schemas.microsoft.com/office/drawing/2014/main" id="{CCDF3CC4-39CA-4D48-89B7-04620D058816}"/>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DFAEAF92-5869-4466-BC26-7D2EDCC61BD8}"/>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64BF5A51-FB06-4499-B5DA-5C34670B6391}"/>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4A662546-ACFD-41BC-9AFB-0169C2A07C7B}"/>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A1D8DC16-99B9-4983-A969-08EF8467BB07}"/>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FFC84933-41BC-46A2-B4D3-34A13534EC1E}"/>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6E977C4D-A418-49D2-AB59-D41EE000CCB3}"/>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6C19935-0489-4B9B-AC15-282740D6B39A}"/>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63DF2239-ACB9-42AE-B84D-82CC17E5E1F0}"/>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457D8C77-E2CE-4A4C-9083-BBE217350039}"/>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8854EC18-B067-47E4-B514-7245ACB13268}"/>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88181</xdr:rowOff>
    </xdr:to>
    <xdr:cxnSp macro="">
      <xdr:nvCxnSpPr>
        <xdr:cNvPr id="137" name="直線コネクタ 136">
          <a:extLst>
            <a:ext uri="{FF2B5EF4-FFF2-40B4-BE49-F238E27FC236}">
              <a16:creationId xmlns:a16="http://schemas.microsoft.com/office/drawing/2014/main" id="{49B16ED9-10C5-4AA2-B8E8-E728004A5FC8}"/>
            </a:ext>
          </a:extLst>
        </xdr:cNvPr>
        <xdr:cNvCxnSpPr/>
      </xdr:nvCxnSpPr>
      <xdr:spPr>
        <a:xfrm flipV="1">
          <a:off x="13027660" y="4442248"/>
          <a:ext cx="1269" cy="1178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92008</xdr:rowOff>
    </xdr:from>
    <xdr:ext cx="469744" cy="259045"/>
    <xdr:sp macro="" textlink="">
      <xdr:nvSpPr>
        <xdr:cNvPr id="138" name="債務償還比率最小値テキスト">
          <a:extLst>
            <a:ext uri="{FF2B5EF4-FFF2-40B4-BE49-F238E27FC236}">
              <a16:creationId xmlns:a16="http://schemas.microsoft.com/office/drawing/2014/main" id="{92447790-44AC-4EC1-B061-2EE862E06882}"/>
            </a:ext>
          </a:extLst>
        </xdr:cNvPr>
        <xdr:cNvSpPr txBox="1"/>
      </xdr:nvSpPr>
      <xdr:spPr>
        <a:xfrm>
          <a:off x="13080365" y="5624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88181</xdr:rowOff>
    </xdr:from>
    <xdr:to>
      <xdr:col>76</xdr:col>
      <xdr:colOff>111125</xdr:colOff>
      <xdr:row>33</xdr:row>
      <xdr:rowOff>88181</xdr:rowOff>
    </xdr:to>
    <xdr:cxnSp macro="">
      <xdr:nvCxnSpPr>
        <xdr:cNvPr id="139" name="直線コネクタ 138">
          <a:extLst>
            <a:ext uri="{FF2B5EF4-FFF2-40B4-BE49-F238E27FC236}">
              <a16:creationId xmlns:a16="http://schemas.microsoft.com/office/drawing/2014/main" id="{E05922FD-7B0D-4CCB-A79F-1FB206B98C00}"/>
            </a:ext>
          </a:extLst>
        </xdr:cNvPr>
        <xdr:cNvCxnSpPr/>
      </xdr:nvCxnSpPr>
      <xdr:spPr>
        <a:xfrm>
          <a:off x="12963525" y="56203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94E9A766-9F6E-4268-8145-35A74460EFBB}"/>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53EA9864-45CD-4437-9C05-5B89EC260159}"/>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4621</xdr:rowOff>
    </xdr:from>
    <xdr:ext cx="469744" cy="259045"/>
    <xdr:sp macro="" textlink="">
      <xdr:nvSpPr>
        <xdr:cNvPr id="142" name="債務償還比率平均値テキスト">
          <a:extLst>
            <a:ext uri="{FF2B5EF4-FFF2-40B4-BE49-F238E27FC236}">
              <a16:creationId xmlns:a16="http://schemas.microsoft.com/office/drawing/2014/main" id="{CDF0292D-27FD-41BF-B986-469552BF02A7}"/>
            </a:ext>
          </a:extLst>
        </xdr:cNvPr>
        <xdr:cNvSpPr txBox="1"/>
      </xdr:nvSpPr>
      <xdr:spPr>
        <a:xfrm>
          <a:off x="13080365" y="5033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26194</xdr:rowOff>
    </xdr:from>
    <xdr:to>
      <xdr:col>76</xdr:col>
      <xdr:colOff>73025</xdr:colOff>
      <xdr:row>30</xdr:row>
      <xdr:rowOff>127794</xdr:rowOff>
    </xdr:to>
    <xdr:sp macro="" textlink="">
      <xdr:nvSpPr>
        <xdr:cNvPr id="143" name="フローチャート: 判断 142">
          <a:extLst>
            <a:ext uri="{FF2B5EF4-FFF2-40B4-BE49-F238E27FC236}">
              <a16:creationId xmlns:a16="http://schemas.microsoft.com/office/drawing/2014/main" id="{DDE7D798-211A-49C0-8C80-9CD0B10A84CC}"/>
            </a:ext>
          </a:extLst>
        </xdr:cNvPr>
        <xdr:cNvSpPr/>
      </xdr:nvSpPr>
      <xdr:spPr>
        <a:xfrm>
          <a:off x="13001625" y="505539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14319</xdr:rowOff>
    </xdr:from>
    <xdr:to>
      <xdr:col>72</xdr:col>
      <xdr:colOff>123825</xdr:colOff>
      <xdr:row>30</xdr:row>
      <xdr:rowOff>115919</xdr:rowOff>
    </xdr:to>
    <xdr:sp macro="" textlink="">
      <xdr:nvSpPr>
        <xdr:cNvPr id="144" name="フローチャート: 判断 143">
          <a:extLst>
            <a:ext uri="{FF2B5EF4-FFF2-40B4-BE49-F238E27FC236}">
              <a16:creationId xmlns:a16="http://schemas.microsoft.com/office/drawing/2014/main" id="{195FD8C0-A65A-4841-9663-16EF192F051A}"/>
            </a:ext>
          </a:extLst>
        </xdr:cNvPr>
        <xdr:cNvSpPr/>
      </xdr:nvSpPr>
      <xdr:spPr>
        <a:xfrm>
          <a:off x="12359005" y="504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4244</xdr:rowOff>
    </xdr:from>
    <xdr:to>
      <xdr:col>68</xdr:col>
      <xdr:colOff>123825</xdr:colOff>
      <xdr:row>30</xdr:row>
      <xdr:rowOff>105844</xdr:rowOff>
    </xdr:to>
    <xdr:sp macro="" textlink="">
      <xdr:nvSpPr>
        <xdr:cNvPr id="145" name="フローチャート: 判断 144">
          <a:extLst>
            <a:ext uri="{FF2B5EF4-FFF2-40B4-BE49-F238E27FC236}">
              <a16:creationId xmlns:a16="http://schemas.microsoft.com/office/drawing/2014/main" id="{A54BB1AE-27FE-400B-AA6E-57CA6238C8E7}"/>
            </a:ext>
          </a:extLst>
        </xdr:cNvPr>
        <xdr:cNvSpPr/>
      </xdr:nvSpPr>
      <xdr:spPr>
        <a:xfrm>
          <a:off x="11688445" y="503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104648</xdr:rowOff>
    </xdr:from>
    <xdr:to>
      <xdr:col>64</xdr:col>
      <xdr:colOff>123825</xdr:colOff>
      <xdr:row>32</xdr:row>
      <xdr:rowOff>34798</xdr:rowOff>
    </xdr:to>
    <xdr:sp macro="" textlink="">
      <xdr:nvSpPr>
        <xdr:cNvPr id="146" name="フローチャート: 判断 145">
          <a:extLst>
            <a:ext uri="{FF2B5EF4-FFF2-40B4-BE49-F238E27FC236}">
              <a16:creationId xmlns:a16="http://schemas.microsoft.com/office/drawing/2014/main" id="{87B53961-9A24-42D4-8017-29574C13476C}"/>
            </a:ext>
          </a:extLst>
        </xdr:cNvPr>
        <xdr:cNvSpPr/>
      </xdr:nvSpPr>
      <xdr:spPr>
        <a:xfrm>
          <a:off x="11017885" y="53014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134874</xdr:rowOff>
    </xdr:from>
    <xdr:to>
      <xdr:col>60</xdr:col>
      <xdr:colOff>123825</xdr:colOff>
      <xdr:row>32</xdr:row>
      <xdr:rowOff>65024</xdr:rowOff>
    </xdr:to>
    <xdr:sp macro="" textlink="">
      <xdr:nvSpPr>
        <xdr:cNvPr id="147" name="フローチャート: 判断 146">
          <a:extLst>
            <a:ext uri="{FF2B5EF4-FFF2-40B4-BE49-F238E27FC236}">
              <a16:creationId xmlns:a16="http://schemas.microsoft.com/office/drawing/2014/main" id="{F5525D9A-2CB8-4036-BE03-1473C9800AA9}"/>
            </a:ext>
          </a:extLst>
        </xdr:cNvPr>
        <xdr:cNvSpPr/>
      </xdr:nvSpPr>
      <xdr:spPr>
        <a:xfrm>
          <a:off x="10347325" y="5331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22E487F-CC24-41AF-99E6-8574877F738E}"/>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47BC0380-759D-4A7E-8636-B5FAEFF40901}"/>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384B3B18-9981-43AB-8130-CC80965FEAF1}"/>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6433BF94-F427-4F83-A689-DB0C3461E5D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F8299A5C-7C26-42CD-9EBB-06586404751C}"/>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88942</xdr:rowOff>
    </xdr:from>
    <xdr:to>
      <xdr:col>72</xdr:col>
      <xdr:colOff>123825</xdr:colOff>
      <xdr:row>27</xdr:row>
      <xdr:rowOff>19092</xdr:rowOff>
    </xdr:to>
    <xdr:sp macro="" textlink="">
      <xdr:nvSpPr>
        <xdr:cNvPr id="153" name="楕円 152">
          <a:extLst>
            <a:ext uri="{FF2B5EF4-FFF2-40B4-BE49-F238E27FC236}">
              <a16:creationId xmlns:a16="http://schemas.microsoft.com/office/drawing/2014/main" id="{5589E7D5-6E80-4218-9F41-05EA1C4C80A1}"/>
            </a:ext>
          </a:extLst>
        </xdr:cNvPr>
        <xdr:cNvSpPr/>
      </xdr:nvSpPr>
      <xdr:spPr>
        <a:xfrm>
          <a:off x="12359005" y="44475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65744</xdr:rowOff>
    </xdr:from>
    <xdr:to>
      <xdr:col>68</xdr:col>
      <xdr:colOff>123825</xdr:colOff>
      <xdr:row>27</xdr:row>
      <xdr:rowOff>167344</xdr:rowOff>
    </xdr:to>
    <xdr:sp macro="" textlink="">
      <xdr:nvSpPr>
        <xdr:cNvPr id="154" name="楕円 153">
          <a:extLst>
            <a:ext uri="{FF2B5EF4-FFF2-40B4-BE49-F238E27FC236}">
              <a16:creationId xmlns:a16="http://schemas.microsoft.com/office/drawing/2014/main" id="{497F31F0-70AA-4658-807B-AA28BC68618B}"/>
            </a:ext>
          </a:extLst>
        </xdr:cNvPr>
        <xdr:cNvSpPr/>
      </xdr:nvSpPr>
      <xdr:spPr>
        <a:xfrm>
          <a:off x="11688445" y="459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139742</xdr:rowOff>
    </xdr:from>
    <xdr:to>
      <xdr:col>72</xdr:col>
      <xdr:colOff>73025</xdr:colOff>
      <xdr:row>27</xdr:row>
      <xdr:rowOff>116544</xdr:rowOff>
    </xdr:to>
    <xdr:cxnSp macro="">
      <xdr:nvCxnSpPr>
        <xdr:cNvPr id="155" name="直線コネクタ 154">
          <a:extLst>
            <a:ext uri="{FF2B5EF4-FFF2-40B4-BE49-F238E27FC236}">
              <a16:creationId xmlns:a16="http://schemas.microsoft.com/office/drawing/2014/main" id="{A22E302A-4A98-4D58-85B2-179B429C2D05}"/>
            </a:ext>
          </a:extLst>
        </xdr:cNvPr>
        <xdr:cNvCxnSpPr/>
      </xdr:nvCxnSpPr>
      <xdr:spPr>
        <a:xfrm flipV="1">
          <a:off x="11739245" y="4498382"/>
          <a:ext cx="670560" cy="14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90943</xdr:rowOff>
    </xdr:from>
    <xdr:to>
      <xdr:col>64</xdr:col>
      <xdr:colOff>123825</xdr:colOff>
      <xdr:row>29</xdr:row>
      <xdr:rowOff>21093</xdr:rowOff>
    </xdr:to>
    <xdr:sp macro="" textlink="">
      <xdr:nvSpPr>
        <xdr:cNvPr id="156" name="楕円 155">
          <a:extLst>
            <a:ext uri="{FF2B5EF4-FFF2-40B4-BE49-F238E27FC236}">
              <a16:creationId xmlns:a16="http://schemas.microsoft.com/office/drawing/2014/main" id="{656FC417-7BCD-45EA-9730-6B7CD4107301}"/>
            </a:ext>
          </a:extLst>
        </xdr:cNvPr>
        <xdr:cNvSpPr/>
      </xdr:nvSpPr>
      <xdr:spPr>
        <a:xfrm>
          <a:off x="11017885" y="47848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116544</xdr:rowOff>
    </xdr:from>
    <xdr:to>
      <xdr:col>68</xdr:col>
      <xdr:colOff>73025</xdr:colOff>
      <xdr:row>28</xdr:row>
      <xdr:rowOff>141743</xdr:rowOff>
    </xdr:to>
    <xdr:cxnSp macro="">
      <xdr:nvCxnSpPr>
        <xdr:cNvPr id="157" name="直線コネクタ 156">
          <a:extLst>
            <a:ext uri="{FF2B5EF4-FFF2-40B4-BE49-F238E27FC236}">
              <a16:creationId xmlns:a16="http://schemas.microsoft.com/office/drawing/2014/main" id="{E16C1121-FF48-4D0A-A211-F00B51DB34B1}"/>
            </a:ext>
          </a:extLst>
        </xdr:cNvPr>
        <xdr:cNvCxnSpPr/>
      </xdr:nvCxnSpPr>
      <xdr:spPr>
        <a:xfrm flipV="1">
          <a:off x="11068685" y="4642824"/>
          <a:ext cx="670560" cy="19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93091</xdr:rowOff>
    </xdr:from>
    <xdr:to>
      <xdr:col>60</xdr:col>
      <xdr:colOff>123825</xdr:colOff>
      <xdr:row>28</xdr:row>
      <xdr:rowOff>23241</xdr:rowOff>
    </xdr:to>
    <xdr:sp macro="" textlink="">
      <xdr:nvSpPr>
        <xdr:cNvPr id="158" name="楕円 157">
          <a:extLst>
            <a:ext uri="{FF2B5EF4-FFF2-40B4-BE49-F238E27FC236}">
              <a16:creationId xmlns:a16="http://schemas.microsoft.com/office/drawing/2014/main" id="{495D0584-933E-40AF-AB1F-2737BE72D78D}"/>
            </a:ext>
          </a:extLst>
        </xdr:cNvPr>
        <xdr:cNvSpPr/>
      </xdr:nvSpPr>
      <xdr:spPr>
        <a:xfrm>
          <a:off x="10347325" y="4619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143891</xdr:rowOff>
    </xdr:from>
    <xdr:to>
      <xdr:col>64</xdr:col>
      <xdr:colOff>73025</xdr:colOff>
      <xdr:row>28</xdr:row>
      <xdr:rowOff>141743</xdr:rowOff>
    </xdr:to>
    <xdr:cxnSp macro="">
      <xdr:nvCxnSpPr>
        <xdr:cNvPr id="159" name="直線コネクタ 158">
          <a:extLst>
            <a:ext uri="{FF2B5EF4-FFF2-40B4-BE49-F238E27FC236}">
              <a16:creationId xmlns:a16="http://schemas.microsoft.com/office/drawing/2014/main" id="{E94127FF-D855-45B8-9A64-BD6CEDFE5B77}"/>
            </a:ext>
          </a:extLst>
        </xdr:cNvPr>
        <xdr:cNvCxnSpPr/>
      </xdr:nvCxnSpPr>
      <xdr:spPr>
        <a:xfrm>
          <a:off x="10398125" y="4670171"/>
          <a:ext cx="670560" cy="16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107046</xdr:rowOff>
    </xdr:from>
    <xdr:ext cx="469744" cy="259045"/>
    <xdr:sp macro="" textlink="">
      <xdr:nvSpPr>
        <xdr:cNvPr id="160" name="n_1aveValue債務償還比率">
          <a:extLst>
            <a:ext uri="{FF2B5EF4-FFF2-40B4-BE49-F238E27FC236}">
              <a16:creationId xmlns:a16="http://schemas.microsoft.com/office/drawing/2014/main" id="{608141EC-8DC6-4E3F-BD2D-08F15F0613AA}"/>
            </a:ext>
          </a:extLst>
        </xdr:cNvPr>
        <xdr:cNvSpPr txBox="1"/>
      </xdr:nvSpPr>
      <xdr:spPr>
        <a:xfrm>
          <a:off x="12185092" y="51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96971</xdr:rowOff>
    </xdr:from>
    <xdr:ext cx="469744" cy="259045"/>
    <xdr:sp macro="" textlink="">
      <xdr:nvSpPr>
        <xdr:cNvPr id="161" name="n_2aveValue債務償還比率">
          <a:extLst>
            <a:ext uri="{FF2B5EF4-FFF2-40B4-BE49-F238E27FC236}">
              <a16:creationId xmlns:a16="http://schemas.microsoft.com/office/drawing/2014/main" id="{F5E40298-E4E0-49A6-BED1-8815A797832B}"/>
            </a:ext>
          </a:extLst>
        </xdr:cNvPr>
        <xdr:cNvSpPr txBox="1"/>
      </xdr:nvSpPr>
      <xdr:spPr>
        <a:xfrm>
          <a:off x="11527232" y="512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25925</xdr:rowOff>
    </xdr:from>
    <xdr:ext cx="469744" cy="259045"/>
    <xdr:sp macro="" textlink="">
      <xdr:nvSpPr>
        <xdr:cNvPr id="162" name="n_3aveValue債務償還比率">
          <a:extLst>
            <a:ext uri="{FF2B5EF4-FFF2-40B4-BE49-F238E27FC236}">
              <a16:creationId xmlns:a16="http://schemas.microsoft.com/office/drawing/2014/main" id="{EA9D093D-9948-4CEB-A5C1-1B2E9C23211C}"/>
            </a:ext>
          </a:extLst>
        </xdr:cNvPr>
        <xdr:cNvSpPr txBox="1"/>
      </xdr:nvSpPr>
      <xdr:spPr>
        <a:xfrm>
          <a:off x="10856672" y="539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56151</xdr:rowOff>
    </xdr:from>
    <xdr:ext cx="469744" cy="259045"/>
    <xdr:sp macro="" textlink="">
      <xdr:nvSpPr>
        <xdr:cNvPr id="163" name="n_4aveValue債務償還比率">
          <a:extLst>
            <a:ext uri="{FF2B5EF4-FFF2-40B4-BE49-F238E27FC236}">
              <a16:creationId xmlns:a16="http://schemas.microsoft.com/office/drawing/2014/main" id="{52F39448-5F1E-4AC1-991E-833CA8AAE6D4}"/>
            </a:ext>
          </a:extLst>
        </xdr:cNvPr>
        <xdr:cNvSpPr txBox="1"/>
      </xdr:nvSpPr>
      <xdr:spPr>
        <a:xfrm>
          <a:off x="10186112" y="54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48269</xdr:colOff>
      <xdr:row>25</xdr:row>
      <xdr:rowOff>35619</xdr:rowOff>
    </xdr:from>
    <xdr:ext cx="405111" cy="259045"/>
    <xdr:sp macro="" textlink="">
      <xdr:nvSpPr>
        <xdr:cNvPr id="164" name="n_1mainValue債務償還比率">
          <a:extLst>
            <a:ext uri="{FF2B5EF4-FFF2-40B4-BE49-F238E27FC236}">
              <a16:creationId xmlns:a16="http://schemas.microsoft.com/office/drawing/2014/main" id="{9DCE88AC-195C-4C49-ADB2-F52A37F10E12}"/>
            </a:ext>
          </a:extLst>
        </xdr:cNvPr>
        <xdr:cNvSpPr txBox="1"/>
      </xdr:nvSpPr>
      <xdr:spPr>
        <a:xfrm>
          <a:off x="12217409" y="4226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12421</xdr:rowOff>
    </xdr:from>
    <xdr:ext cx="469744" cy="259045"/>
    <xdr:sp macro="" textlink="">
      <xdr:nvSpPr>
        <xdr:cNvPr id="165" name="n_2mainValue債務償還比率">
          <a:extLst>
            <a:ext uri="{FF2B5EF4-FFF2-40B4-BE49-F238E27FC236}">
              <a16:creationId xmlns:a16="http://schemas.microsoft.com/office/drawing/2014/main" id="{68FFDA9F-DF78-40C6-B21B-50A8BB559F1A}"/>
            </a:ext>
          </a:extLst>
        </xdr:cNvPr>
        <xdr:cNvSpPr txBox="1"/>
      </xdr:nvSpPr>
      <xdr:spPr>
        <a:xfrm>
          <a:off x="11527232" y="437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37620</xdr:rowOff>
    </xdr:from>
    <xdr:ext cx="469744" cy="259045"/>
    <xdr:sp macro="" textlink="">
      <xdr:nvSpPr>
        <xdr:cNvPr id="166" name="n_3mainValue債務償還比率">
          <a:extLst>
            <a:ext uri="{FF2B5EF4-FFF2-40B4-BE49-F238E27FC236}">
              <a16:creationId xmlns:a16="http://schemas.microsoft.com/office/drawing/2014/main" id="{140C2CDE-5C1A-4A22-91A9-5212B18A0CDE}"/>
            </a:ext>
          </a:extLst>
        </xdr:cNvPr>
        <xdr:cNvSpPr txBox="1"/>
      </xdr:nvSpPr>
      <xdr:spPr>
        <a:xfrm>
          <a:off x="10856672" y="456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39768</xdr:rowOff>
    </xdr:from>
    <xdr:ext cx="469744" cy="259045"/>
    <xdr:sp macro="" textlink="">
      <xdr:nvSpPr>
        <xdr:cNvPr id="167" name="n_4mainValue債務償還比率">
          <a:extLst>
            <a:ext uri="{FF2B5EF4-FFF2-40B4-BE49-F238E27FC236}">
              <a16:creationId xmlns:a16="http://schemas.microsoft.com/office/drawing/2014/main" id="{33E716BD-7E8D-4685-9107-3B82595E6927}"/>
            </a:ext>
          </a:extLst>
        </xdr:cNvPr>
        <xdr:cNvSpPr txBox="1"/>
      </xdr:nvSpPr>
      <xdr:spPr>
        <a:xfrm>
          <a:off x="10186112" y="439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8" name="正方形/長方形 167">
          <a:extLst>
            <a:ext uri="{FF2B5EF4-FFF2-40B4-BE49-F238E27FC236}">
              <a16:creationId xmlns:a16="http://schemas.microsoft.com/office/drawing/2014/main" id="{BBFAE1CF-FC42-41B7-AB5B-582E851A4097}"/>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9" name="正方形/長方形 168">
          <a:extLst>
            <a:ext uri="{FF2B5EF4-FFF2-40B4-BE49-F238E27FC236}">
              <a16:creationId xmlns:a16="http://schemas.microsoft.com/office/drawing/2014/main" id="{B9FA6162-F76C-4F6A-9077-3C2B520D560C}"/>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0" name="テキスト ボックス 169">
          <a:extLst>
            <a:ext uri="{FF2B5EF4-FFF2-40B4-BE49-F238E27FC236}">
              <a16:creationId xmlns:a16="http://schemas.microsoft.com/office/drawing/2014/main" id="{511BD1D6-CF26-40ED-90A2-B9E909590349}"/>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1" name="テキスト ボックス 170">
          <a:extLst>
            <a:ext uri="{FF2B5EF4-FFF2-40B4-BE49-F238E27FC236}">
              <a16:creationId xmlns:a16="http://schemas.microsoft.com/office/drawing/2014/main" id="{5C04BA46-59A6-43AD-B06B-7148D18FBE19}"/>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2" name="テキスト ボックス 171">
          <a:extLst>
            <a:ext uri="{FF2B5EF4-FFF2-40B4-BE49-F238E27FC236}">
              <a16:creationId xmlns:a16="http://schemas.microsoft.com/office/drawing/2014/main" id="{9D8B62EE-9AEB-44CD-8DB3-7C8930B3F358}"/>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3" name="テキスト ボックス 172">
          <a:extLst>
            <a:ext uri="{FF2B5EF4-FFF2-40B4-BE49-F238E27FC236}">
              <a16:creationId xmlns:a16="http://schemas.microsoft.com/office/drawing/2014/main" id="{3CB9CD3B-C064-4947-A272-9E292F544082}"/>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E3FBAC7-138A-4B84-8DE2-3E2F8DD951F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817D8D-E65D-4777-90A2-4CF31CF91AA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3223D9-C0F8-457B-9F96-F69AB037CDBE}"/>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B7C75FB-AE17-4E03-85D5-33E931AB16B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525499F-F5AF-4940-B66D-27951E27C0D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4DEEC04-B2D2-42B0-BE08-C410732BA93B}"/>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430B5B-682D-4F4E-8186-110EB1730D1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1EF91D0-99FC-40F6-B932-6C2BD1F8C751}"/>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BFB99B-C08E-4760-970A-4D46FF31633E}"/>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E23D099-193E-4922-BB94-4446FD69B0C9}"/>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066BD39-21F7-4F1B-9521-4023971435F2}"/>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55DB47-7AB6-46C7-AA36-E49D9D26C72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F644652-A71D-405C-8057-4ED0E4CEB90B}"/>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A2D79A-1387-4A83-87BE-A1A4B8147B91}"/>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19539E-EF0C-4673-ADBB-29646F7AC47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CB70583-DE42-4274-9356-D6072629B9D2}"/>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529738-C6CA-49C7-AFA2-4874414A17E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55B6D2-D8FC-4F6C-B97C-8A9A9DF3BD27}"/>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79927E6-9665-4230-97A3-9AC534D66D93}"/>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C1A658A-1F7E-4F23-AD54-2281F82C073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A43B50E-4A9C-4274-96F0-A41FC7FA732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FF1B60-632B-4C7A-826D-961508728791}"/>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9F2B12E-FA34-4284-9950-D392923A778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858F413-8148-43D6-A096-66739C9AD0ED}"/>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89F4867-60F8-49E1-87F7-4A9FEF94B7B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F426C4C-6266-41E0-9170-2BC9EA45E4C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374E7EF-24A7-4E91-9485-2F8713C3C03C}"/>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9E142B9-D4C8-4040-BCD5-C7A20DF1715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628241-BD69-4332-AAB0-10A062671605}"/>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1B6E21-EA14-4AE8-A851-24F7DF20BDE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C1AEBD2-6247-4EDC-86F4-416F3E6240B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692C597-CD46-4520-A6F0-92A3078717C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06E05A4-6D95-45CE-884B-CE418C5BEBF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6F77091-3DAB-4DF2-9508-2E3E826D7518}"/>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4DA650-985B-4185-8200-EFB62C5588D3}"/>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75944C-A214-46CC-9B9D-E7067B178C2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EBD1D41-10F9-45D1-B35A-7829AC6F5727}"/>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EC5A6A5-73EA-43A1-8A8B-E7A330BDC8E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65D0E3-05F7-4E8E-8BF4-C4CE2FE5385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A7BAD2E-D51D-4A62-AB09-45D727AE9B6F}"/>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5F3C3C6-8667-47CF-B5C6-F9F959B857D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98157C8-B295-47E4-A896-AE5D9775423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C37C8346-A763-43A5-9BB3-C0FBBC73CD8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6C4BF943-E324-4576-843A-46953E477EC3}"/>
            </a:ext>
          </a:extLst>
        </xdr:cNvPr>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1F96449-1446-46B2-9289-DC3027FB1A76}"/>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7C552FE0-6667-4879-8134-B1EAB0F69506}"/>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41C8B837-52D9-4BCF-8825-383EC7A2E41A}"/>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FF61D537-4A6F-4E81-B940-B4916EB2DBB3}"/>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CC6DD11-DA9E-40E8-8E8B-9D1859DA0BB1}"/>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0F90BD5-C851-47E2-B4BD-A0057AB5D26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9DE6A82-A26A-4721-88D6-18D6AE25F13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0163533-331B-4614-84CF-C81982124CC3}"/>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DEEF4AC1-84CE-45DA-843A-9EFABC78E067}"/>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2480B1F4-BDD7-4EC7-8787-D9B2FDB6C56A}"/>
            </a:ext>
          </a:extLst>
        </xdr:cNvPr>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5861697-4A0E-45FF-A7BE-649EA77B924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82E1C024-FD11-4AD6-8CCA-DB7DA3E2013B}"/>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a:extLst>
            <a:ext uri="{FF2B5EF4-FFF2-40B4-BE49-F238E27FC236}">
              <a16:creationId xmlns:a16="http://schemas.microsoft.com/office/drawing/2014/main" id="{0EA9CCB0-B060-4754-B678-038E1611A0E8}"/>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42</xdr:row>
      <xdr:rowOff>82731</xdr:rowOff>
    </xdr:to>
    <xdr:cxnSp macro="">
      <xdr:nvCxnSpPr>
        <xdr:cNvPr id="59" name="直線コネクタ 58">
          <a:extLst>
            <a:ext uri="{FF2B5EF4-FFF2-40B4-BE49-F238E27FC236}">
              <a16:creationId xmlns:a16="http://schemas.microsoft.com/office/drawing/2014/main" id="{9C59A9DA-2D39-485B-8379-703FA3AD03E6}"/>
            </a:ext>
          </a:extLst>
        </xdr:cNvPr>
        <xdr:cNvCxnSpPr/>
      </xdr:nvCxnSpPr>
      <xdr:spPr>
        <a:xfrm flipV="1">
          <a:off x="4086225" y="5707380"/>
          <a:ext cx="0" cy="1416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86558</xdr:rowOff>
    </xdr:from>
    <xdr:ext cx="405111" cy="259045"/>
    <xdr:sp macro="" textlink="">
      <xdr:nvSpPr>
        <xdr:cNvPr id="60" name="【道路】&#10;有形固定資産減価償却率最小値テキスト">
          <a:extLst>
            <a:ext uri="{FF2B5EF4-FFF2-40B4-BE49-F238E27FC236}">
              <a16:creationId xmlns:a16="http://schemas.microsoft.com/office/drawing/2014/main" id="{DB4C34AC-ACF7-4748-8ACA-CF6DFF390B29}"/>
            </a:ext>
          </a:extLst>
        </xdr:cNvPr>
        <xdr:cNvSpPr txBox="1"/>
      </xdr:nvSpPr>
      <xdr:spPr>
        <a:xfrm>
          <a:off x="4124960" y="712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82731</xdr:rowOff>
    </xdr:from>
    <xdr:to>
      <xdr:col>24</xdr:col>
      <xdr:colOff>152400</xdr:colOff>
      <xdr:row>42</xdr:row>
      <xdr:rowOff>82731</xdr:rowOff>
    </xdr:to>
    <xdr:cxnSp macro="">
      <xdr:nvCxnSpPr>
        <xdr:cNvPr id="61" name="直線コネクタ 60">
          <a:extLst>
            <a:ext uri="{FF2B5EF4-FFF2-40B4-BE49-F238E27FC236}">
              <a16:creationId xmlns:a16="http://schemas.microsoft.com/office/drawing/2014/main" id="{AAF7E92B-7700-45C0-889E-3E709252EC4A}"/>
            </a:ext>
          </a:extLst>
        </xdr:cNvPr>
        <xdr:cNvCxnSpPr/>
      </xdr:nvCxnSpPr>
      <xdr:spPr>
        <a:xfrm>
          <a:off x="4020820" y="7123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2" name="【道路】&#10;有形固定資産減価償却率最大値テキスト">
          <a:extLst>
            <a:ext uri="{FF2B5EF4-FFF2-40B4-BE49-F238E27FC236}">
              <a16:creationId xmlns:a16="http://schemas.microsoft.com/office/drawing/2014/main" id="{A1B350ED-5329-4DFB-B8A5-5B0D550A2E7B}"/>
            </a:ext>
          </a:extLst>
        </xdr:cNvPr>
        <xdr:cNvSpPr txBox="1"/>
      </xdr:nvSpPr>
      <xdr:spPr>
        <a:xfrm>
          <a:off x="412496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3" name="直線コネクタ 62">
          <a:extLst>
            <a:ext uri="{FF2B5EF4-FFF2-40B4-BE49-F238E27FC236}">
              <a16:creationId xmlns:a16="http://schemas.microsoft.com/office/drawing/2014/main" id="{84BDD16B-60B4-45A1-B107-9975A2FFC597}"/>
            </a:ext>
          </a:extLst>
        </xdr:cNvPr>
        <xdr:cNvCxnSpPr/>
      </xdr:nvCxnSpPr>
      <xdr:spPr>
        <a:xfrm>
          <a:off x="4020820" y="57073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9088</xdr:rowOff>
    </xdr:from>
    <xdr:ext cx="405111" cy="259045"/>
    <xdr:sp macro="" textlink="">
      <xdr:nvSpPr>
        <xdr:cNvPr id="64" name="【道路】&#10;有形固定資産減価償却率平均値テキスト">
          <a:extLst>
            <a:ext uri="{FF2B5EF4-FFF2-40B4-BE49-F238E27FC236}">
              <a16:creationId xmlns:a16="http://schemas.microsoft.com/office/drawing/2014/main" id="{C49C9C6B-FFA2-4BE5-9E61-6F14397F8666}"/>
            </a:ext>
          </a:extLst>
        </xdr:cNvPr>
        <xdr:cNvSpPr txBox="1"/>
      </xdr:nvSpPr>
      <xdr:spPr>
        <a:xfrm>
          <a:off x="4124960" y="62117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157661</xdr:rowOff>
    </xdr:from>
    <xdr:to>
      <xdr:col>24</xdr:col>
      <xdr:colOff>114300</xdr:colOff>
      <xdr:row>38</xdr:row>
      <xdr:rowOff>87812</xdr:rowOff>
    </xdr:to>
    <xdr:sp macro="" textlink="">
      <xdr:nvSpPr>
        <xdr:cNvPr id="65" name="フローチャート: 判断 64">
          <a:extLst>
            <a:ext uri="{FF2B5EF4-FFF2-40B4-BE49-F238E27FC236}">
              <a16:creationId xmlns:a16="http://schemas.microsoft.com/office/drawing/2014/main" id="{DEA3F2F0-E0E2-4616-8DBF-0B16624E54F1}"/>
            </a:ext>
          </a:extLst>
        </xdr:cNvPr>
        <xdr:cNvSpPr/>
      </xdr:nvSpPr>
      <xdr:spPr>
        <a:xfrm>
          <a:off x="4036060" y="6360341"/>
          <a:ext cx="10160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69487</xdr:rowOff>
    </xdr:from>
    <xdr:to>
      <xdr:col>20</xdr:col>
      <xdr:colOff>38100</xdr:colOff>
      <xdr:row>37</xdr:row>
      <xdr:rowOff>171087</xdr:rowOff>
    </xdr:to>
    <xdr:sp macro="" textlink="">
      <xdr:nvSpPr>
        <xdr:cNvPr id="66" name="フローチャート: 判断 65">
          <a:extLst>
            <a:ext uri="{FF2B5EF4-FFF2-40B4-BE49-F238E27FC236}">
              <a16:creationId xmlns:a16="http://schemas.microsoft.com/office/drawing/2014/main" id="{ACBF6670-62B5-4E0C-9B60-6C11126E8556}"/>
            </a:ext>
          </a:extLst>
        </xdr:cNvPr>
        <xdr:cNvSpPr/>
      </xdr:nvSpPr>
      <xdr:spPr>
        <a:xfrm>
          <a:off x="3312160" y="62721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30299</xdr:rowOff>
    </xdr:from>
    <xdr:to>
      <xdr:col>15</xdr:col>
      <xdr:colOff>101600</xdr:colOff>
      <xdr:row>37</xdr:row>
      <xdr:rowOff>131899</xdr:rowOff>
    </xdr:to>
    <xdr:sp macro="" textlink="">
      <xdr:nvSpPr>
        <xdr:cNvPr id="67" name="フローチャート: 判断 66">
          <a:extLst>
            <a:ext uri="{FF2B5EF4-FFF2-40B4-BE49-F238E27FC236}">
              <a16:creationId xmlns:a16="http://schemas.microsoft.com/office/drawing/2014/main" id="{61E4EE35-7E5F-4732-A955-3302D8BCB871}"/>
            </a:ext>
          </a:extLst>
        </xdr:cNvPr>
        <xdr:cNvSpPr/>
      </xdr:nvSpPr>
      <xdr:spPr>
        <a:xfrm>
          <a:off x="2514600" y="623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61323</xdr:rowOff>
    </xdr:from>
    <xdr:to>
      <xdr:col>10</xdr:col>
      <xdr:colOff>165100</xdr:colOff>
      <xdr:row>36</xdr:row>
      <xdr:rowOff>162923</xdr:rowOff>
    </xdr:to>
    <xdr:sp macro="" textlink="">
      <xdr:nvSpPr>
        <xdr:cNvPr id="68" name="フローチャート: 判断 67">
          <a:extLst>
            <a:ext uri="{FF2B5EF4-FFF2-40B4-BE49-F238E27FC236}">
              <a16:creationId xmlns:a16="http://schemas.microsoft.com/office/drawing/2014/main" id="{AD63F080-FC83-4D72-9CEA-AF93A97B607C}"/>
            </a:ext>
          </a:extLst>
        </xdr:cNvPr>
        <xdr:cNvSpPr/>
      </xdr:nvSpPr>
      <xdr:spPr>
        <a:xfrm>
          <a:off x="1739900" y="609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54792</xdr:rowOff>
    </xdr:from>
    <xdr:to>
      <xdr:col>6</xdr:col>
      <xdr:colOff>38100</xdr:colOff>
      <xdr:row>36</xdr:row>
      <xdr:rowOff>156392</xdr:rowOff>
    </xdr:to>
    <xdr:sp macro="" textlink="">
      <xdr:nvSpPr>
        <xdr:cNvPr id="69" name="フローチャート: 判断 68">
          <a:extLst>
            <a:ext uri="{FF2B5EF4-FFF2-40B4-BE49-F238E27FC236}">
              <a16:creationId xmlns:a16="http://schemas.microsoft.com/office/drawing/2014/main" id="{63EE48F7-3164-42FA-A12D-7E03D735B6AF}"/>
            </a:ext>
          </a:extLst>
        </xdr:cNvPr>
        <xdr:cNvSpPr/>
      </xdr:nvSpPr>
      <xdr:spPr>
        <a:xfrm>
          <a:off x="965200" y="6089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A4A4998-4F0F-404A-A1BA-3D98AFD400DE}"/>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A3D816-7F78-4AB4-A84F-E2E2C34FDA83}"/>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9387DC3-5A26-4FDA-9931-30C2A0F84096}"/>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49A1E29-970B-4D6F-B6EF-F7F9DDE5F275}"/>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F7C1C3F1-E8FC-4F6C-8E34-70BBD1C076C4}"/>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142966</xdr:rowOff>
    </xdr:from>
    <xdr:to>
      <xdr:col>24</xdr:col>
      <xdr:colOff>114300</xdr:colOff>
      <xdr:row>39</xdr:row>
      <xdr:rowOff>73116</xdr:rowOff>
    </xdr:to>
    <xdr:sp macro="" textlink="">
      <xdr:nvSpPr>
        <xdr:cNvPr id="75" name="楕円 74">
          <a:extLst>
            <a:ext uri="{FF2B5EF4-FFF2-40B4-BE49-F238E27FC236}">
              <a16:creationId xmlns:a16="http://schemas.microsoft.com/office/drawing/2014/main" id="{F63FC5BE-9B8B-4BFA-8ADC-08BC5C493F58}"/>
            </a:ext>
          </a:extLst>
        </xdr:cNvPr>
        <xdr:cNvSpPr/>
      </xdr:nvSpPr>
      <xdr:spPr>
        <a:xfrm>
          <a:off x="4036060" y="65132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121393</xdr:rowOff>
    </xdr:from>
    <xdr:ext cx="405111" cy="259045"/>
    <xdr:sp macro="" textlink="">
      <xdr:nvSpPr>
        <xdr:cNvPr id="76" name="【道路】&#10;有形固定資産減価償却率該当値テキスト">
          <a:extLst>
            <a:ext uri="{FF2B5EF4-FFF2-40B4-BE49-F238E27FC236}">
              <a16:creationId xmlns:a16="http://schemas.microsoft.com/office/drawing/2014/main" id="{0A53DC1B-B494-4E7F-A25B-936DA175739C}"/>
            </a:ext>
          </a:extLst>
        </xdr:cNvPr>
        <xdr:cNvSpPr txBox="1"/>
      </xdr:nvSpPr>
      <xdr:spPr>
        <a:xfrm>
          <a:off x="4124960" y="649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123372</xdr:rowOff>
    </xdr:from>
    <xdr:to>
      <xdr:col>20</xdr:col>
      <xdr:colOff>38100</xdr:colOff>
      <xdr:row>39</xdr:row>
      <xdr:rowOff>53522</xdr:rowOff>
    </xdr:to>
    <xdr:sp macro="" textlink="">
      <xdr:nvSpPr>
        <xdr:cNvPr id="77" name="楕円 76">
          <a:extLst>
            <a:ext uri="{FF2B5EF4-FFF2-40B4-BE49-F238E27FC236}">
              <a16:creationId xmlns:a16="http://schemas.microsoft.com/office/drawing/2014/main" id="{8C2CD425-F058-4856-B198-9D34EC1A81C7}"/>
            </a:ext>
          </a:extLst>
        </xdr:cNvPr>
        <xdr:cNvSpPr/>
      </xdr:nvSpPr>
      <xdr:spPr>
        <a:xfrm>
          <a:off x="3312160" y="649369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2722</xdr:rowOff>
    </xdr:from>
    <xdr:to>
      <xdr:col>24</xdr:col>
      <xdr:colOff>63500</xdr:colOff>
      <xdr:row>39</xdr:row>
      <xdr:rowOff>22316</xdr:rowOff>
    </xdr:to>
    <xdr:cxnSp macro="">
      <xdr:nvCxnSpPr>
        <xdr:cNvPr id="78" name="直線コネクタ 77">
          <a:extLst>
            <a:ext uri="{FF2B5EF4-FFF2-40B4-BE49-F238E27FC236}">
              <a16:creationId xmlns:a16="http://schemas.microsoft.com/office/drawing/2014/main" id="{69AD44B5-FEAF-4562-B7E8-6CA8C59DC45B}"/>
            </a:ext>
          </a:extLst>
        </xdr:cNvPr>
        <xdr:cNvCxnSpPr/>
      </xdr:nvCxnSpPr>
      <xdr:spPr>
        <a:xfrm>
          <a:off x="3355340" y="6540682"/>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90715</xdr:rowOff>
    </xdr:from>
    <xdr:to>
      <xdr:col>15</xdr:col>
      <xdr:colOff>101600</xdr:colOff>
      <xdr:row>39</xdr:row>
      <xdr:rowOff>20865</xdr:rowOff>
    </xdr:to>
    <xdr:sp macro="" textlink="">
      <xdr:nvSpPr>
        <xdr:cNvPr id="79" name="楕円 78">
          <a:extLst>
            <a:ext uri="{FF2B5EF4-FFF2-40B4-BE49-F238E27FC236}">
              <a16:creationId xmlns:a16="http://schemas.microsoft.com/office/drawing/2014/main" id="{CACCA7E2-A93C-44CC-BFF1-80D0673AA489}"/>
            </a:ext>
          </a:extLst>
        </xdr:cNvPr>
        <xdr:cNvSpPr/>
      </xdr:nvSpPr>
      <xdr:spPr>
        <a:xfrm>
          <a:off x="2514600" y="646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141515</xdr:rowOff>
    </xdr:from>
    <xdr:to>
      <xdr:col>19</xdr:col>
      <xdr:colOff>177800</xdr:colOff>
      <xdr:row>39</xdr:row>
      <xdr:rowOff>2722</xdr:rowOff>
    </xdr:to>
    <xdr:cxnSp macro="">
      <xdr:nvCxnSpPr>
        <xdr:cNvPr id="80" name="直線コネクタ 79">
          <a:extLst>
            <a:ext uri="{FF2B5EF4-FFF2-40B4-BE49-F238E27FC236}">
              <a16:creationId xmlns:a16="http://schemas.microsoft.com/office/drawing/2014/main" id="{E264915B-8BDC-4981-9BDD-DDD7B200C6E2}"/>
            </a:ext>
          </a:extLst>
        </xdr:cNvPr>
        <xdr:cNvCxnSpPr/>
      </xdr:nvCxnSpPr>
      <xdr:spPr>
        <a:xfrm>
          <a:off x="2565400" y="6511835"/>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22134</xdr:rowOff>
    </xdr:from>
    <xdr:to>
      <xdr:col>10</xdr:col>
      <xdr:colOff>165100</xdr:colOff>
      <xdr:row>38</xdr:row>
      <xdr:rowOff>123734</xdr:rowOff>
    </xdr:to>
    <xdr:sp macro="" textlink="">
      <xdr:nvSpPr>
        <xdr:cNvPr id="81" name="楕円 80">
          <a:extLst>
            <a:ext uri="{FF2B5EF4-FFF2-40B4-BE49-F238E27FC236}">
              <a16:creationId xmlns:a16="http://schemas.microsoft.com/office/drawing/2014/main" id="{613511F2-651C-4FF8-8FF5-65DD1D127640}"/>
            </a:ext>
          </a:extLst>
        </xdr:cNvPr>
        <xdr:cNvSpPr/>
      </xdr:nvSpPr>
      <xdr:spPr>
        <a:xfrm>
          <a:off x="1739900" y="639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72934</xdr:rowOff>
    </xdr:from>
    <xdr:to>
      <xdr:col>15</xdr:col>
      <xdr:colOff>50800</xdr:colOff>
      <xdr:row>38</xdr:row>
      <xdr:rowOff>141515</xdr:rowOff>
    </xdr:to>
    <xdr:cxnSp macro="">
      <xdr:nvCxnSpPr>
        <xdr:cNvPr id="82" name="直線コネクタ 81">
          <a:extLst>
            <a:ext uri="{FF2B5EF4-FFF2-40B4-BE49-F238E27FC236}">
              <a16:creationId xmlns:a16="http://schemas.microsoft.com/office/drawing/2014/main" id="{3ABEFC4B-7509-4BB3-A915-F7620524D187}"/>
            </a:ext>
          </a:extLst>
        </xdr:cNvPr>
        <xdr:cNvCxnSpPr/>
      </xdr:nvCxnSpPr>
      <xdr:spPr>
        <a:xfrm>
          <a:off x="1790700" y="6443254"/>
          <a:ext cx="7747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151130</xdr:rowOff>
    </xdr:from>
    <xdr:to>
      <xdr:col>6</xdr:col>
      <xdr:colOff>38100</xdr:colOff>
      <xdr:row>38</xdr:row>
      <xdr:rowOff>81280</xdr:rowOff>
    </xdr:to>
    <xdr:sp macro="" textlink="">
      <xdr:nvSpPr>
        <xdr:cNvPr id="83" name="楕円 82">
          <a:extLst>
            <a:ext uri="{FF2B5EF4-FFF2-40B4-BE49-F238E27FC236}">
              <a16:creationId xmlns:a16="http://schemas.microsoft.com/office/drawing/2014/main" id="{7A4BE771-172F-4C73-9253-88DE5B025840}"/>
            </a:ext>
          </a:extLst>
        </xdr:cNvPr>
        <xdr:cNvSpPr/>
      </xdr:nvSpPr>
      <xdr:spPr>
        <a:xfrm>
          <a:off x="96520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30480</xdr:rowOff>
    </xdr:from>
    <xdr:to>
      <xdr:col>10</xdr:col>
      <xdr:colOff>114300</xdr:colOff>
      <xdr:row>38</xdr:row>
      <xdr:rowOff>72934</xdr:rowOff>
    </xdr:to>
    <xdr:cxnSp macro="">
      <xdr:nvCxnSpPr>
        <xdr:cNvPr id="84" name="直線コネクタ 83">
          <a:extLst>
            <a:ext uri="{FF2B5EF4-FFF2-40B4-BE49-F238E27FC236}">
              <a16:creationId xmlns:a16="http://schemas.microsoft.com/office/drawing/2014/main" id="{EC88677F-CF0F-482C-A9EB-C8F4B65E368B}"/>
            </a:ext>
          </a:extLst>
        </xdr:cNvPr>
        <xdr:cNvCxnSpPr/>
      </xdr:nvCxnSpPr>
      <xdr:spPr>
        <a:xfrm>
          <a:off x="1008380" y="6400800"/>
          <a:ext cx="78232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16164</xdr:rowOff>
    </xdr:from>
    <xdr:ext cx="405111" cy="259045"/>
    <xdr:sp macro="" textlink="">
      <xdr:nvSpPr>
        <xdr:cNvPr id="85" name="n_1aveValue【道路】&#10;有形固定資産減価償却率">
          <a:extLst>
            <a:ext uri="{FF2B5EF4-FFF2-40B4-BE49-F238E27FC236}">
              <a16:creationId xmlns:a16="http://schemas.microsoft.com/office/drawing/2014/main" id="{735CEA29-EA8E-485A-BA37-6176E5250C81}"/>
            </a:ext>
          </a:extLst>
        </xdr:cNvPr>
        <xdr:cNvSpPr txBox="1"/>
      </xdr:nvSpPr>
      <xdr:spPr>
        <a:xfrm>
          <a:off x="317056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148426</xdr:rowOff>
    </xdr:from>
    <xdr:ext cx="405111" cy="259045"/>
    <xdr:sp macro="" textlink="">
      <xdr:nvSpPr>
        <xdr:cNvPr id="86" name="n_2aveValue【道路】&#10;有形固定資産減価償却率">
          <a:extLst>
            <a:ext uri="{FF2B5EF4-FFF2-40B4-BE49-F238E27FC236}">
              <a16:creationId xmlns:a16="http://schemas.microsoft.com/office/drawing/2014/main" id="{FB2DB72C-0683-4511-A215-590743B71CD7}"/>
            </a:ext>
          </a:extLst>
        </xdr:cNvPr>
        <xdr:cNvSpPr txBox="1"/>
      </xdr:nvSpPr>
      <xdr:spPr>
        <a:xfrm>
          <a:off x="2385704" y="60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8000</xdr:rowOff>
    </xdr:from>
    <xdr:ext cx="405111" cy="259045"/>
    <xdr:sp macro="" textlink="">
      <xdr:nvSpPr>
        <xdr:cNvPr id="87" name="n_3aveValue【道路】&#10;有形固定資産減価償却率">
          <a:extLst>
            <a:ext uri="{FF2B5EF4-FFF2-40B4-BE49-F238E27FC236}">
              <a16:creationId xmlns:a16="http://schemas.microsoft.com/office/drawing/2014/main" id="{34F27396-6A1D-4A58-92C6-97D7A849BCDF}"/>
            </a:ext>
          </a:extLst>
        </xdr:cNvPr>
        <xdr:cNvSpPr txBox="1"/>
      </xdr:nvSpPr>
      <xdr:spPr>
        <a:xfrm>
          <a:off x="1611004" y="5875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1469</xdr:rowOff>
    </xdr:from>
    <xdr:ext cx="405111" cy="259045"/>
    <xdr:sp macro="" textlink="">
      <xdr:nvSpPr>
        <xdr:cNvPr id="88" name="n_4aveValue【道路】&#10;有形固定資産減価償却率">
          <a:extLst>
            <a:ext uri="{FF2B5EF4-FFF2-40B4-BE49-F238E27FC236}">
              <a16:creationId xmlns:a16="http://schemas.microsoft.com/office/drawing/2014/main" id="{B6AEEEB8-8CA8-4BBD-8D35-D74EF4CA572A}"/>
            </a:ext>
          </a:extLst>
        </xdr:cNvPr>
        <xdr:cNvSpPr txBox="1"/>
      </xdr:nvSpPr>
      <xdr:spPr>
        <a:xfrm>
          <a:off x="836304" y="5868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44649</xdr:rowOff>
    </xdr:from>
    <xdr:ext cx="405111" cy="259045"/>
    <xdr:sp macro="" textlink="">
      <xdr:nvSpPr>
        <xdr:cNvPr id="89" name="n_1mainValue【道路】&#10;有形固定資産減価償却率">
          <a:extLst>
            <a:ext uri="{FF2B5EF4-FFF2-40B4-BE49-F238E27FC236}">
              <a16:creationId xmlns:a16="http://schemas.microsoft.com/office/drawing/2014/main" id="{1E5D7CA2-300F-4E90-B47C-40B5A39C531C}"/>
            </a:ext>
          </a:extLst>
        </xdr:cNvPr>
        <xdr:cNvSpPr txBox="1"/>
      </xdr:nvSpPr>
      <xdr:spPr>
        <a:xfrm>
          <a:off x="3170564" y="6582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11992</xdr:rowOff>
    </xdr:from>
    <xdr:ext cx="405111" cy="259045"/>
    <xdr:sp macro="" textlink="">
      <xdr:nvSpPr>
        <xdr:cNvPr id="90" name="n_2mainValue【道路】&#10;有形固定資産減価償却率">
          <a:extLst>
            <a:ext uri="{FF2B5EF4-FFF2-40B4-BE49-F238E27FC236}">
              <a16:creationId xmlns:a16="http://schemas.microsoft.com/office/drawing/2014/main" id="{4A694235-726C-464B-9BE9-A6467F7E9A8B}"/>
            </a:ext>
          </a:extLst>
        </xdr:cNvPr>
        <xdr:cNvSpPr txBox="1"/>
      </xdr:nvSpPr>
      <xdr:spPr>
        <a:xfrm>
          <a:off x="2385704" y="65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114861</xdr:rowOff>
    </xdr:from>
    <xdr:ext cx="405111" cy="259045"/>
    <xdr:sp macro="" textlink="">
      <xdr:nvSpPr>
        <xdr:cNvPr id="91" name="n_3mainValue【道路】&#10;有形固定資産減価償却率">
          <a:extLst>
            <a:ext uri="{FF2B5EF4-FFF2-40B4-BE49-F238E27FC236}">
              <a16:creationId xmlns:a16="http://schemas.microsoft.com/office/drawing/2014/main" id="{19A6A986-090A-4E39-B394-ED46BED622F8}"/>
            </a:ext>
          </a:extLst>
        </xdr:cNvPr>
        <xdr:cNvSpPr txBox="1"/>
      </xdr:nvSpPr>
      <xdr:spPr>
        <a:xfrm>
          <a:off x="1611004" y="648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72407</xdr:rowOff>
    </xdr:from>
    <xdr:ext cx="405111" cy="259045"/>
    <xdr:sp macro="" textlink="">
      <xdr:nvSpPr>
        <xdr:cNvPr id="92" name="n_4mainValue【道路】&#10;有形固定資産減価償却率">
          <a:extLst>
            <a:ext uri="{FF2B5EF4-FFF2-40B4-BE49-F238E27FC236}">
              <a16:creationId xmlns:a16="http://schemas.microsoft.com/office/drawing/2014/main" id="{EE32AC24-CA22-47B6-8A42-026D9C6BCDBC}"/>
            </a:ext>
          </a:extLst>
        </xdr:cNvPr>
        <xdr:cNvSpPr txBox="1"/>
      </xdr:nvSpPr>
      <xdr:spPr>
        <a:xfrm>
          <a:off x="83630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a:extLst>
            <a:ext uri="{FF2B5EF4-FFF2-40B4-BE49-F238E27FC236}">
              <a16:creationId xmlns:a16="http://schemas.microsoft.com/office/drawing/2014/main" id="{2EF54EA2-3ADC-4D79-9A5E-60D03F80F0E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a:extLst>
            <a:ext uri="{FF2B5EF4-FFF2-40B4-BE49-F238E27FC236}">
              <a16:creationId xmlns:a16="http://schemas.microsoft.com/office/drawing/2014/main" id="{138FA227-1B44-4EC0-ABBF-61E73A6EAE4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a:extLst>
            <a:ext uri="{FF2B5EF4-FFF2-40B4-BE49-F238E27FC236}">
              <a16:creationId xmlns:a16="http://schemas.microsoft.com/office/drawing/2014/main" id="{54BAA925-510A-4580-A636-510AFAB41D26}"/>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a:extLst>
            <a:ext uri="{FF2B5EF4-FFF2-40B4-BE49-F238E27FC236}">
              <a16:creationId xmlns:a16="http://schemas.microsoft.com/office/drawing/2014/main" id="{32A003CE-6BA8-4097-A391-600387395EC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a:extLst>
            <a:ext uri="{FF2B5EF4-FFF2-40B4-BE49-F238E27FC236}">
              <a16:creationId xmlns:a16="http://schemas.microsoft.com/office/drawing/2014/main" id="{D224B97E-A4B4-472C-BAED-3C9CAA5AE8E3}"/>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a:extLst>
            <a:ext uri="{FF2B5EF4-FFF2-40B4-BE49-F238E27FC236}">
              <a16:creationId xmlns:a16="http://schemas.microsoft.com/office/drawing/2014/main" id="{A0B4E3C9-342D-409B-A1A8-82647CC526C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a:extLst>
            <a:ext uri="{FF2B5EF4-FFF2-40B4-BE49-F238E27FC236}">
              <a16:creationId xmlns:a16="http://schemas.microsoft.com/office/drawing/2014/main" id="{A50AF616-E4FC-4732-B977-77E16B0CE869}"/>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a:extLst>
            <a:ext uri="{FF2B5EF4-FFF2-40B4-BE49-F238E27FC236}">
              <a16:creationId xmlns:a16="http://schemas.microsoft.com/office/drawing/2014/main" id="{0628A10B-464C-4F10-A4B3-ADF360A80B4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a:extLst>
            <a:ext uri="{FF2B5EF4-FFF2-40B4-BE49-F238E27FC236}">
              <a16:creationId xmlns:a16="http://schemas.microsoft.com/office/drawing/2014/main" id="{22B6DEDA-6015-4A9A-A830-D905AE029608}"/>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a:extLst>
            <a:ext uri="{FF2B5EF4-FFF2-40B4-BE49-F238E27FC236}">
              <a16:creationId xmlns:a16="http://schemas.microsoft.com/office/drawing/2014/main" id="{7C64AB77-45DD-46CD-B5BD-E9C9B2120676}"/>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43</xdr:row>
      <xdr:rowOff>105427</xdr:rowOff>
    </xdr:from>
    <xdr:ext cx="531299" cy="259045"/>
    <xdr:sp macro="" textlink="">
      <xdr:nvSpPr>
        <xdr:cNvPr id="103" name="テキスト ボックス 102">
          <a:extLst>
            <a:ext uri="{FF2B5EF4-FFF2-40B4-BE49-F238E27FC236}">
              <a16:creationId xmlns:a16="http://schemas.microsoft.com/office/drawing/2014/main" id="{123AA2F9-9FF8-49D2-B19B-0C22A22767BE}"/>
            </a:ext>
          </a:extLst>
        </xdr:cNvPr>
        <xdr:cNvSpPr txBox="1"/>
      </xdr:nvSpPr>
      <xdr:spPr>
        <a:xfrm>
          <a:off x="5364041" y="73139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4" name="直線コネクタ 103">
          <a:extLst>
            <a:ext uri="{FF2B5EF4-FFF2-40B4-BE49-F238E27FC236}">
              <a16:creationId xmlns:a16="http://schemas.microsoft.com/office/drawing/2014/main" id="{3AF30314-1BFD-44EB-9A37-DB10896655E3}"/>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41</xdr:row>
      <xdr:rowOff>67327</xdr:rowOff>
    </xdr:from>
    <xdr:ext cx="531299" cy="259045"/>
    <xdr:sp macro="" textlink="">
      <xdr:nvSpPr>
        <xdr:cNvPr id="105" name="テキスト ボックス 104">
          <a:extLst>
            <a:ext uri="{FF2B5EF4-FFF2-40B4-BE49-F238E27FC236}">
              <a16:creationId xmlns:a16="http://schemas.microsoft.com/office/drawing/2014/main" id="{31B538FD-699E-4080-92DA-BB675952E7F6}"/>
            </a:ext>
          </a:extLst>
        </xdr:cNvPr>
        <xdr:cNvSpPr txBox="1"/>
      </xdr:nvSpPr>
      <xdr:spPr>
        <a:xfrm>
          <a:off x="5364041" y="69405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6" name="直線コネクタ 105">
          <a:extLst>
            <a:ext uri="{FF2B5EF4-FFF2-40B4-BE49-F238E27FC236}">
              <a16:creationId xmlns:a16="http://schemas.microsoft.com/office/drawing/2014/main" id="{E80A2D0A-1B72-42A0-A24F-724C090885DC}"/>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7" name="テキスト ボックス 106">
          <a:extLst>
            <a:ext uri="{FF2B5EF4-FFF2-40B4-BE49-F238E27FC236}">
              <a16:creationId xmlns:a16="http://schemas.microsoft.com/office/drawing/2014/main" id="{D7872455-A0FA-4841-B5E3-FDDAE8510405}"/>
            </a:ext>
          </a:extLst>
        </xdr:cNvPr>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a:extLst>
            <a:ext uri="{FF2B5EF4-FFF2-40B4-BE49-F238E27FC236}">
              <a16:creationId xmlns:a16="http://schemas.microsoft.com/office/drawing/2014/main" id="{FB0A8DE0-D3D3-4E82-B1AE-A2F1351DDFF6}"/>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9" name="テキスト ボックス 108">
          <a:extLst>
            <a:ext uri="{FF2B5EF4-FFF2-40B4-BE49-F238E27FC236}">
              <a16:creationId xmlns:a16="http://schemas.microsoft.com/office/drawing/2014/main" id="{7C3FDDEB-8CE5-45D6-8453-17D11464C08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10" name="直線コネクタ 109">
          <a:extLst>
            <a:ext uri="{FF2B5EF4-FFF2-40B4-BE49-F238E27FC236}">
              <a16:creationId xmlns:a16="http://schemas.microsoft.com/office/drawing/2014/main" id="{B6B72F88-1787-42B0-8941-A7906379680F}"/>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11" name="テキスト ボックス 110">
          <a:extLst>
            <a:ext uri="{FF2B5EF4-FFF2-40B4-BE49-F238E27FC236}">
              <a16:creationId xmlns:a16="http://schemas.microsoft.com/office/drawing/2014/main" id="{CDF330AF-BE2D-48FD-B544-6AA53F9E9D31}"/>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2" name="直線コネクタ 111">
          <a:extLst>
            <a:ext uri="{FF2B5EF4-FFF2-40B4-BE49-F238E27FC236}">
              <a16:creationId xmlns:a16="http://schemas.microsoft.com/office/drawing/2014/main" id="{1A48E272-3AE7-4DD6-AA20-655DA660018A}"/>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3" name="テキスト ボックス 112">
          <a:extLst>
            <a:ext uri="{FF2B5EF4-FFF2-40B4-BE49-F238E27FC236}">
              <a16:creationId xmlns:a16="http://schemas.microsoft.com/office/drawing/2014/main" id="{6C9B2195-AE3D-4036-AF00-C3CC755EE41E}"/>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F41E447-F948-45C0-82D5-EDB59A045EBA}"/>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5" name="テキスト ボックス 114">
          <a:extLst>
            <a:ext uri="{FF2B5EF4-FFF2-40B4-BE49-F238E27FC236}">
              <a16:creationId xmlns:a16="http://schemas.microsoft.com/office/drawing/2014/main" id="{601A0FDC-3366-4336-B9A0-8B2B47B586CB}"/>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72C68BE0-BDA2-471F-8CEE-AF86245C285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42253</xdr:rowOff>
    </xdr:from>
    <xdr:to>
      <xdr:col>54</xdr:col>
      <xdr:colOff>189865</xdr:colOff>
      <xdr:row>42</xdr:row>
      <xdr:rowOff>28461</xdr:rowOff>
    </xdr:to>
    <xdr:cxnSp macro="">
      <xdr:nvCxnSpPr>
        <xdr:cNvPr id="117" name="直線コネクタ 116">
          <a:extLst>
            <a:ext uri="{FF2B5EF4-FFF2-40B4-BE49-F238E27FC236}">
              <a16:creationId xmlns:a16="http://schemas.microsoft.com/office/drawing/2014/main" id="{F8B6489F-4A35-4ECF-8B27-777B4E0E6F11}"/>
            </a:ext>
          </a:extLst>
        </xdr:cNvPr>
        <xdr:cNvCxnSpPr/>
      </xdr:nvCxnSpPr>
      <xdr:spPr>
        <a:xfrm flipV="1">
          <a:off x="9219565" y="5742013"/>
          <a:ext cx="0" cy="1327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32288</xdr:rowOff>
    </xdr:from>
    <xdr:ext cx="534377" cy="259045"/>
    <xdr:sp macro="" textlink="">
      <xdr:nvSpPr>
        <xdr:cNvPr id="118" name="【道路】&#10;一人当たり延長最小値テキスト">
          <a:extLst>
            <a:ext uri="{FF2B5EF4-FFF2-40B4-BE49-F238E27FC236}">
              <a16:creationId xmlns:a16="http://schemas.microsoft.com/office/drawing/2014/main" id="{CA43EF59-4ACB-4F11-99C3-4F9D98A46343}"/>
            </a:ext>
          </a:extLst>
        </xdr:cNvPr>
        <xdr:cNvSpPr txBox="1"/>
      </xdr:nvSpPr>
      <xdr:spPr>
        <a:xfrm>
          <a:off x="9258300" y="707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28461</xdr:rowOff>
    </xdr:from>
    <xdr:to>
      <xdr:col>55</xdr:col>
      <xdr:colOff>88900</xdr:colOff>
      <xdr:row>42</xdr:row>
      <xdr:rowOff>28461</xdr:rowOff>
    </xdr:to>
    <xdr:cxnSp macro="">
      <xdr:nvCxnSpPr>
        <xdr:cNvPr id="119" name="直線コネクタ 118">
          <a:extLst>
            <a:ext uri="{FF2B5EF4-FFF2-40B4-BE49-F238E27FC236}">
              <a16:creationId xmlns:a16="http://schemas.microsoft.com/office/drawing/2014/main" id="{D825994D-D1AC-4BEA-AB60-E6A0468B48ED}"/>
            </a:ext>
          </a:extLst>
        </xdr:cNvPr>
        <xdr:cNvCxnSpPr/>
      </xdr:nvCxnSpPr>
      <xdr:spPr>
        <a:xfrm>
          <a:off x="9154160" y="7069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160380</xdr:rowOff>
    </xdr:from>
    <xdr:ext cx="534377" cy="259045"/>
    <xdr:sp macro="" textlink="">
      <xdr:nvSpPr>
        <xdr:cNvPr id="120" name="【道路】&#10;一人当たり延長最大値テキスト">
          <a:extLst>
            <a:ext uri="{FF2B5EF4-FFF2-40B4-BE49-F238E27FC236}">
              <a16:creationId xmlns:a16="http://schemas.microsoft.com/office/drawing/2014/main" id="{28392797-8968-4C0F-BACF-6E16497B2C2E}"/>
            </a:ext>
          </a:extLst>
        </xdr:cNvPr>
        <xdr:cNvSpPr txBox="1"/>
      </xdr:nvSpPr>
      <xdr:spPr>
        <a:xfrm>
          <a:off x="9258300" y="552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42253</xdr:rowOff>
    </xdr:from>
    <xdr:to>
      <xdr:col>55</xdr:col>
      <xdr:colOff>88900</xdr:colOff>
      <xdr:row>34</xdr:row>
      <xdr:rowOff>42253</xdr:rowOff>
    </xdr:to>
    <xdr:cxnSp macro="">
      <xdr:nvCxnSpPr>
        <xdr:cNvPr id="121" name="直線コネクタ 120">
          <a:extLst>
            <a:ext uri="{FF2B5EF4-FFF2-40B4-BE49-F238E27FC236}">
              <a16:creationId xmlns:a16="http://schemas.microsoft.com/office/drawing/2014/main" id="{F335E436-8821-473C-8932-A29EEDE090E6}"/>
            </a:ext>
          </a:extLst>
        </xdr:cNvPr>
        <xdr:cNvCxnSpPr/>
      </xdr:nvCxnSpPr>
      <xdr:spPr>
        <a:xfrm>
          <a:off x="9154160" y="57420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164939</xdr:rowOff>
    </xdr:from>
    <xdr:ext cx="534377" cy="259045"/>
    <xdr:sp macro="" textlink="">
      <xdr:nvSpPr>
        <xdr:cNvPr id="122" name="【道路】&#10;一人当たり延長平均値テキスト">
          <a:extLst>
            <a:ext uri="{FF2B5EF4-FFF2-40B4-BE49-F238E27FC236}">
              <a16:creationId xmlns:a16="http://schemas.microsoft.com/office/drawing/2014/main" id="{A491142B-ABDF-459A-BCE4-52948D9814C1}"/>
            </a:ext>
          </a:extLst>
        </xdr:cNvPr>
        <xdr:cNvSpPr txBox="1"/>
      </xdr:nvSpPr>
      <xdr:spPr>
        <a:xfrm>
          <a:off x="9258300" y="6199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142062</xdr:rowOff>
    </xdr:from>
    <xdr:to>
      <xdr:col>55</xdr:col>
      <xdr:colOff>50800</xdr:colOff>
      <xdr:row>38</xdr:row>
      <xdr:rowOff>72213</xdr:rowOff>
    </xdr:to>
    <xdr:sp macro="" textlink="">
      <xdr:nvSpPr>
        <xdr:cNvPr id="123" name="フローチャート: 判断 122">
          <a:extLst>
            <a:ext uri="{FF2B5EF4-FFF2-40B4-BE49-F238E27FC236}">
              <a16:creationId xmlns:a16="http://schemas.microsoft.com/office/drawing/2014/main" id="{97840EC7-28FA-4DBF-A18B-41203B80139F}"/>
            </a:ext>
          </a:extLst>
        </xdr:cNvPr>
        <xdr:cNvSpPr/>
      </xdr:nvSpPr>
      <xdr:spPr>
        <a:xfrm>
          <a:off x="9192260" y="6344742"/>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10541</xdr:rowOff>
    </xdr:from>
    <xdr:to>
      <xdr:col>50</xdr:col>
      <xdr:colOff>165100</xdr:colOff>
      <xdr:row>38</xdr:row>
      <xdr:rowOff>112141</xdr:rowOff>
    </xdr:to>
    <xdr:sp macro="" textlink="">
      <xdr:nvSpPr>
        <xdr:cNvPr id="124" name="フローチャート: 判断 123">
          <a:extLst>
            <a:ext uri="{FF2B5EF4-FFF2-40B4-BE49-F238E27FC236}">
              <a16:creationId xmlns:a16="http://schemas.microsoft.com/office/drawing/2014/main" id="{0892CCEA-4487-42CD-9EFA-BDFE653D0181}"/>
            </a:ext>
          </a:extLst>
        </xdr:cNvPr>
        <xdr:cNvSpPr/>
      </xdr:nvSpPr>
      <xdr:spPr>
        <a:xfrm>
          <a:off x="8445500" y="6380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73787</xdr:rowOff>
    </xdr:from>
    <xdr:to>
      <xdr:col>46</xdr:col>
      <xdr:colOff>38100</xdr:colOff>
      <xdr:row>39</xdr:row>
      <xdr:rowOff>3937</xdr:rowOff>
    </xdr:to>
    <xdr:sp macro="" textlink="">
      <xdr:nvSpPr>
        <xdr:cNvPr id="125" name="フローチャート: 判断 124">
          <a:extLst>
            <a:ext uri="{FF2B5EF4-FFF2-40B4-BE49-F238E27FC236}">
              <a16:creationId xmlns:a16="http://schemas.microsoft.com/office/drawing/2014/main" id="{64E2508E-BB13-4C49-812C-E85C8AE94A7C}"/>
            </a:ext>
          </a:extLst>
        </xdr:cNvPr>
        <xdr:cNvSpPr/>
      </xdr:nvSpPr>
      <xdr:spPr>
        <a:xfrm>
          <a:off x="7670800" y="64441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75616</xdr:rowOff>
    </xdr:from>
    <xdr:to>
      <xdr:col>41</xdr:col>
      <xdr:colOff>101600</xdr:colOff>
      <xdr:row>39</xdr:row>
      <xdr:rowOff>5766</xdr:rowOff>
    </xdr:to>
    <xdr:sp macro="" textlink="">
      <xdr:nvSpPr>
        <xdr:cNvPr id="126" name="フローチャート: 判断 125">
          <a:extLst>
            <a:ext uri="{FF2B5EF4-FFF2-40B4-BE49-F238E27FC236}">
              <a16:creationId xmlns:a16="http://schemas.microsoft.com/office/drawing/2014/main" id="{B79A0270-DBFD-410C-897D-792583E7792C}"/>
            </a:ext>
          </a:extLst>
        </xdr:cNvPr>
        <xdr:cNvSpPr/>
      </xdr:nvSpPr>
      <xdr:spPr>
        <a:xfrm>
          <a:off x="6873240" y="64459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57747</xdr:rowOff>
    </xdr:from>
    <xdr:to>
      <xdr:col>36</xdr:col>
      <xdr:colOff>165100</xdr:colOff>
      <xdr:row>38</xdr:row>
      <xdr:rowOff>159347</xdr:rowOff>
    </xdr:to>
    <xdr:sp macro="" textlink="">
      <xdr:nvSpPr>
        <xdr:cNvPr id="127" name="フローチャート: 判断 126">
          <a:extLst>
            <a:ext uri="{FF2B5EF4-FFF2-40B4-BE49-F238E27FC236}">
              <a16:creationId xmlns:a16="http://schemas.microsoft.com/office/drawing/2014/main" id="{F3079E53-E0B4-41CF-B956-EA37438E51D7}"/>
            </a:ext>
          </a:extLst>
        </xdr:cNvPr>
        <xdr:cNvSpPr/>
      </xdr:nvSpPr>
      <xdr:spPr>
        <a:xfrm>
          <a:off x="6098540" y="642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3060F32-800F-4438-9AAE-CEEB6290601C}"/>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088F73C-21E8-46B4-A92F-50B1D2D65CE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39BAB85A-C3F2-47C0-B365-89854ED1833B}"/>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1C6C05EE-24C6-4A20-8C11-9A086CE2BE63}"/>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166798F-86D3-40DD-886B-6A2B964BB49D}"/>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125717</xdr:rowOff>
    </xdr:from>
    <xdr:to>
      <xdr:col>55</xdr:col>
      <xdr:colOff>50800</xdr:colOff>
      <xdr:row>40</xdr:row>
      <xdr:rowOff>55867</xdr:rowOff>
    </xdr:to>
    <xdr:sp macro="" textlink="">
      <xdr:nvSpPr>
        <xdr:cNvPr id="133" name="楕円 132">
          <a:extLst>
            <a:ext uri="{FF2B5EF4-FFF2-40B4-BE49-F238E27FC236}">
              <a16:creationId xmlns:a16="http://schemas.microsoft.com/office/drawing/2014/main" id="{01DA87EE-803C-42FD-A5E4-9DD1B1DBAFFA}"/>
            </a:ext>
          </a:extLst>
        </xdr:cNvPr>
        <xdr:cNvSpPr/>
      </xdr:nvSpPr>
      <xdr:spPr>
        <a:xfrm>
          <a:off x="9192260" y="666367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104144</xdr:rowOff>
    </xdr:from>
    <xdr:ext cx="534377" cy="259045"/>
    <xdr:sp macro="" textlink="">
      <xdr:nvSpPr>
        <xdr:cNvPr id="134" name="【道路】&#10;一人当たり延長該当値テキスト">
          <a:extLst>
            <a:ext uri="{FF2B5EF4-FFF2-40B4-BE49-F238E27FC236}">
              <a16:creationId xmlns:a16="http://schemas.microsoft.com/office/drawing/2014/main" id="{B4272158-C367-41BC-8BAD-5E973C833868}"/>
            </a:ext>
          </a:extLst>
        </xdr:cNvPr>
        <xdr:cNvSpPr txBox="1"/>
      </xdr:nvSpPr>
      <xdr:spPr>
        <a:xfrm>
          <a:off x="9258300" y="664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138138</xdr:rowOff>
    </xdr:from>
    <xdr:to>
      <xdr:col>50</xdr:col>
      <xdr:colOff>165100</xdr:colOff>
      <xdr:row>40</xdr:row>
      <xdr:rowOff>68288</xdr:rowOff>
    </xdr:to>
    <xdr:sp macro="" textlink="">
      <xdr:nvSpPr>
        <xdr:cNvPr id="135" name="楕円 134">
          <a:extLst>
            <a:ext uri="{FF2B5EF4-FFF2-40B4-BE49-F238E27FC236}">
              <a16:creationId xmlns:a16="http://schemas.microsoft.com/office/drawing/2014/main" id="{B4D82344-DA88-4EAA-8C57-FEFAD3723600}"/>
            </a:ext>
          </a:extLst>
        </xdr:cNvPr>
        <xdr:cNvSpPr/>
      </xdr:nvSpPr>
      <xdr:spPr>
        <a:xfrm>
          <a:off x="8445500" y="66760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5067</xdr:rowOff>
    </xdr:from>
    <xdr:to>
      <xdr:col>55</xdr:col>
      <xdr:colOff>0</xdr:colOff>
      <xdr:row>40</xdr:row>
      <xdr:rowOff>17488</xdr:rowOff>
    </xdr:to>
    <xdr:cxnSp macro="">
      <xdr:nvCxnSpPr>
        <xdr:cNvPr id="136" name="直線コネクタ 135">
          <a:extLst>
            <a:ext uri="{FF2B5EF4-FFF2-40B4-BE49-F238E27FC236}">
              <a16:creationId xmlns:a16="http://schemas.microsoft.com/office/drawing/2014/main" id="{9445143F-B33C-442A-97A5-CF880B496BB4}"/>
            </a:ext>
          </a:extLst>
        </xdr:cNvPr>
        <xdr:cNvCxnSpPr/>
      </xdr:nvCxnSpPr>
      <xdr:spPr>
        <a:xfrm flipV="1">
          <a:off x="8496300" y="6710667"/>
          <a:ext cx="7239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152044</xdr:rowOff>
    </xdr:from>
    <xdr:to>
      <xdr:col>46</xdr:col>
      <xdr:colOff>38100</xdr:colOff>
      <xdr:row>40</xdr:row>
      <xdr:rowOff>82194</xdr:rowOff>
    </xdr:to>
    <xdr:sp macro="" textlink="">
      <xdr:nvSpPr>
        <xdr:cNvPr id="137" name="楕円 136">
          <a:extLst>
            <a:ext uri="{FF2B5EF4-FFF2-40B4-BE49-F238E27FC236}">
              <a16:creationId xmlns:a16="http://schemas.microsoft.com/office/drawing/2014/main" id="{DA2F3A70-10EA-4880-AA70-026D49B48386}"/>
            </a:ext>
          </a:extLst>
        </xdr:cNvPr>
        <xdr:cNvSpPr/>
      </xdr:nvSpPr>
      <xdr:spPr>
        <a:xfrm>
          <a:off x="7670800" y="66900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17488</xdr:rowOff>
    </xdr:from>
    <xdr:to>
      <xdr:col>50</xdr:col>
      <xdr:colOff>114300</xdr:colOff>
      <xdr:row>40</xdr:row>
      <xdr:rowOff>31394</xdr:rowOff>
    </xdr:to>
    <xdr:cxnSp macro="">
      <xdr:nvCxnSpPr>
        <xdr:cNvPr id="138" name="直線コネクタ 137">
          <a:extLst>
            <a:ext uri="{FF2B5EF4-FFF2-40B4-BE49-F238E27FC236}">
              <a16:creationId xmlns:a16="http://schemas.microsoft.com/office/drawing/2014/main" id="{9CDE7111-EC44-4B4E-A78F-A3409AE7E4D8}"/>
            </a:ext>
          </a:extLst>
        </xdr:cNvPr>
        <xdr:cNvCxnSpPr/>
      </xdr:nvCxnSpPr>
      <xdr:spPr>
        <a:xfrm flipV="1">
          <a:off x="7713980" y="6723088"/>
          <a:ext cx="78232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166827</xdr:rowOff>
    </xdr:from>
    <xdr:to>
      <xdr:col>41</xdr:col>
      <xdr:colOff>101600</xdr:colOff>
      <xdr:row>40</xdr:row>
      <xdr:rowOff>96977</xdr:rowOff>
    </xdr:to>
    <xdr:sp macro="" textlink="">
      <xdr:nvSpPr>
        <xdr:cNvPr id="139" name="楕円 138">
          <a:extLst>
            <a:ext uri="{FF2B5EF4-FFF2-40B4-BE49-F238E27FC236}">
              <a16:creationId xmlns:a16="http://schemas.microsoft.com/office/drawing/2014/main" id="{3833EE4C-A2F9-4981-9253-53BE30CD70B3}"/>
            </a:ext>
          </a:extLst>
        </xdr:cNvPr>
        <xdr:cNvSpPr/>
      </xdr:nvSpPr>
      <xdr:spPr>
        <a:xfrm>
          <a:off x="6873240" y="67047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31394</xdr:rowOff>
    </xdr:from>
    <xdr:to>
      <xdr:col>45</xdr:col>
      <xdr:colOff>177800</xdr:colOff>
      <xdr:row>40</xdr:row>
      <xdr:rowOff>46177</xdr:rowOff>
    </xdr:to>
    <xdr:cxnSp macro="">
      <xdr:nvCxnSpPr>
        <xdr:cNvPr id="140" name="直線コネクタ 139">
          <a:extLst>
            <a:ext uri="{FF2B5EF4-FFF2-40B4-BE49-F238E27FC236}">
              <a16:creationId xmlns:a16="http://schemas.microsoft.com/office/drawing/2014/main" id="{D04B7CDD-861A-42B5-BF7F-57C5F112286D}"/>
            </a:ext>
          </a:extLst>
        </xdr:cNvPr>
        <xdr:cNvCxnSpPr/>
      </xdr:nvCxnSpPr>
      <xdr:spPr>
        <a:xfrm flipV="1">
          <a:off x="6924040" y="6736994"/>
          <a:ext cx="78994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6045</xdr:rowOff>
    </xdr:from>
    <xdr:to>
      <xdr:col>36</xdr:col>
      <xdr:colOff>165100</xdr:colOff>
      <xdr:row>40</xdr:row>
      <xdr:rowOff>107645</xdr:rowOff>
    </xdr:to>
    <xdr:sp macro="" textlink="">
      <xdr:nvSpPr>
        <xdr:cNvPr id="141" name="楕円 140">
          <a:extLst>
            <a:ext uri="{FF2B5EF4-FFF2-40B4-BE49-F238E27FC236}">
              <a16:creationId xmlns:a16="http://schemas.microsoft.com/office/drawing/2014/main" id="{CBE64F85-922D-42E8-8D36-14EB5CF4F632}"/>
            </a:ext>
          </a:extLst>
        </xdr:cNvPr>
        <xdr:cNvSpPr/>
      </xdr:nvSpPr>
      <xdr:spPr>
        <a:xfrm>
          <a:off x="6098540" y="671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46177</xdr:rowOff>
    </xdr:from>
    <xdr:to>
      <xdr:col>41</xdr:col>
      <xdr:colOff>50800</xdr:colOff>
      <xdr:row>40</xdr:row>
      <xdr:rowOff>56845</xdr:rowOff>
    </xdr:to>
    <xdr:cxnSp macro="">
      <xdr:nvCxnSpPr>
        <xdr:cNvPr id="142" name="直線コネクタ 141">
          <a:extLst>
            <a:ext uri="{FF2B5EF4-FFF2-40B4-BE49-F238E27FC236}">
              <a16:creationId xmlns:a16="http://schemas.microsoft.com/office/drawing/2014/main" id="{3408C3AC-A747-453B-9CD7-7F71C0CA574C}"/>
            </a:ext>
          </a:extLst>
        </xdr:cNvPr>
        <xdr:cNvCxnSpPr/>
      </xdr:nvCxnSpPr>
      <xdr:spPr>
        <a:xfrm flipV="1">
          <a:off x="6149340" y="6751777"/>
          <a:ext cx="7747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128668</xdr:rowOff>
    </xdr:from>
    <xdr:ext cx="534377" cy="259045"/>
    <xdr:sp macro="" textlink="">
      <xdr:nvSpPr>
        <xdr:cNvPr id="143" name="n_1aveValue【道路】&#10;一人当たり延長">
          <a:extLst>
            <a:ext uri="{FF2B5EF4-FFF2-40B4-BE49-F238E27FC236}">
              <a16:creationId xmlns:a16="http://schemas.microsoft.com/office/drawing/2014/main" id="{3B501078-3299-4528-AE29-F0EA38D5C1AC}"/>
            </a:ext>
          </a:extLst>
        </xdr:cNvPr>
        <xdr:cNvSpPr txBox="1"/>
      </xdr:nvSpPr>
      <xdr:spPr>
        <a:xfrm>
          <a:off x="8239271" y="616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20464</xdr:rowOff>
    </xdr:from>
    <xdr:ext cx="534377" cy="259045"/>
    <xdr:sp macro="" textlink="">
      <xdr:nvSpPr>
        <xdr:cNvPr id="144" name="n_2aveValue【道路】&#10;一人当たり延長">
          <a:extLst>
            <a:ext uri="{FF2B5EF4-FFF2-40B4-BE49-F238E27FC236}">
              <a16:creationId xmlns:a16="http://schemas.microsoft.com/office/drawing/2014/main" id="{19A3EF5F-5EEE-4BF7-9EB5-B0C49D33A958}"/>
            </a:ext>
          </a:extLst>
        </xdr:cNvPr>
        <xdr:cNvSpPr txBox="1"/>
      </xdr:nvSpPr>
      <xdr:spPr>
        <a:xfrm>
          <a:off x="7477271" y="622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22293</xdr:rowOff>
    </xdr:from>
    <xdr:ext cx="534377" cy="259045"/>
    <xdr:sp macro="" textlink="">
      <xdr:nvSpPr>
        <xdr:cNvPr id="145" name="n_3aveValue【道路】&#10;一人当たり延長">
          <a:extLst>
            <a:ext uri="{FF2B5EF4-FFF2-40B4-BE49-F238E27FC236}">
              <a16:creationId xmlns:a16="http://schemas.microsoft.com/office/drawing/2014/main" id="{EE64BA39-DE21-4D5A-AF1A-910BBFD2B515}"/>
            </a:ext>
          </a:extLst>
        </xdr:cNvPr>
        <xdr:cNvSpPr txBox="1"/>
      </xdr:nvSpPr>
      <xdr:spPr>
        <a:xfrm>
          <a:off x="6702571" y="6224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4424</xdr:rowOff>
    </xdr:from>
    <xdr:ext cx="534377" cy="259045"/>
    <xdr:sp macro="" textlink="">
      <xdr:nvSpPr>
        <xdr:cNvPr id="146" name="n_4aveValue【道路】&#10;一人当たり延長">
          <a:extLst>
            <a:ext uri="{FF2B5EF4-FFF2-40B4-BE49-F238E27FC236}">
              <a16:creationId xmlns:a16="http://schemas.microsoft.com/office/drawing/2014/main" id="{3177B8FA-C57F-4514-A85F-8529C2523B4B}"/>
            </a:ext>
          </a:extLst>
        </xdr:cNvPr>
        <xdr:cNvSpPr txBox="1"/>
      </xdr:nvSpPr>
      <xdr:spPr>
        <a:xfrm>
          <a:off x="5905011" y="62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59415</xdr:rowOff>
    </xdr:from>
    <xdr:ext cx="534377" cy="259045"/>
    <xdr:sp macro="" textlink="">
      <xdr:nvSpPr>
        <xdr:cNvPr id="147" name="n_1mainValue【道路】&#10;一人当たり延長">
          <a:extLst>
            <a:ext uri="{FF2B5EF4-FFF2-40B4-BE49-F238E27FC236}">
              <a16:creationId xmlns:a16="http://schemas.microsoft.com/office/drawing/2014/main" id="{18C33AA2-DA66-46ED-9E51-5E182B4FFDB3}"/>
            </a:ext>
          </a:extLst>
        </xdr:cNvPr>
        <xdr:cNvSpPr txBox="1"/>
      </xdr:nvSpPr>
      <xdr:spPr>
        <a:xfrm>
          <a:off x="8239271" y="676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73321</xdr:rowOff>
    </xdr:from>
    <xdr:ext cx="534377" cy="259045"/>
    <xdr:sp macro="" textlink="">
      <xdr:nvSpPr>
        <xdr:cNvPr id="148" name="n_2mainValue【道路】&#10;一人当たり延長">
          <a:extLst>
            <a:ext uri="{FF2B5EF4-FFF2-40B4-BE49-F238E27FC236}">
              <a16:creationId xmlns:a16="http://schemas.microsoft.com/office/drawing/2014/main" id="{198D93EA-08B9-4A8B-9D39-FEADCE813FAF}"/>
            </a:ext>
          </a:extLst>
        </xdr:cNvPr>
        <xdr:cNvSpPr txBox="1"/>
      </xdr:nvSpPr>
      <xdr:spPr>
        <a:xfrm>
          <a:off x="7477271" y="677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88104</xdr:rowOff>
    </xdr:from>
    <xdr:ext cx="534377" cy="259045"/>
    <xdr:sp macro="" textlink="">
      <xdr:nvSpPr>
        <xdr:cNvPr id="149" name="n_3mainValue【道路】&#10;一人当たり延長">
          <a:extLst>
            <a:ext uri="{FF2B5EF4-FFF2-40B4-BE49-F238E27FC236}">
              <a16:creationId xmlns:a16="http://schemas.microsoft.com/office/drawing/2014/main" id="{4CEB0816-AEFE-4D7B-8F13-5A78B1EAF40C}"/>
            </a:ext>
          </a:extLst>
        </xdr:cNvPr>
        <xdr:cNvSpPr txBox="1"/>
      </xdr:nvSpPr>
      <xdr:spPr>
        <a:xfrm>
          <a:off x="6702571" y="6793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98772</xdr:rowOff>
    </xdr:from>
    <xdr:ext cx="534377" cy="259045"/>
    <xdr:sp macro="" textlink="">
      <xdr:nvSpPr>
        <xdr:cNvPr id="150" name="n_4mainValue【道路】&#10;一人当たり延長">
          <a:extLst>
            <a:ext uri="{FF2B5EF4-FFF2-40B4-BE49-F238E27FC236}">
              <a16:creationId xmlns:a16="http://schemas.microsoft.com/office/drawing/2014/main" id="{42DC97AF-EE53-4FB9-98D9-64D3EDDFF1E7}"/>
            </a:ext>
          </a:extLst>
        </xdr:cNvPr>
        <xdr:cNvSpPr txBox="1"/>
      </xdr:nvSpPr>
      <xdr:spPr>
        <a:xfrm>
          <a:off x="5905011" y="680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E468B2C8-756E-4706-AD6B-3E80B31C5BCE}"/>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F08278F8-D36C-4110-9D17-4A9FA1D7E16F}"/>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306EEBA7-BE2C-4019-9F16-F21429D212F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264DEB2-AB90-4F97-BBBF-1B6CEEE2911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8609904F-1E8E-4BD7-926F-25A24B12D7F2}"/>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2C578EA9-6741-48AD-A1C8-C1686FBAE4DE}"/>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279ED348-78BD-44E7-BFA1-460754F6D99E}"/>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748D58CD-068E-49AB-B830-9DD6FB97B6D9}"/>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2E1E73BF-3595-4D9C-9E16-3FB5CCFB609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E80C455-F8DB-4B53-8F34-EFC90DB7E36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61" name="テキスト ボックス 160">
          <a:extLst>
            <a:ext uri="{FF2B5EF4-FFF2-40B4-BE49-F238E27FC236}">
              <a16:creationId xmlns:a16="http://schemas.microsoft.com/office/drawing/2014/main" id="{E4C2C4C0-AB43-45C1-975C-4B509A1C8006}"/>
            </a:ext>
          </a:extLst>
        </xdr:cNvPr>
        <xdr:cNvSpPr txBox="1"/>
      </xdr:nvSpPr>
      <xdr:spPr>
        <a:xfrm>
          <a:off x="33608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62" name="直線コネクタ 161">
          <a:extLst>
            <a:ext uri="{FF2B5EF4-FFF2-40B4-BE49-F238E27FC236}">
              <a16:creationId xmlns:a16="http://schemas.microsoft.com/office/drawing/2014/main" id="{99034CBC-FBF2-494A-A9DF-1FA9080420B8}"/>
            </a:ext>
          </a:extLst>
        </xdr:cNvPr>
        <xdr:cNvCxnSpPr/>
      </xdr:nvCxnSpPr>
      <xdr:spPr>
        <a:xfrm>
          <a:off x="67056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63" name="テキスト ボックス 162">
          <a:extLst>
            <a:ext uri="{FF2B5EF4-FFF2-40B4-BE49-F238E27FC236}">
              <a16:creationId xmlns:a16="http://schemas.microsoft.com/office/drawing/2014/main" id="{6D9931F1-6464-4D2A-92D3-A71B55D49787}"/>
            </a:ext>
          </a:extLst>
        </xdr:cNvPr>
        <xdr:cNvSpPr txBox="1"/>
      </xdr:nvSpPr>
      <xdr:spPr>
        <a:xfrm>
          <a:off x="33608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64" name="直線コネクタ 163">
          <a:extLst>
            <a:ext uri="{FF2B5EF4-FFF2-40B4-BE49-F238E27FC236}">
              <a16:creationId xmlns:a16="http://schemas.microsoft.com/office/drawing/2014/main" id="{0952F8ED-0129-4002-98A4-5594FDCAF14B}"/>
            </a:ext>
          </a:extLst>
        </xdr:cNvPr>
        <xdr:cNvCxnSpPr/>
      </xdr:nvCxnSpPr>
      <xdr:spPr>
        <a:xfrm>
          <a:off x="67056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5" name="テキスト ボックス 164">
          <a:extLst>
            <a:ext uri="{FF2B5EF4-FFF2-40B4-BE49-F238E27FC236}">
              <a16:creationId xmlns:a16="http://schemas.microsoft.com/office/drawing/2014/main" id="{60A8AD81-6071-4325-9A1D-69D6B252FB99}"/>
            </a:ext>
          </a:extLst>
        </xdr:cNvPr>
        <xdr:cNvSpPr txBox="1"/>
      </xdr:nvSpPr>
      <xdr:spPr>
        <a:xfrm>
          <a:off x="33608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6" name="直線コネクタ 165">
          <a:extLst>
            <a:ext uri="{FF2B5EF4-FFF2-40B4-BE49-F238E27FC236}">
              <a16:creationId xmlns:a16="http://schemas.microsoft.com/office/drawing/2014/main" id="{3EC79DB0-8E7E-4EDE-92F9-FC8AB6E8FE79}"/>
            </a:ext>
          </a:extLst>
        </xdr:cNvPr>
        <xdr:cNvCxnSpPr/>
      </xdr:nvCxnSpPr>
      <xdr:spPr>
        <a:xfrm>
          <a:off x="67056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7" name="テキスト ボックス 166">
          <a:extLst>
            <a:ext uri="{FF2B5EF4-FFF2-40B4-BE49-F238E27FC236}">
              <a16:creationId xmlns:a16="http://schemas.microsoft.com/office/drawing/2014/main" id="{1B536177-FE56-4517-B544-F0193C5D86AC}"/>
            </a:ext>
          </a:extLst>
        </xdr:cNvPr>
        <xdr:cNvSpPr txBox="1"/>
      </xdr:nvSpPr>
      <xdr:spPr>
        <a:xfrm>
          <a:off x="33608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8" name="直線コネクタ 167">
          <a:extLst>
            <a:ext uri="{FF2B5EF4-FFF2-40B4-BE49-F238E27FC236}">
              <a16:creationId xmlns:a16="http://schemas.microsoft.com/office/drawing/2014/main" id="{B4AFF5A5-7233-45D2-AB16-B509BA3384D4}"/>
            </a:ext>
          </a:extLst>
        </xdr:cNvPr>
        <xdr:cNvCxnSpPr/>
      </xdr:nvCxnSpPr>
      <xdr:spPr>
        <a:xfrm>
          <a:off x="67056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9" name="テキスト ボックス 168">
          <a:extLst>
            <a:ext uri="{FF2B5EF4-FFF2-40B4-BE49-F238E27FC236}">
              <a16:creationId xmlns:a16="http://schemas.microsoft.com/office/drawing/2014/main" id="{0BA0E902-7E63-4EBC-B7F9-4116B00B81CB}"/>
            </a:ext>
          </a:extLst>
        </xdr:cNvPr>
        <xdr:cNvSpPr txBox="1"/>
      </xdr:nvSpPr>
      <xdr:spPr>
        <a:xfrm>
          <a:off x="33608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0D71C02B-21F1-433C-9ED5-087E8A559EF3}"/>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493B289F-69B5-4A9C-B697-AD6CF296627A}"/>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869BA90D-AD06-466B-B663-C3813C842EF6}"/>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82296</xdr:rowOff>
    </xdr:from>
    <xdr:to>
      <xdr:col>24</xdr:col>
      <xdr:colOff>62865</xdr:colOff>
      <xdr:row>62</xdr:row>
      <xdr:rowOff>64008</xdr:rowOff>
    </xdr:to>
    <xdr:cxnSp macro="">
      <xdr:nvCxnSpPr>
        <xdr:cNvPr id="173" name="直線コネクタ 172">
          <a:extLst>
            <a:ext uri="{FF2B5EF4-FFF2-40B4-BE49-F238E27FC236}">
              <a16:creationId xmlns:a16="http://schemas.microsoft.com/office/drawing/2014/main" id="{1CC2499A-E3D6-47F9-8011-EFAABF2BBE76}"/>
            </a:ext>
          </a:extLst>
        </xdr:cNvPr>
        <xdr:cNvCxnSpPr/>
      </xdr:nvCxnSpPr>
      <xdr:spPr>
        <a:xfrm flipV="1">
          <a:off x="4086225" y="947013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67835</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563738BB-F354-4AC6-9421-F3ADDEEDF192}"/>
            </a:ext>
          </a:extLst>
        </xdr:cNvPr>
        <xdr:cNvSpPr txBox="1"/>
      </xdr:nvSpPr>
      <xdr:spPr>
        <a:xfrm>
          <a:off x="4124960"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64008</xdr:rowOff>
    </xdr:from>
    <xdr:to>
      <xdr:col>24</xdr:col>
      <xdr:colOff>152400</xdr:colOff>
      <xdr:row>62</xdr:row>
      <xdr:rowOff>64008</xdr:rowOff>
    </xdr:to>
    <xdr:cxnSp macro="">
      <xdr:nvCxnSpPr>
        <xdr:cNvPr id="175" name="直線コネクタ 174">
          <a:extLst>
            <a:ext uri="{FF2B5EF4-FFF2-40B4-BE49-F238E27FC236}">
              <a16:creationId xmlns:a16="http://schemas.microsoft.com/office/drawing/2014/main" id="{4CE65E89-D07D-46E0-8E57-D577019170D9}"/>
            </a:ext>
          </a:extLst>
        </xdr:cNvPr>
        <xdr:cNvCxnSpPr/>
      </xdr:nvCxnSpPr>
      <xdr:spPr>
        <a:xfrm>
          <a:off x="4020820" y="10457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28973</xdr:rowOff>
    </xdr:from>
    <xdr:ext cx="405111" cy="259045"/>
    <xdr:sp macro="" textlink="">
      <xdr:nvSpPr>
        <xdr:cNvPr id="176" name="【橋りょう・トンネル】&#10;有形固定資産減価償却率最大値テキスト">
          <a:extLst>
            <a:ext uri="{FF2B5EF4-FFF2-40B4-BE49-F238E27FC236}">
              <a16:creationId xmlns:a16="http://schemas.microsoft.com/office/drawing/2014/main" id="{FA99303D-2424-432E-9C9F-0C5C00BBCCB7}"/>
            </a:ext>
          </a:extLst>
        </xdr:cNvPr>
        <xdr:cNvSpPr txBox="1"/>
      </xdr:nvSpPr>
      <xdr:spPr>
        <a:xfrm>
          <a:off x="4124960" y="9249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82296</xdr:rowOff>
    </xdr:from>
    <xdr:to>
      <xdr:col>24</xdr:col>
      <xdr:colOff>152400</xdr:colOff>
      <xdr:row>56</xdr:row>
      <xdr:rowOff>82296</xdr:rowOff>
    </xdr:to>
    <xdr:cxnSp macro="">
      <xdr:nvCxnSpPr>
        <xdr:cNvPr id="177" name="直線コネクタ 176">
          <a:extLst>
            <a:ext uri="{FF2B5EF4-FFF2-40B4-BE49-F238E27FC236}">
              <a16:creationId xmlns:a16="http://schemas.microsoft.com/office/drawing/2014/main" id="{A1C5ED6E-1ECA-491C-8D36-86F985053259}"/>
            </a:ext>
          </a:extLst>
        </xdr:cNvPr>
        <xdr:cNvCxnSpPr/>
      </xdr:nvCxnSpPr>
      <xdr:spPr>
        <a:xfrm>
          <a:off x="4020820" y="9470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22FF0B9-6B82-4A8A-9BFB-4FEE79477BBC}"/>
            </a:ext>
          </a:extLst>
        </xdr:cNvPr>
        <xdr:cNvSpPr txBox="1"/>
      </xdr:nvSpPr>
      <xdr:spPr>
        <a:xfrm>
          <a:off x="4124960" y="9752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6350</xdr:rowOff>
    </xdr:from>
    <xdr:to>
      <xdr:col>24</xdr:col>
      <xdr:colOff>114300</xdr:colOff>
      <xdr:row>59</xdr:row>
      <xdr:rowOff>107950</xdr:rowOff>
    </xdr:to>
    <xdr:sp macro="" textlink="">
      <xdr:nvSpPr>
        <xdr:cNvPr id="179" name="フローチャート: 判断 178">
          <a:extLst>
            <a:ext uri="{FF2B5EF4-FFF2-40B4-BE49-F238E27FC236}">
              <a16:creationId xmlns:a16="http://schemas.microsoft.com/office/drawing/2014/main" id="{8CBC975A-3BA8-4220-A6FA-23014E031062}"/>
            </a:ext>
          </a:extLst>
        </xdr:cNvPr>
        <xdr:cNvSpPr/>
      </xdr:nvSpPr>
      <xdr:spPr>
        <a:xfrm>
          <a:off x="403606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118364</xdr:rowOff>
    </xdr:from>
    <xdr:to>
      <xdr:col>20</xdr:col>
      <xdr:colOff>38100</xdr:colOff>
      <xdr:row>59</xdr:row>
      <xdr:rowOff>48514</xdr:rowOff>
    </xdr:to>
    <xdr:sp macro="" textlink="">
      <xdr:nvSpPr>
        <xdr:cNvPr id="180" name="フローチャート: 判断 179">
          <a:extLst>
            <a:ext uri="{FF2B5EF4-FFF2-40B4-BE49-F238E27FC236}">
              <a16:creationId xmlns:a16="http://schemas.microsoft.com/office/drawing/2014/main" id="{9EC5114B-FADB-4698-ACF7-B75CB92DE333}"/>
            </a:ext>
          </a:extLst>
        </xdr:cNvPr>
        <xdr:cNvSpPr/>
      </xdr:nvSpPr>
      <xdr:spPr>
        <a:xfrm>
          <a:off x="3312160" y="984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90932</xdr:rowOff>
    </xdr:from>
    <xdr:to>
      <xdr:col>15</xdr:col>
      <xdr:colOff>101600</xdr:colOff>
      <xdr:row>59</xdr:row>
      <xdr:rowOff>21082</xdr:rowOff>
    </xdr:to>
    <xdr:sp macro="" textlink="">
      <xdr:nvSpPr>
        <xdr:cNvPr id="181" name="フローチャート: 判断 180">
          <a:extLst>
            <a:ext uri="{FF2B5EF4-FFF2-40B4-BE49-F238E27FC236}">
              <a16:creationId xmlns:a16="http://schemas.microsoft.com/office/drawing/2014/main" id="{354EF125-C1B4-4CDB-BB73-7E41B88C5CC9}"/>
            </a:ext>
          </a:extLst>
        </xdr:cNvPr>
        <xdr:cNvSpPr/>
      </xdr:nvSpPr>
      <xdr:spPr>
        <a:xfrm>
          <a:off x="2514600" y="9814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86360</xdr:rowOff>
    </xdr:from>
    <xdr:to>
      <xdr:col>10</xdr:col>
      <xdr:colOff>165100</xdr:colOff>
      <xdr:row>59</xdr:row>
      <xdr:rowOff>16510</xdr:rowOff>
    </xdr:to>
    <xdr:sp macro="" textlink="">
      <xdr:nvSpPr>
        <xdr:cNvPr id="182" name="フローチャート: 判断 181">
          <a:extLst>
            <a:ext uri="{FF2B5EF4-FFF2-40B4-BE49-F238E27FC236}">
              <a16:creationId xmlns:a16="http://schemas.microsoft.com/office/drawing/2014/main" id="{7A1F145A-99B7-4963-B2C2-46D7C1C4F182}"/>
            </a:ext>
          </a:extLst>
        </xdr:cNvPr>
        <xdr:cNvSpPr/>
      </xdr:nvSpPr>
      <xdr:spPr>
        <a:xfrm>
          <a:off x="173990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77216</xdr:rowOff>
    </xdr:from>
    <xdr:to>
      <xdr:col>6</xdr:col>
      <xdr:colOff>38100</xdr:colOff>
      <xdr:row>59</xdr:row>
      <xdr:rowOff>7366</xdr:rowOff>
    </xdr:to>
    <xdr:sp macro="" textlink="">
      <xdr:nvSpPr>
        <xdr:cNvPr id="183" name="フローチャート: 判断 182">
          <a:extLst>
            <a:ext uri="{FF2B5EF4-FFF2-40B4-BE49-F238E27FC236}">
              <a16:creationId xmlns:a16="http://schemas.microsoft.com/office/drawing/2014/main" id="{306259BB-721C-42D7-82D7-36CCD8AA724E}"/>
            </a:ext>
          </a:extLst>
        </xdr:cNvPr>
        <xdr:cNvSpPr/>
      </xdr:nvSpPr>
      <xdr:spPr>
        <a:xfrm>
          <a:off x="965200" y="98003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C862538-ED32-407C-8603-D76216A194F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E96E01F-BC4D-4EC1-A5A4-F5E8008C9F34}"/>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B83B948-F489-4BA1-9EC1-F6015E97BB87}"/>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14326A-B251-4E0D-B86D-CB8384C4275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AA1F3BF2-61DE-458B-8B04-02F07C1FD2F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79502</xdr:rowOff>
    </xdr:from>
    <xdr:to>
      <xdr:col>24</xdr:col>
      <xdr:colOff>114300</xdr:colOff>
      <xdr:row>60</xdr:row>
      <xdr:rowOff>9652</xdr:rowOff>
    </xdr:to>
    <xdr:sp macro="" textlink="">
      <xdr:nvSpPr>
        <xdr:cNvPr id="189" name="楕円 188">
          <a:extLst>
            <a:ext uri="{FF2B5EF4-FFF2-40B4-BE49-F238E27FC236}">
              <a16:creationId xmlns:a16="http://schemas.microsoft.com/office/drawing/2014/main" id="{1693698C-ECD9-4E15-A22D-AD17DD0FFE6A}"/>
            </a:ext>
          </a:extLst>
        </xdr:cNvPr>
        <xdr:cNvSpPr/>
      </xdr:nvSpPr>
      <xdr:spPr>
        <a:xfrm>
          <a:off x="4036060" y="9970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57929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BEBA631E-BB9F-465B-92E9-9A5E1E9200EC}"/>
            </a:ext>
          </a:extLst>
        </xdr:cNvPr>
        <xdr:cNvSpPr txBox="1"/>
      </xdr:nvSpPr>
      <xdr:spPr>
        <a:xfrm>
          <a:off x="4124960" y="9948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56642</xdr:rowOff>
    </xdr:from>
    <xdr:to>
      <xdr:col>20</xdr:col>
      <xdr:colOff>38100</xdr:colOff>
      <xdr:row>59</xdr:row>
      <xdr:rowOff>158242</xdr:rowOff>
    </xdr:to>
    <xdr:sp macro="" textlink="">
      <xdr:nvSpPr>
        <xdr:cNvPr id="191" name="楕円 190">
          <a:extLst>
            <a:ext uri="{FF2B5EF4-FFF2-40B4-BE49-F238E27FC236}">
              <a16:creationId xmlns:a16="http://schemas.microsoft.com/office/drawing/2014/main" id="{D620221F-1205-4D28-9F23-45FD223B4FC3}"/>
            </a:ext>
          </a:extLst>
        </xdr:cNvPr>
        <xdr:cNvSpPr/>
      </xdr:nvSpPr>
      <xdr:spPr>
        <a:xfrm>
          <a:off x="3312160" y="99474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107442</xdr:rowOff>
    </xdr:from>
    <xdr:to>
      <xdr:col>24</xdr:col>
      <xdr:colOff>63500</xdr:colOff>
      <xdr:row>59</xdr:row>
      <xdr:rowOff>130302</xdr:rowOff>
    </xdr:to>
    <xdr:cxnSp macro="">
      <xdr:nvCxnSpPr>
        <xdr:cNvPr id="192" name="直線コネクタ 191">
          <a:extLst>
            <a:ext uri="{FF2B5EF4-FFF2-40B4-BE49-F238E27FC236}">
              <a16:creationId xmlns:a16="http://schemas.microsoft.com/office/drawing/2014/main" id="{08FD6DC4-EFD1-45E3-95E5-8D862894CE2C}"/>
            </a:ext>
          </a:extLst>
        </xdr:cNvPr>
        <xdr:cNvCxnSpPr/>
      </xdr:nvCxnSpPr>
      <xdr:spPr>
        <a:xfrm>
          <a:off x="3355340" y="9998202"/>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134366</xdr:rowOff>
    </xdr:from>
    <xdr:to>
      <xdr:col>15</xdr:col>
      <xdr:colOff>101600</xdr:colOff>
      <xdr:row>60</xdr:row>
      <xdr:rowOff>64516</xdr:rowOff>
    </xdr:to>
    <xdr:sp macro="" textlink="">
      <xdr:nvSpPr>
        <xdr:cNvPr id="193" name="楕円 192">
          <a:extLst>
            <a:ext uri="{FF2B5EF4-FFF2-40B4-BE49-F238E27FC236}">
              <a16:creationId xmlns:a16="http://schemas.microsoft.com/office/drawing/2014/main" id="{CE1012F7-142D-4D0F-9BE2-049E74223B78}"/>
            </a:ext>
          </a:extLst>
        </xdr:cNvPr>
        <xdr:cNvSpPr/>
      </xdr:nvSpPr>
      <xdr:spPr>
        <a:xfrm>
          <a:off x="2514600" y="100251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107442</xdr:rowOff>
    </xdr:from>
    <xdr:to>
      <xdr:col>19</xdr:col>
      <xdr:colOff>177800</xdr:colOff>
      <xdr:row>60</xdr:row>
      <xdr:rowOff>13716</xdr:rowOff>
    </xdr:to>
    <xdr:cxnSp macro="">
      <xdr:nvCxnSpPr>
        <xdr:cNvPr id="194" name="直線コネクタ 193">
          <a:extLst>
            <a:ext uri="{FF2B5EF4-FFF2-40B4-BE49-F238E27FC236}">
              <a16:creationId xmlns:a16="http://schemas.microsoft.com/office/drawing/2014/main" id="{C35BB699-0266-4CC8-9376-2903EFB5660D}"/>
            </a:ext>
          </a:extLst>
        </xdr:cNvPr>
        <xdr:cNvCxnSpPr/>
      </xdr:nvCxnSpPr>
      <xdr:spPr>
        <a:xfrm flipV="1">
          <a:off x="2565400" y="9998202"/>
          <a:ext cx="78994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95" name="楕円 194">
          <a:extLst>
            <a:ext uri="{FF2B5EF4-FFF2-40B4-BE49-F238E27FC236}">
              <a16:creationId xmlns:a16="http://schemas.microsoft.com/office/drawing/2014/main" id="{7ED91912-CC4C-4BA6-BC1C-7C315DFF1C29}"/>
            </a:ext>
          </a:extLst>
        </xdr:cNvPr>
        <xdr:cNvSpPr/>
      </xdr:nvSpPr>
      <xdr:spPr>
        <a:xfrm>
          <a:off x="173990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60</xdr:row>
      <xdr:rowOff>13716</xdr:rowOff>
    </xdr:to>
    <xdr:cxnSp macro="">
      <xdr:nvCxnSpPr>
        <xdr:cNvPr id="196" name="直線コネクタ 195">
          <a:extLst>
            <a:ext uri="{FF2B5EF4-FFF2-40B4-BE49-F238E27FC236}">
              <a16:creationId xmlns:a16="http://schemas.microsoft.com/office/drawing/2014/main" id="{DBF76E84-382C-41EA-A512-1F8323CE114A}"/>
            </a:ext>
          </a:extLst>
        </xdr:cNvPr>
        <xdr:cNvCxnSpPr/>
      </xdr:nvCxnSpPr>
      <xdr:spPr>
        <a:xfrm>
          <a:off x="1790700" y="10016490"/>
          <a:ext cx="7747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52070</xdr:rowOff>
    </xdr:from>
    <xdr:to>
      <xdr:col>6</xdr:col>
      <xdr:colOff>38100</xdr:colOff>
      <xdr:row>59</xdr:row>
      <xdr:rowOff>153670</xdr:rowOff>
    </xdr:to>
    <xdr:sp macro="" textlink="">
      <xdr:nvSpPr>
        <xdr:cNvPr id="197" name="楕円 196">
          <a:extLst>
            <a:ext uri="{FF2B5EF4-FFF2-40B4-BE49-F238E27FC236}">
              <a16:creationId xmlns:a16="http://schemas.microsoft.com/office/drawing/2014/main" id="{B7151F89-6992-4DEF-8308-BC7F6E2D5FF4}"/>
            </a:ext>
          </a:extLst>
        </xdr:cNvPr>
        <xdr:cNvSpPr/>
      </xdr:nvSpPr>
      <xdr:spPr>
        <a:xfrm>
          <a:off x="965200" y="99428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102870</xdr:rowOff>
    </xdr:from>
    <xdr:to>
      <xdr:col>10</xdr:col>
      <xdr:colOff>114300</xdr:colOff>
      <xdr:row>59</xdr:row>
      <xdr:rowOff>125730</xdr:rowOff>
    </xdr:to>
    <xdr:cxnSp macro="">
      <xdr:nvCxnSpPr>
        <xdr:cNvPr id="198" name="直線コネクタ 197">
          <a:extLst>
            <a:ext uri="{FF2B5EF4-FFF2-40B4-BE49-F238E27FC236}">
              <a16:creationId xmlns:a16="http://schemas.microsoft.com/office/drawing/2014/main" id="{123E3816-0796-4BA8-93FD-46DD3C13B7BC}"/>
            </a:ext>
          </a:extLst>
        </xdr:cNvPr>
        <xdr:cNvCxnSpPr/>
      </xdr:nvCxnSpPr>
      <xdr:spPr>
        <a:xfrm>
          <a:off x="1008380" y="999363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65041</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9FB907D1-BFE0-4936-9251-13DB5C60DD33}"/>
            </a:ext>
          </a:extLst>
        </xdr:cNvPr>
        <xdr:cNvSpPr txBox="1"/>
      </xdr:nvSpPr>
      <xdr:spPr>
        <a:xfrm>
          <a:off x="3170564" y="9620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37609</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FDF06DD-0FB3-4638-9F47-57E72001DD2A}"/>
            </a:ext>
          </a:extLst>
        </xdr:cNvPr>
        <xdr:cNvSpPr txBox="1"/>
      </xdr:nvSpPr>
      <xdr:spPr>
        <a:xfrm>
          <a:off x="2385704" y="9593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33037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6B2613D-DAF9-41A8-BC25-2086DA0BECD1}"/>
            </a:ext>
          </a:extLst>
        </xdr:cNvPr>
        <xdr:cNvSpPr txBox="1"/>
      </xdr:nvSpPr>
      <xdr:spPr>
        <a:xfrm>
          <a:off x="1611004" y="958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23893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4B9116A4-1F4A-4AA9-BC66-BFB2AA9431E3}"/>
            </a:ext>
          </a:extLst>
        </xdr:cNvPr>
        <xdr:cNvSpPr txBox="1"/>
      </xdr:nvSpPr>
      <xdr:spPr>
        <a:xfrm>
          <a:off x="836304" y="957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149369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7D8984C-5A68-430C-84FF-2592BEF4054B}"/>
            </a:ext>
          </a:extLst>
        </xdr:cNvPr>
        <xdr:cNvSpPr txBox="1"/>
      </xdr:nvSpPr>
      <xdr:spPr>
        <a:xfrm>
          <a:off x="3170564" y="10040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55643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F1D04237-F8D3-454A-B496-975BBB950DF2}"/>
            </a:ext>
          </a:extLst>
        </xdr:cNvPr>
        <xdr:cNvSpPr txBox="1"/>
      </xdr:nvSpPr>
      <xdr:spPr>
        <a:xfrm>
          <a:off x="2385704" y="10114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167657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48C47E1B-434E-4DF0-8B14-D5AC0F6B119B}"/>
            </a:ext>
          </a:extLst>
        </xdr:cNvPr>
        <xdr:cNvSpPr txBox="1"/>
      </xdr:nvSpPr>
      <xdr:spPr>
        <a:xfrm>
          <a:off x="16110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21B3C888-40E4-485B-B2A2-FE87F6E9BE27}"/>
            </a:ext>
          </a:extLst>
        </xdr:cNvPr>
        <xdr:cNvSpPr txBox="1"/>
      </xdr:nvSpPr>
      <xdr:spPr>
        <a:xfrm>
          <a:off x="836304" y="1003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2293883A-C12A-4DF8-BC36-85008D812DBF}"/>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234E256-BB3F-4907-B3DB-CEBD60BCF80B}"/>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660251F1-E175-4081-8180-39877E25607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01B7E32-74B3-44DE-984C-EAB31746F37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7413931-6AE6-4F69-8558-922DC4059CBF}"/>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3D8FCAB-5C1B-4149-8476-EA83ECF00CC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6CAF743-0916-48A6-8347-53D0F4E10D4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768F878-A7BD-486E-A30A-2262055D53FF}"/>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9887578-AB8C-40B9-AF5A-1996A31C11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574793C8-490D-4156-A987-ECF68FE6081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64360BC5-D3F3-40F8-A2B7-961E70140FBA}"/>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42C39948-BCAA-47B6-9033-0A5075004955}"/>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00DCFF6F-EEF5-451F-AE6A-A5ACD19B6F31}"/>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10E7D35F-816E-4075-A381-EA6D05AA6B31}"/>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69AD3924-9FE2-4FB4-8285-8A3AF3242009}"/>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23838BBD-7AE2-4022-AEDE-BA8C65F6EFA5}"/>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A24AED37-A7B6-4430-A83C-5605404BFFA8}"/>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4CBE92A6-3DD1-446A-86E6-10054B37F072}"/>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129E0C6-1A9A-4F97-A5D3-D63828D904C2}"/>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562E326E-5C6D-4C6C-B672-28C82D389C65}"/>
            </a:ext>
          </a:extLst>
        </xdr:cNvPr>
        <xdr:cNvSpPr txBox="1"/>
      </xdr:nvSpPr>
      <xdr:spPr>
        <a:xfrm>
          <a:off x="5209768" y="944156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F82ADFFF-94B9-47BC-95EF-DD8CFC13636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7309125F-13E2-4F53-92F3-79C08A7C9DCB}"/>
            </a:ext>
          </a:extLst>
        </xdr:cNvPr>
        <xdr:cNvSpPr txBox="1"/>
      </xdr:nvSpPr>
      <xdr:spPr>
        <a:xfrm>
          <a:off x="5209768" y="912260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24A035E2-3DB5-40FC-8C02-3E0138E6CA9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52EA2FFE-C054-4F13-9502-8D5CE4C5D37E}"/>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C04D7464-C9C3-4856-A1FA-1A6BC839FC59}"/>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164299</xdr:rowOff>
    </xdr:from>
    <xdr:to>
      <xdr:col>54</xdr:col>
      <xdr:colOff>189865</xdr:colOff>
      <xdr:row>64</xdr:row>
      <xdr:rowOff>80576</xdr:rowOff>
    </xdr:to>
    <xdr:cxnSp macro="">
      <xdr:nvCxnSpPr>
        <xdr:cNvPr id="232" name="直線コネクタ 231">
          <a:extLst>
            <a:ext uri="{FF2B5EF4-FFF2-40B4-BE49-F238E27FC236}">
              <a16:creationId xmlns:a16="http://schemas.microsoft.com/office/drawing/2014/main" id="{BD4C9294-0D0E-4B03-BCA1-B6C247844509}"/>
            </a:ext>
          </a:extLst>
        </xdr:cNvPr>
        <xdr:cNvCxnSpPr/>
      </xdr:nvCxnSpPr>
      <xdr:spPr>
        <a:xfrm flipV="1">
          <a:off x="9219565" y="9216859"/>
          <a:ext cx="0" cy="1592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84403</xdr:rowOff>
    </xdr:from>
    <xdr:ext cx="534377" cy="259045"/>
    <xdr:sp macro="" textlink="">
      <xdr:nvSpPr>
        <xdr:cNvPr id="233" name="【橋りょう・トンネル】&#10;一人当たり有形固定資産（償却資産）額最小値テキスト">
          <a:extLst>
            <a:ext uri="{FF2B5EF4-FFF2-40B4-BE49-F238E27FC236}">
              <a16:creationId xmlns:a16="http://schemas.microsoft.com/office/drawing/2014/main" id="{55E9C779-A22E-4CEC-A505-BC3CA04768F0}"/>
            </a:ext>
          </a:extLst>
        </xdr:cNvPr>
        <xdr:cNvSpPr txBox="1"/>
      </xdr:nvSpPr>
      <xdr:spPr>
        <a:xfrm>
          <a:off x="9258300" y="1081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80576</xdr:rowOff>
    </xdr:from>
    <xdr:to>
      <xdr:col>55</xdr:col>
      <xdr:colOff>88900</xdr:colOff>
      <xdr:row>64</xdr:row>
      <xdr:rowOff>80576</xdr:rowOff>
    </xdr:to>
    <xdr:cxnSp macro="">
      <xdr:nvCxnSpPr>
        <xdr:cNvPr id="234" name="直線コネクタ 233">
          <a:extLst>
            <a:ext uri="{FF2B5EF4-FFF2-40B4-BE49-F238E27FC236}">
              <a16:creationId xmlns:a16="http://schemas.microsoft.com/office/drawing/2014/main" id="{96C1E281-2DFB-496A-ABFC-9D6946F9F572}"/>
            </a:ext>
          </a:extLst>
        </xdr:cNvPr>
        <xdr:cNvCxnSpPr/>
      </xdr:nvCxnSpPr>
      <xdr:spPr>
        <a:xfrm>
          <a:off x="9154160" y="108095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110976</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949B3EE6-A6AB-414A-98EA-0CB2EDF932E9}"/>
            </a:ext>
          </a:extLst>
        </xdr:cNvPr>
        <xdr:cNvSpPr txBox="1"/>
      </xdr:nvSpPr>
      <xdr:spPr>
        <a:xfrm>
          <a:off x="9258300" y="89958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164299</xdr:rowOff>
    </xdr:from>
    <xdr:to>
      <xdr:col>55</xdr:col>
      <xdr:colOff>88900</xdr:colOff>
      <xdr:row>54</xdr:row>
      <xdr:rowOff>164299</xdr:rowOff>
    </xdr:to>
    <xdr:cxnSp macro="">
      <xdr:nvCxnSpPr>
        <xdr:cNvPr id="236" name="直線コネクタ 235">
          <a:extLst>
            <a:ext uri="{FF2B5EF4-FFF2-40B4-BE49-F238E27FC236}">
              <a16:creationId xmlns:a16="http://schemas.microsoft.com/office/drawing/2014/main" id="{9C75020D-01AD-4211-B966-E546207372F8}"/>
            </a:ext>
          </a:extLst>
        </xdr:cNvPr>
        <xdr:cNvCxnSpPr/>
      </xdr:nvCxnSpPr>
      <xdr:spPr>
        <a:xfrm>
          <a:off x="9154160" y="92168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43733</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6EB8881C-D000-442A-94AD-72D8143EAB41}"/>
            </a:ext>
          </a:extLst>
        </xdr:cNvPr>
        <xdr:cNvSpPr txBox="1"/>
      </xdr:nvSpPr>
      <xdr:spPr>
        <a:xfrm>
          <a:off x="9258300" y="10102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20856</xdr:rowOff>
    </xdr:from>
    <xdr:to>
      <xdr:col>55</xdr:col>
      <xdr:colOff>50800</xdr:colOff>
      <xdr:row>61</xdr:row>
      <xdr:rowOff>122456</xdr:rowOff>
    </xdr:to>
    <xdr:sp macro="" textlink="">
      <xdr:nvSpPr>
        <xdr:cNvPr id="238" name="フローチャート: 判断 237">
          <a:extLst>
            <a:ext uri="{FF2B5EF4-FFF2-40B4-BE49-F238E27FC236}">
              <a16:creationId xmlns:a16="http://schemas.microsoft.com/office/drawing/2014/main" id="{B1F2CF57-5720-4A95-B1A0-960C05776C9F}"/>
            </a:ext>
          </a:extLst>
        </xdr:cNvPr>
        <xdr:cNvSpPr/>
      </xdr:nvSpPr>
      <xdr:spPr>
        <a:xfrm>
          <a:off x="9192260" y="102468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71644</xdr:rowOff>
    </xdr:from>
    <xdr:to>
      <xdr:col>50</xdr:col>
      <xdr:colOff>165100</xdr:colOff>
      <xdr:row>62</xdr:row>
      <xdr:rowOff>1794</xdr:rowOff>
    </xdr:to>
    <xdr:sp macro="" textlink="">
      <xdr:nvSpPr>
        <xdr:cNvPr id="239" name="フローチャート: 判断 238">
          <a:extLst>
            <a:ext uri="{FF2B5EF4-FFF2-40B4-BE49-F238E27FC236}">
              <a16:creationId xmlns:a16="http://schemas.microsoft.com/office/drawing/2014/main" id="{A5DFF2B6-5CDA-423D-B06D-118D51F70E2B}"/>
            </a:ext>
          </a:extLst>
        </xdr:cNvPr>
        <xdr:cNvSpPr/>
      </xdr:nvSpPr>
      <xdr:spPr>
        <a:xfrm>
          <a:off x="8445500" y="10297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81626</xdr:rowOff>
    </xdr:from>
    <xdr:to>
      <xdr:col>46</xdr:col>
      <xdr:colOff>38100</xdr:colOff>
      <xdr:row>62</xdr:row>
      <xdr:rowOff>11776</xdr:rowOff>
    </xdr:to>
    <xdr:sp macro="" textlink="">
      <xdr:nvSpPr>
        <xdr:cNvPr id="240" name="フローチャート: 判断 239">
          <a:extLst>
            <a:ext uri="{FF2B5EF4-FFF2-40B4-BE49-F238E27FC236}">
              <a16:creationId xmlns:a16="http://schemas.microsoft.com/office/drawing/2014/main" id="{7BAB9E71-76A0-478D-B6DC-43864D457E27}"/>
            </a:ext>
          </a:extLst>
        </xdr:cNvPr>
        <xdr:cNvSpPr/>
      </xdr:nvSpPr>
      <xdr:spPr>
        <a:xfrm>
          <a:off x="7670800" y="103076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90791</xdr:rowOff>
    </xdr:from>
    <xdr:to>
      <xdr:col>41</xdr:col>
      <xdr:colOff>101600</xdr:colOff>
      <xdr:row>62</xdr:row>
      <xdr:rowOff>20941</xdr:rowOff>
    </xdr:to>
    <xdr:sp macro="" textlink="">
      <xdr:nvSpPr>
        <xdr:cNvPr id="241" name="フローチャート: 判断 240">
          <a:extLst>
            <a:ext uri="{FF2B5EF4-FFF2-40B4-BE49-F238E27FC236}">
              <a16:creationId xmlns:a16="http://schemas.microsoft.com/office/drawing/2014/main" id="{72F26AB6-518C-4465-A9CB-2859AE088195}"/>
            </a:ext>
          </a:extLst>
        </xdr:cNvPr>
        <xdr:cNvSpPr/>
      </xdr:nvSpPr>
      <xdr:spPr>
        <a:xfrm>
          <a:off x="6873240" y="103168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141258</xdr:rowOff>
    </xdr:from>
    <xdr:to>
      <xdr:col>36</xdr:col>
      <xdr:colOff>165100</xdr:colOff>
      <xdr:row>62</xdr:row>
      <xdr:rowOff>71408</xdr:rowOff>
    </xdr:to>
    <xdr:sp macro="" textlink="">
      <xdr:nvSpPr>
        <xdr:cNvPr id="242" name="フローチャート: 判断 241">
          <a:extLst>
            <a:ext uri="{FF2B5EF4-FFF2-40B4-BE49-F238E27FC236}">
              <a16:creationId xmlns:a16="http://schemas.microsoft.com/office/drawing/2014/main" id="{A56F9D5B-CEA1-481B-884F-2379FA8AAB54}"/>
            </a:ext>
          </a:extLst>
        </xdr:cNvPr>
        <xdr:cNvSpPr/>
      </xdr:nvSpPr>
      <xdr:spPr>
        <a:xfrm>
          <a:off x="6098540" y="103672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2EA3CAE-BC93-42C9-84AC-898A3D3A8937}"/>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115D08D-8FEF-46EC-98F5-A6018C098B02}"/>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CDA65E9-DD6F-4581-AF15-658B4F91CDF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148FE16-AB93-44F7-8030-4EA67CC48321}"/>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4555689-D17C-4810-B425-39895CD95CE1}"/>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38363</xdr:rowOff>
    </xdr:from>
    <xdr:to>
      <xdr:col>55</xdr:col>
      <xdr:colOff>50800</xdr:colOff>
      <xdr:row>62</xdr:row>
      <xdr:rowOff>139963</xdr:rowOff>
    </xdr:to>
    <xdr:sp macro="" textlink="">
      <xdr:nvSpPr>
        <xdr:cNvPr id="248" name="楕円 247">
          <a:extLst>
            <a:ext uri="{FF2B5EF4-FFF2-40B4-BE49-F238E27FC236}">
              <a16:creationId xmlns:a16="http://schemas.microsoft.com/office/drawing/2014/main" id="{980BC872-2820-4F44-81DC-EB36CCBF6DD3}"/>
            </a:ext>
          </a:extLst>
        </xdr:cNvPr>
        <xdr:cNvSpPr/>
      </xdr:nvSpPr>
      <xdr:spPr>
        <a:xfrm>
          <a:off x="9192260" y="104320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16790</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1B68D52F-673F-4825-9428-31AE39EC2728}"/>
            </a:ext>
          </a:extLst>
        </xdr:cNvPr>
        <xdr:cNvSpPr txBox="1"/>
      </xdr:nvSpPr>
      <xdr:spPr>
        <a:xfrm>
          <a:off x="9258300" y="1041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47492</xdr:rowOff>
    </xdr:from>
    <xdr:to>
      <xdr:col>50</xdr:col>
      <xdr:colOff>165100</xdr:colOff>
      <xdr:row>62</xdr:row>
      <xdr:rowOff>149092</xdr:rowOff>
    </xdr:to>
    <xdr:sp macro="" textlink="">
      <xdr:nvSpPr>
        <xdr:cNvPr id="250" name="楕円 249">
          <a:extLst>
            <a:ext uri="{FF2B5EF4-FFF2-40B4-BE49-F238E27FC236}">
              <a16:creationId xmlns:a16="http://schemas.microsoft.com/office/drawing/2014/main" id="{69FF7E13-7771-456A-A4F8-DBD53C61E29C}"/>
            </a:ext>
          </a:extLst>
        </xdr:cNvPr>
        <xdr:cNvSpPr/>
      </xdr:nvSpPr>
      <xdr:spPr>
        <a:xfrm>
          <a:off x="8445500" y="1044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89163</xdr:rowOff>
    </xdr:from>
    <xdr:to>
      <xdr:col>55</xdr:col>
      <xdr:colOff>0</xdr:colOff>
      <xdr:row>62</xdr:row>
      <xdr:rowOff>98292</xdr:rowOff>
    </xdr:to>
    <xdr:cxnSp macro="">
      <xdr:nvCxnSpPr>
        <xdr:cNvPr id="251" name="直線コネクタ 250">
          <a:extLst>
            <a:ext uri="{FF2B5EF4-FFF2-40B4-BE49-F238E27FC236}">
              <a16:creationId xmlns:a16="http://schemas.microsoft.com/office/drawing/2014/main" id="{53313B6B-941B-41F8-A15E-0FA92A9C0156}"/>
            </a:ext>
          </a:extLst>
        </xdr:cNvPr>
        <xdr:cNvCxnSpPr/>
      </xdr:nvCxnSpPr>
      <xdr:spPr>
        <a:xfrm flipV="1">
          <a:off x="8496300" y="10482843"/>
          <a:ext cx="723900" cy="9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68987</xdr:rowOff>
    </xdr:from>
    <xdr:to>
      <xdr:col>46</xdr:col>
      <xdr:colOff>38100</xdr:colOff>
      <xdr:row>62</xdr:row>
      <xdr:rowOff>170587</xdr:rowOff>
    </xdr:to>
    <xdr:sp macro="" textlink="">
      <xdr:nvSpPr>
        <xdr:cNvPr id="252" name="楕円 251">
          <a:extLst>
            <a:ext uri="{FF2B5EF4-FFF2-40B4-BE49-F238E27FC236}">
              <a16:creationId xmlns:a16="http://schemas.microsoft.com/office/drawing/2014/main" id="{27B8DE0C-C474-417F-B3BE-0B791A5B4A71}"/>
            </a:ext>
          </a:extLst>
        </xdr:cNvPr>
        <xdr:cNvSpPr/>
      </xdr:nvSpPr>
      <xdr:spPr>
        <a:xfrm>
          <a:off x="7670800" y="104626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98292</xdr:rowOff>
    </xdr:from>
    <xdr:to>
      <xdr:col>50</xdr:col>
      <xdr:colOff>114300</xdr:colOff>
      <xdr:row>62</xdr:row>
      <xdr:rowOff>119787</xdr:rowOff>
    </xdr:to>
    <xdr:cxnSp macro="">
      <xdr:nvCxnSpPr>
        <xdr:cNvPr id="253" name="直線コネクタ 252">
          <a:extLst>
            <a:ext uri="{FF2B5EF4-FFF2-40B4-BE49-F238E27FC236}">
              <a16:creationId xmlns:a16="http://schemas.microsoft.com/office/drawing/2014/main" id="{5C47B453-EF6D-4637-91EE-96B3792964BD}"/>
            </a:ext>
          </a:extLst>
        </xdr:cNvPr>
        <xdr:cNvCxnSpPr/>
      </xdr:nvCxnSpPr>
      <xdr:spPr>
        <a:xfrm flipV="1">
          <a:off x="7713980" y="10491972"/>
          <a:ext cx="782320" cy="2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73692</xdr:rowOff>
    </xdr:from>
    <xdr:to>
      <xdr:col>41</xdr:col>
      <xdr:colOff>101600</xdr:colOff>
      <xdr:row>63</xdr:row>
      <xdr:rowOff>3842</xdr:rowOff>
    </xdr:to>
    <xdr:sp macro="" textlink="">
      <xdr:nvSpPr>
        <xdr:cNvPr id="254" name="楕円 253">
          <a:extLst>
            <a:ext uri="{FF2B5EF4-FFF2-40B4-BE49-F238E27FC236}">
              <a16:creationId xmlns:a16="http://schemas.microsoft.com/office/drawing/2014/main" id="{091CB016-D487-4398-B752-45E78316C8C9}"/>
            </a:ext>
          </a:extLst>
        </xdr:cNvPr>
        <xdr:cNvSpPr/>
      </xdr:nvSpPr>
      <xdr:spPr>
        <a:xfrm>
          <a:off x="6873240" y="10467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119787</xdr:rowOff>
    </xdr:from>
    <xdr:to>
      <xdr:col>45</xdr:col>
      <xdr:colOff>177800</xdr:colOff>
      <xdr:row>62</xdr:row>
      <xdr:rowOff>124492</xdr:rowOff>
    </xdr:to>
    <xdr:cxnSp macro="">
      <xdr:nvCxnSpPr>
        <xdr:cNvPr id="255" name="直線コネクタ 254">
          <a:extLst>
            <a:ext uri="{FF2B5EF4-FFF2-40B4-BE49-F238E27FC236}">
              <a16:creationId xmlns:a16="http://schemas.microsoft.com/office/drawing/2014/main" id="{06BD79A8-7DBF-489C-82CD-A354419B46F6}"/>
            </a:ext>
          </a:extLst>
        </xdr:cNvPr>
        <xdr:cNvCxnSpPr/>
      </xdr:nvCxnSpPr>
      <xdr:spPr>
        <a:xfrm flipV="1">
          <a:off x="6924040" y="10513467"/>
          <a:ext cx="789940" cy="4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81428</xdr:rowOff>
    </xdr:from>
    <xdr:to>
      <xdr:col>36</xdr:col>
      <xdr:colOff>165100</xdr:colOff>
      <xdr:row>63</xdr:row>
      <xdr:rowOff>11578</xdr:rowOff>
    </xdr:to>
    <xdr:sp macro="" textlink="">
      <xdr:nvSpPr>
        <xdr:cNvPr id="256" name="楕円 255">
          <a:extLst>
            <a:ext uri="{FF2B5EF4-FFF2-40B4-BE49-F238E27FC236}">
              <a16:creationId xmlns:a16="http://schemas.microsoft.com/office/drawing/2014/main" id="{54D8431E-931A-449F-9994-47FE3CA1A181}"/>
            </a:ext>
          </a:extLst>
        </xdr:cNvPr>
        <xdr:cNvSpPr/>
      </xdr:nvSpPr>
      <xdr:spPr>
        <a:xfrm>
          <a:off x="6098540" y="104751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124492</xdr:rowOff>
    </xdr:from>
    <xdr:to>
      <xdr:col>41</xdr:col>
      <xdr:colOff>50800</xdr:colOff>
      <xdr:row>62</xdr:row>
      <xdr:rowOff>132228</xdr:rowOff>
    </xdr:to>
    <xdr:cxnSp macro="">
      <xdr:nvCxnSpPr>
        <xdr:cNvPr id="257" name="直線コネクタ 256">
          <a:extLst>
            <a:ext uri="{FF2B5EF4-FFF2-40B4-BE49-F238E27FC236}">
              <a16:creationId xmlns:a16="http://schemas.microsoft.com/office/drawing/2014/main" id="{16960F08-3D71-4695-B1DB-FF8E433FE132}"/>
            </a:ext>
          </a:extLst>
        </xdr:cNvPr>
        <xdr:cNvCxnSpPr/>
      </xdr:nvCxnSpPr>
      <xdr:spPr>
        <a:xfrm flipV="1">
          <a:off x="6149340" y="10518172"/>
          <a:ext cx="7747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18321</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8A6FE5E-A5AD-4104-B499-6785E14D9099}"/>
            </a:ext>
          </a:extLst>
        </xdr:cNvPr>
        <xdr:cNvSpPr txBox="1"/>
      </xdr:nvSpPr>
      <xdr:spPr>
        <a:xfrm>
          <a:off x="8214575" y="10076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28303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F5DB8314-8E1C-46DE-B70D-4394C82FBB7F}"/>
            </a:ext>
          </a:extLst>
        </xdr:cNvPr>
        <xdr:cNvSpPr txBox="1"/>
      </xdr:nvSpPr>
      <xdr:spPr>
        <a:xfrm>
          <a:off x="7444955" y="1008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37468</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B8015181-F832-486C-97D4-0FA9DEB08311}"/>
            </a:ext>
          </a:extLst>
        </xdr:cNvPr>
        <xdr:cNvSpPr txBox="1"/>
      </xdr:nvSpPr>
      <xdr:spPr>
        <a:xfrm>
          <a:off x="6670255" y="1009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87935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EA2EFC2C-50B7-47DA-8947-C66DD1D6CD53}"/>
            </a:ext>
          </a:extLst>
        </xdr:cNvPr>
        <xdr:cNvSpPr txBox="1"/>
      </xdr:nvSpPr>
      <xdr:spPr>
        <a:xfrm>
          <a:off x="5872695" y="1014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140219</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FB304341-4D14-489C-96B9-F348E70C462D}"/>
            </a:ext>
          </a:extLst>
        </xdr:cNvPr>
        <xdr:cNvSpPr txBox="1"/>
      </xdr:nvSpPr>
      <xdr:spPr>
        <a:xfrm>
          <a:off x="8214575" y="1053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161714</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82103F2D-6D0E-4AAF-BA3A-8939F15972D5}"/>
            </a:ext>
          </a:extLst>
        </xdr:cNvPr>
        <xdr:cNvSpPr txBox="1"/>
      </xdr:nvSpPr>
      <xdr:spPr>
        <a:xfrm>
          <a:off x="7444955" y="1055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166419</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15DA9229-D5D7-4727-B10D-AD9DAAA2AA5C}"/>
            </a:ext>
          </a:extLst>
        </xdr:cNvPr>
        <xdr:cNvSpPr txBox="1"/>
      </xdr:nvSpPr>
      <xdr:spPr>
        <a:xfrm>
          <a:off x="6670255" y="1056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2705</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DDAADCAF-B027-4805-9E2A-56E486ACD071}"/>
            </a:ext>
          </a:extLst>
        </xdr:cNvPr>
        <xdr:cNvSpPr txBox="1"/>
      </xdr:nvSpPr>
      <xdr:spPr>
        <a:xfrm>
          <a:off x="5872695" y="10564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ECCD6935-FC18-4B3A-8B19-097A32814F1D}"/>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1D388C4D-388F-4D83-A5A7-B81899FA815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D8E10F0-B5B2-4F76-922D-F151D9361464}"/>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E27D11E-9722-422E-AE13-2690991F401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B959B2CA-4D47-49AD-900E-1EFEBD420976}"/>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1D6C729-6E2C-4FA0-868F-765DA4485B5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E786647-D75C-45ED-943D-C22CABCBA93C}"/>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FB6D5F6B-3A43-449E-AA5F-74BDE2E7913C}"/>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FF4CE56D-A7CA-4DEC-A8A4-93A7435B1826}"/>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C88441E-3BEE-415C-A57B-3574BD9B7DBF}"/>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1AB8F2C4-6396-4E05-B51A-7D4ACB3A1548}"/>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CEEECF8C-2DC8-43D1-ADBC-4BB56B46093B}"/>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78" name="テキスト ボックス 277">
          <a:extLst>
            <a:ext uri="{FF2B5EF4-FFF2-40B4-BE49-F238E27FC236}">
              <a16:creationId xmlns:a16="http://schemas.microsoft.com/office/drawing/2014/main" id="{27F1B03D-AA98-426E-AB2A-36965EFFDC88}"/>
            </a:ext>
          </a:extLst>
        </xdr:cNvPr>
        <xdr:cNvSpPr txBox="1"/>
      </xdr:nvSpPr>
      <xdr:spPr>
        <a:xfrm>
          <a:off x="336081" y="1431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349C1B9D-4933-498F-8549-943089E22641}"/>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A8A9A79D-CAE1-48E0-A583-A4E680080DDD}"/>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A0126281-7CF9-420B-B3AD-B86E2DE9DF66}"/>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CFCCFD6D-EE59-463D-BD8C-2C72EA052C9E}"/>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A57C86F8-A165-4C18-8E93-ADFED701CB57}"/>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792A8258-93C8-403D-B1CD-84259FBEA5E5}"/>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5AA5CBC-580F-4944-888B-889CE3221EA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ACE04AE8-C7BD-45A4-A13C-3C226DBD2401}"/>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F557F2F-A656-430C-BB27-5990D44C1E94}"/>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79248</xdr:rowOff>
    </xdr:to>
    <xdr:cxnSp macro="">
      <xdr:nvCxnSpPr>
        <xdr:cNvPr id="288" name="直線コネクタ 287">
          <a:extLst>
            <a:ext uri="{FF2B5EF4-FFF2-40B4-BE49-F238E27FC236}">
              <a16:creationId xmlns:a16="http://schemas.microsoft.com/office/drawing/2014/main" id="{DDDA563A-B9D8-4C51-ABB1-FCF355B9CE9F}"/>
            </a:ext>
          </a:extLst>
        </xdr:cNvPr>
        <xdr:cNvCxnSpPr/>
      </xdr:nvCxnSpPr>
      <xdr:spPr>
        <a:xfrm flipV="1">
          <a:off x="4086225" y="13293090"/>
          <a:ext cx="0" cy="1203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83075</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F2E03FA1-ACC6-4BDF-BD6A-E4092082F47E}"/>
            </a:ext>
          </a:extLst>
        </xdr:cNvPr>
        <xdr:cNvSpPr txBox="1"/>
      </xdr:nvSpPr>
      <xdr:spPr>
        <a:xfrm>
          <a:off x="4124960" y="1450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79248</xdr:rowOff>
    </xdr:from>
    <xdr:to>
      <xdr:col>24</xdr:col>
      <xdr:colOff>152400</xdr:colOff>
      <xdr:row>86</xdr:row>
      <xdr:rowOff>79248</xdr:rowOff>
    </xdr:to>
    <xdr:cxnSp macro="">
      <xdr:nvCxnSpPr>
        <xdr:cNvPr id="290" name="直線コネクタ 289">
          <a:extLst>
            <a:ext uri="{FF2B5EF4-FFF2-40B4-BE49-F238E27FC236}">
              <a16:creationId xmlns:a16="http://schemas.microsoft.com/office/drawing/2014/main" id="{133ADE13-0F61-48D6-9D15-0290D0D003B3}"/>
            </a:ext>
          </a:extLst>
        </xdr:cNvPr>
        <xdr:cNvCxnSpPr/>
      </xdr:nvCxnSpPr>
      <xdr:spPr>
        <a:xfrm>
          <a:off x="4020820" y="14496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9A9C75E8-5B4D-4867-B195-0E2458313988}"/>
            </a:ext>
          </a:extLst>
        </xdr:cNvPr>
        <xdr:cNvSpPr txBox="1"/>
      </xdr:nvSpPr>
      <xdr:spPr>
        <a:xfrm>
          <a:off x="4124960" y="13075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2" name="直線コネクタ 291">
          <a:extLst>
            <a:ext uri="{FF2B5EF4-FFF2-40B4-BE49-F238E27FC236}">
              <a16:creationId xmlns:a16="http://schemas.microsoft.com/office/drawing/2014/main" id="{0FF55032-208E-4927-B13F-0471106E7B58}"/>
            </a:ext>
          </a:extLst>
        </xdr:cNvPr>
        <xdr:cNvCxnSpPr/>
      </xdr:nvCxnSpPr>
      <xdr:spPr>
        <a:xfrm>
          <a:off x="4020820" y="132930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96029</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AA00A0B2-9FFB-430C-A664-A56529AEBAB3}"/>
            </a:ext>
          </a:extLst>
        </xdr:cNvPr>
        <xdr:cNvSpPr txBox="1"/>
      </xdr:nvSpPr>
      <xdr:spPr>
        <a:xfrm>
          <a:off x="4124960" y="13674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117602</xdr:rowOff>
    </xdr:from>
    <xdr:to>
      <xdr:col>24</xdr:col>
      <xdr:colOff>114300</xdr:colOff>
      <xdr:row>82</xdr:row>
      <xdr:rowOff>47752</xdr:rowOff>
    </xdr:to>
    <xdr:sp macro="" textlink="">
      <xdr:nvSpPr>
        <xdr:cNvPr id="294" name="フローチャート: 判断 293">
          <a:extLst>
            <a:ext uri="{FF2B5EF4-FFF2-40B4-BE49-F238E27FC236}">
              <a16:creationId xmlns:a16="http://schemas.microsoft.com/office/drawing/2014/main" id="{38928716-AAE7-416D-AC0B-E93C2DA0A725}"/>
            </a:ext>
          </a:extLst>
        </xdr:cNvPr>
        <xdr:cNvSpPr/>
      </xdr:nvSpPr>
      <xdr:spPr>
        <a:xfrm>
          <a:off x="4036060" y="136964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95" name="フローチャート: 判断 294">
          <a:extLst>
            <a:ext uri="{FF2B5EF4-FFF2-40B4-BE49-F238E27FC236}">
              <a16:creationId xmlns:a16="http://schemas.microsoft.com/office/drawing/2014/main" id="{4368605A-71F3-4D84-8ACC-593C4B348252}"/>
            </a:ext>
          </a:extLst>
        </xdr:cNvPr>
        <xdr:cNvSpPr/>
      </xdr:nvSpPr>
      <xdr:spPr>
        <a:xfrm>
          <a:off x="3312160" y="13673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17018</xdr:rowOff>
    </xdr:from>
    <xdr:to>
      <xdr:col>15</xdr:col>
      <xdr:colOff>101600</xdr:colOff>
      <xdr:row>81</xdr:row>
      <xdr:rowOff>118618</xdr:rowOff>
    </xdr:to>
    <xdr:sp macro="" textlink="">
      <xdr:nvSpPr>
        <xdr:cNvPr id="296" name="フローチャート: 判断 295">
          <a:extLst>
            <a:ext uri="{FF2B5EF4-FFF2-40B4-BE49-F238E27FC236}">
              <a16:creationId xmlns:a16="http://schemas.microsoft.com/office/drawing/2014/main" id="{8084B627-81B1-434B-846F-196BD41D9694}"/>
            </a:ext>
          </a:extLst>
        </xdr:cNvPr>
        <xdr:cNvSpPr/>
      </xdr:nvSpPr>
      <xdr:spPr>
        <a:xfrm>
          <a:off x="25146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62737</xdr:rowOff>
    </xdr:from>
    <xdr:to>
      <xdr:col>10</xdr:col>
      <xdr:colOff>165100</xdr:colOff>
      <xdr:row>81</xdr:row>
      <xdr:rowOff>164337</xdr:rowOff>
    </xdr:to>
    <xdr:sp macro="" textlink="">
      <xdr:nvSpPr>
        <xdr:cNvPr id="297" name="フローチャート: 判断 296">
          <a:extLst>
            <a:ext uri="{FF2B5EF4-FFF2-40B4-BE49-F238E27FC236}">
              <a16:creationId xmlns:a16="http://schemas.microsoft.com/office/drawing/2014/main" id="{EC65862D-D8EB-4F1C-B5CF-D35C76C21703}"/>
            </a:ext>
          </a:extLst>
        </xdr:cNvPr>
        <xdr:cNvSpPr/>
      </xdr:nvSpPr>
      <xdr:spPr>
        <a:xfrm>
          <a:off x="1739900" y="1364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83313</xdr:rowOff>
    </xdr:from>
    <xdr:to>
      <xdr:col>6</xdr:col>
      <xdr:colOff>38100</xdr:colOff>
      <xdr:row>81</xdr:row>
      <xdr:rowOff>13463</xdr:rowOff>
    </xdr:to>
    <xdr:sp macro="" textlink="">
      <xdr:nvSpPr>
        <xdr:cNvPr id="298" name="フローチャート: 判断 297">
          <a:extLst>
            <a:ext uri="{FF2B5EF4-FFF2-40B4-BE49-F238E27FC236}">
              <a16:creationId xmlns:a16="http://schemas.microsoft.com/office/drawing/2014/main" id="{9ABF3A75-BCE1-432C-9D81-D1A54FC60887}"/>
            </a:ext>
          </a:extLst>
        </xdr:cNvPr>
        <xdr:cNvSpPr/>
      </xdr:nvSpPr>
      <xdr:spPr>
        <a:xfrm>
          <a:off x="965200" y="134945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457851C-8C5A-4412-A22A-20B217D150D5}"/>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59C8A93-786E-4A69-A0B3-46053643B23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81384B5-4483-42D9-B54D-69AD0BB0D26D}"/>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5313441-B19E-473F-977C-403BB76804F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D7BCB8CF-E95F-4EBC-8883-248F98F18B9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49022</xdr:rowOff>
    </xdr:from>
    <xdr:to>
      <xdr:col>24</xdr:col>
      <xdr:colOff>114300</xdr:colOff>
      <xdr:row>79</xdr:row>
      <xdr:rowOff>150622</xdr:rowOff>
    </xdr:to>
    <xdr:sp macro="" textlink="">
      <xdr:nvSpPr>
        <xdr:cNvPr id="304" name="楕円 303">
          <a:extLst>
            <a:ext uri="{FF2B5EF4-FFF2-40B4-BE49-F238E27FC236}">
              <a16:creationId xmlns:a16="http://schemas.microsoft.com/office/drawing/2014/main" id="{36D8A657-67D0-4A30-91BC-2398D39BEB5C}"/>
            </a:ext>
          </a:extLst>
        </xdr:cNvPr>
        <xdr:cNvSpPr/>
      </xdr:nvSpPr>
      <xdr:spPr>
        <a:xfrm>
          <a:off x="4036060" y="1329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135399</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5D63562-CDB7-43F9-AE4D-4DBA23BB5384}"/>
            </a:ext>
          </a:extLst>
        </xdr:cNvPr>
        <xdr:cNvSpPr txBox="1"/>
      </xdr:nvSpPr>
      <xdr:spPr>
        <a:xfrm>
          <a:off x="4124960" y="13211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26163</xdr:rowOff>
    </xdr:from>
    <xdr:to>
      <xdr:col>20</xdr:col>
      <xdr:colOff>38100</xdr:colOff>
      <xdr:row>79</xdr:row>
      <xdr:rowOff>127763</xdr:rowOff>
    </xdr:to>
    <xdr:sp macro="" textlink="">
      <xdr:nvSpPr>
        <xdr:cNvPr id="306" name="楕円 305">
          <a:extLst>
            <a:ext uri="{FF2B5EF4-FFF2-40B4-BE49-F238E27FC236}">
              <a16:creationId xmlns:a16="http://schemas.microsoft.com/office/drawing/2014/main" id="{D048FED3-B04D-4FF1-8E5D-ADE694797C79}"/>
            </a:ext>
          </a:extLst>
        </xdr:cNvPr>
        <xdr:cNvSpPr/>
      </xdr:nvSpPr>
      <xdr:spPr>
        <a:xfrm>
          <a:off x="3312160" y="132697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76963</xdr:rowOff>
    </xdr:from>
    <xdr:to>
      <xdr:col>24</xdr:col>
      <xdr:colOff>63500</xdr:colOff>
      <xdr:row>79</xdr:row>
      <xdr:rowOff>99822</xdr:rowOff>
    </xdr:to>
    <xdr:cxnSp macro="">
      <xdr:nvCxnSpPr>
        <xdr:cNvPr id="307" name="直線コネクタ 306">
          <a:extLst>
            <a:ext uri="{FF2B5EF4-FFF2-40B4-BE49-F238E27FC236}">
              <a16:creationId xmlns:a16="http://schemas.microsoft.com/office/drawing/2014/main" id="{CFFA1F34-F2F8-4957-8362-BB9EABCEE4A5}"/>
            </a:ext>
          </a:extLst>
        </xdr:cNvPr>
        <xdr:cNvCxnSpPr/>
      </xdr:nvCxnSpPr>
      <xdr:spPr>
        <a:xfrm>
          <a:off x="3355340" y="13320523"/>
          <a:ext cx="7315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133604</xdr:rowOff>
    </xdr:from>
    <xdr:to>
      <xdr:col>15</xdr:col>
      <xdr:colOff>101600</xdr:colOff>
      <xdr:row>79</xdr:row>
      <xdr:rowOff>63754</xdr:rowOff>
    </xdr:to>
    <xdr:sp macro="" textlink="">
      <xdr:nvSpPr>
        <xdr:cNvPr id="308" name="楕円 307">
          <a:extLst>
            <a:ext uri="{FF2B5EF4-FFF2-40B4-BE49-F238E27FC236}">
              <a16:creationId xmlns:a16="http://schemas.microsoft.com/office/drawing/2014/main" id="{E610B5DD-C79F-414A-987A-319400B06ADA}"/>
            </a:ext>
          </a:extLst>
        </xdr:cNvPr>
        <xdr:cNvSpPr/>
      </xdr:nvSpPr>
      <xdr:spPr>
        <a:xfrm>
          <a:off x="2514600" y="13209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12954</xdr:rowOff>
    </xdr:from>
    <xdr:to>
      <xdr:col>19</xdr:col>
      <xdr:colOff>177800</xdr:colOff>
      <xdr:row>79</xdr:row>
      <xdr:rowOff>76963</xdr:rowOff>
    </xdr:to>
    <xdr:cxnSp macro="">
      <xdr:nvCxnSpPr>
        <xdr:cNvPr id="309" name="直線コネクタ 308">
          <a:extLst>
            <a:ext uri="{FF2B5EF4-FFF2-40B4-BE49-F238E27FC236}">
              <a16:creationId xmlns:a16="http://schemas.microsoft.com/office/drawing/2014/main" id="{E51D2489-ED78-47D3-8CA9-A2FF1E314FCC}"/>
            </a:ext>
          </a:extLst>
        </xdr:cNvPr>
        <xdr:cNvCxnSpPr/>
      </xdr:nvCxnSpPr>
      <xdr:spPr>
        <a:xfrm>
          <a:off x="2565400" y="13256514"/>
          <a:ext cx="78994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69596</xdr:rowOff>
    </xdr:from>
    <xdr:to>
      <xdr:col>10</xdr:col>
      <xdr:colOff>165100</xdr:colOff>
      <xdr:row>78</xdr:row>
      <xdr:rowOff>171196</xdr:rowOff>
    </xdr:to>
    <xdr:sp macro="" textlink="">
      <xdr:nvSpPr>
        <xdr:cNvPr id="310" name="楕円 309">
          <a:extLst>
            <a:ext uri="{FF2B5EF4-FFF2-40B4-BE49-F238E27FC236}">
              <a16:creationId xmlns:a16="http://schemas.microsoft.com/office/drawing/2014/main" id="{E108DB72-9183-49D7-B8B9-A3637C4378AA}"/>
            </a:ext>
          </a:extLst>
        </xdr:cNvPr>
        <xdr:cNvSpPr/>
      </xdr:nvSpPr>
      <xdr:spPr>
        <a:xfrm>
          <a:off x="1739900" y="1314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120396</xdr:rowOff>
    </xdr:from>
    <xdr:to>
      <xdr:col>15</xdr:col>
      <xdr:colOff>50800</xdr:colOff>
      <xdr:row>79</xdr:row>
      <xdr:rowOff>12954</xdr:rowOff>
    </xdr:to>
    <xdr:cxnSp macro="">
      <xdr:nvCxnSpPr>
        <xdr:cNvPr id="311" name="直線コネクタ 310">
          <a:extLst>
            <a:ext uri="{FF2B5EF4-FFF2-40B4-BE49-F238E27FC236}">
              <a16:creationId xmlns:a16="http://schemas.microsoft.com/office/drawing/2014/main" id="{3686A10F-2700-4BD3-A760-B28DA05212DD}"/>
            </a:ext>
          </a:extLst>
        </xdr:cNvPr>
        <xdr:cNvCxnSpPr/>
      </xdr:nvCxnSpPr>
      <xdr:spPr>
        <a:xfrm>
          <a:off x="1790700" y="13196316"/>
          <a:ext cx="7747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19304</xdr:rowOff>
    </xdr:from>
    <xdr:to>
      <xdr:col>6</xdr:col>
      <xdr:colOff>38100</xdr:colOff>
      <xdr:row>78</xdr:row>
      <xdr:rowOff>120904</xdr:rowOff>
    </xdr:to>
    <xdr:sp macro="" textlink="">
      <xdr:nvSpPr>
        <xdr:cNvPr id="312" name="楕円 311">
          <a:extLst>
            <a:ext uri="{FF2B5EF4-FFF2-40B4-BE49-F238E27FC236}">
              <a16:creationId xmlns:a16="http://schemas.microsoft.com/office/drawing/2014/main" id="{80595712-5E63-4C39-B163-A192BBA03B66}"/>
            </a:ext>
          </a:extLst>
        </xdr:cNvPr>
        <xdr:cNvSpPr/>
      </xdr:nvSpPr>
      <xdr:spPr>
        <a:xfrm>
          <a:off x="965200" y="130952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70104</xdr:rowOff>
    </xdr:from>
    <xdr:to>
      <xdr:col>10</xdr:col>
      <xdr:colOff>114300</xdr:colOff>
      <xdr:row>78</xdr:row>
      <xdr:rowOff>120396</xdr:rowOff>
    </xdr:to>
    <xdr:cxnSp macro="">
      <xdr:nvCxnSpPr>
        <xdr:cNvPr id="313" name="直線コネクタ 312">
          <a:extLst>
            <a:ext uri="{FF2B5EF4-FFF2-40B4-BE49-F238E27FC236}">
              <a16:creationId xmlns:a16="http://schemas.microsoft.com/office/drawing/2014/main" id="{12F6668F-0F2E-4D32-ABC0-4A6D6EDD9B41}"/>
            </a:ext>
          </a:extLst>
        </xdr:cNvPr>
        <xdr:cNvCxnSpPr/>
      </xdr:nvCxnSpPr>
      <xdr:spPr>
        <a:xfrm>
          <a:off x="1008380" y="13146024"/>
          <a:ext cx="78232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16019</xdr:rowOff>
    </xdr:from>
    <xdr:ext cx="405111" cy="259045"/>
    <xdr:sp macro="" textlink="">
      <xdr:nvSpPr>
        <xdr:cNvPr id="314" name="n_1aveValue【公営住宅】&#10;有形固定資産減価償却率">
          <a:extLst>
            <a:ext uri="{FF2B5EF4-FFF2-40B4-BE49-F238E27FC236}">
              <a16:creationId xmlns:a16="http://schemas.microsoft.com/office/drawing/2014/main" id="{ECF47218-E62C-4692-8EC7-D72F10A83F50}"/>
            </a:ext>
          </a:extLst>
        </xdr:cNvPr>
        <xdr:cNvSpPr txBox="1"/>
      </xdr:nvSpPr>
      <xdr:spPr>
        <a:xfrm>
          <a:off x="3170564" y="13762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109745</xdr:rowOff>
    </xdr:from>
    <xdr:ext cx="405111" cy="259045"/>
    <xdr:sp macro="" textlink="">
      <xdr:nvSpPr>
        <xdr:cNvPr id="315" name="n_2aveValue【公営住宅】&#10;有形固定資産減価償却率">
          <a:extLst>
            <a:ext uri="{FF2B5EF4-FFF2-40B4-BE49-F238E27FC236}">
              <a16:creationId xmlns:a16="http://schemas.microsoft.com/office/drawing/2014/main" id="{504C3342-AC48-45E5-B907-1559BFC020DC}"/>
            </a:ext>
          </a:extLst>
        </xdr:cNvPr>
        <xdr:cNvSpPr txBox="1"/>
      </xdr:nvSpPr>
      <xdr:spPr>
        <a:xfrm>
          <a:off x="238570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155464</xdr:rowOff>
    </xdr:from>
    <xdr:ext cx="405111" cy="259045"/>
    <xdr:sp macro="" textlink="">
      <xdr:nvSpPr>
        <xdr:cNvPr id="316" name="n_3aveValue【公営住宅】&#10;有形固定資産減価償却率">
          <a:extLst>
            <a:ext uri="{FF2B5EF4-FFF2-40B4-BE49-F238E27FC236}">
              <a16:creationId xmlns:a16="http://schemas.microsoft.com/office/drawing/2014/main" id="{90A8228C-858C-4D3C-BEFF-2BBC4BE10139}"/>
            </a:ext>
          </a:extLst>
        </xdr:cNvPr>
        <xdr:cNvSpPr txBox="1"/>
      </xdr:nvSpPr>
      <xdr:spPr>
        <a:xfrm>
          <a:off x="1611004" y="13734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4590</xdr:rowOff>
    </xdr:from>
    <xdr:ext cx="405111" cy="259045"/>
    <xdr:sp macro="" textlink="">
      <xdr:nvSpPr>
        <xdr:cNvPr id="317" name="n_4aveValue【公営住宅】&#10;有形固定資産減価償却率">
          <a:extLst>
            <a:ext uri="{FF2B5EF4-FFF2-40B4-BE49-F238E27FC236}">
              <a16:creationId xmlns:a16="http://schemas.microsoft.com/office/drawing/2014/main" id="{9D6C5F9E-EF8D-439A-BB5E-211F45556059}"/>
            </a:ext>
          </a:extLst>
        </xdr:cNvPr>
        <xdr:cNvSpPr txBox="1"/>
      </xdr:nvSpPr>
      <xdr:spPr>
        <a:xfrm>
          <a:off x="836304" y="1358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144290</xdr:rowOff>
    </xdr:from>
    <xdr:ext cx="405111" cy="259045"/>
    <xdr:sp macro="" textlink="">
      <xdr:nvSpPr>
        <xdr:cNvPr id="318" name="n_1mainValue【公営住宅】&#10;有形固定資産減価償却率">
          <a:extLst>
            <a:ext uri="{FF2B5EF4-FFF2-40B4-BE49-F238E27FC236}">
              <a16:creationId xmlns:a16="http://schemas.microsoft.com/office/drawing/2014/main" id="{769FAA5C-B094-4852-882D-F79B23BBA7E8}"/>
            </a:ext>
          </a:extLst>
        </xdr:cNvPr>
        <xdr:cNvSpPr txBox="1"/>
      </xdr:nvSpPr>
      <xdr:spPr>
        <a:xfrm>
          <a:off x="3170564" y="13052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80281</xdr:rowOff>
    </xdr:from>
    <xdr:ext cx="405111" cy="259045"/>
    <xdr:sp macro="" textlink="">
      <xdr:nvSpPr>
        <xdr:cNvPr id="319" name="n_2mainValue【公営住宅】&#10;有形固定資産減価償却率">
          <a:extLst>
            <a:ext uri="{FF2B5EF4-FFF2-40B4-BE49-F238E27FC236}">
              <a16:creationId xmlns:a16="http://schemas.microsoft.com/office/drawing/2014/main" id="{198755EB-07B8-4860-BA4F-7B226A47A6DF}"/>
            </a:ext>
          </a:extLst>
        </xdr:cNvPr>
        <xdr:cNvSpPr txBox="1"/>
      </xdr:nvSpPr>
      <xdr:spPr>
        <a:xfrm>
          <a:off x="2385704" y="129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16273</xdr:rowOff>
    </xdr:from>
    <xdr:ext cx="405111" cy="259045"/>
    <xdr:sp macro="" textlink="">
      <xdr:nvSpPr>
        <xdr:cNvPr id="320" name="n_3mainValue【公営住宅】&#10;有形固定資産減価償却率">
          <a:extLst>
            <a:ext uri="{FF2B5EF4-FFF2-40B4-BE49-F238E27FC236}">
              <a16:creationId xmlns:a16="http://schemas.microsoft.com/office/drawing/2014/main" id="{E995D95C-CC7C-4584-BDDE-67D63CF196AA}"/>
            </a:ext>
          </a:extLst>
        </xdr:cNvPr>
        <xdr:cNvSpPr txBox="1"/>
      </xdr:nvSpPr>
      <xdr:spPr>
        <a:xfrm>
          <a:off x="1611004" y="1292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137431</xdr:rowOff>
    </xdr:from>
    <xdr:ext cx="405111" cy="259045"/>
    <xdr:sp macro="" textlink="">
      <xdr:nvSpPr>
        <xdr:cNvPr id="321" name="n_4mainValue【公営住宅】&#10;有形固定資産減価償却率">
          <a:extLst>
            <a:ext uri="{FF2B5EF4-FFF2-40B4-BE49-F238E27FC236}">
              <a16:creationId xmlns:a16="http://schemas.microsoft.com/office/drawing/2014/main" id="{6FA63906-1F0A-4C07-9B8A-D7A6F6F9B5FE}"/>
            </a:ext>
          </a:extLst>
        </xdr:cNvPr>
        <xdr:cNvSpPr txBox="1"/>
      </xdr:nvSpPr>
      <xdr:spPr>
        <a:xfrm>
          <a:off x="836304" y="1287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16D013FB-C627-4DDA-8D9E-72B69F6615D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B4574D4-3EC9-4129-A70B-C0066D8578B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C103DCA-7C8C-4DB8-9CEB-8DEE18E1D01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5F11D2D-E27B-4DFD-864A-71FBFA3CE90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C8C5A79-477E-4495-917B-3F405706C267}"/>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710B85D-5D91-48BA-BB36-73BBACE87823}"/>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BC7F7B1B-9034-4109-8965-D08B92261CB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D530433C-561A-4093-8BC1-47E1B6597A1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01045816-C474-4DC5-97E5-D828AD4809B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D1844870-E0D6-4E73-A429-2344E2C4BE23}"/>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2EBB2C16-2B59-4BDC-AC2A-8F743E2D37FF}"/>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CB7B0C6-FB03-4519-9F09-06F341B7C17B}"/>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8E8454A6-DA8A-4544-AA15-E93D3B7DCFCA}"/>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BFAD059B-C4CC-4450-81D3-A5016DABCEC4}"/>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95440B6C-E25C-492B-825A-6A83BB0906D3}"/>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01AEBD26-9A83-400E-B087-A9CBCC14707E}"/>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463734C2-EC1C-47C4-9DA0-AFB6680C0AE7}"/>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F7EDED07-D604-47AE-BAB6-FB06B526079D}"/>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6447153C-13FB-4AAD-A6F6-FF6D6476C90A}"/>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3EE1B9B-6B3A-49D4-9496-9CDBB5CE6CA1}"/>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AB2665C5-99A3-4F68-A18E-8E6A91FFF3E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100279</xdr:rowOff>
    </xdr:from>
    <xdr:to>
      <xdr:col>54</xdr:col>
      <xdr:colOff>189865</xdr:colOff>
      <xdr:row>86</xdr:row>
      <xdr:rowOff>23927</xdr:rowOff>
    </xdr:to>
    <xdr:cxnSp macro="">
      <xdr:nvCxnSpPr>
        <xdr:cNvPr id="343" name="直線コネクタ 342">
          <a:extLst>
            <a:ext uri="{FF2B5EF4-FFF2-40B4-BE49-F238E27FC236}">
              <a16:creationId xmlns:a16="http://schemas.microsoft.com/office/drawing/2014/main" id="{239620A8-F71E-4E63-AE53-A8243ABEFB84}"/>
            </a:ext>
          </a:extLst>
        </xdr:cNvPr>
        <xdr:cNvCxnSpPr/>
      </xdr:nvCxnSpPr>
      <xdr:spPr>
        <a:xfrm flipV="1">
          <a:off x="9219565" y="13176199"/>
          <a:ext cx="0" cy="1264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27754</xdr:rowOff>
    </xdr:from>
    <xdr:ext cx="469744" cy="259045"/>
    <xdr:sp macro="" textlink="">
      <xdr:nvSpPr>
        <xdr:cNvPr id="344" name="【公営住宅】&#10;一人当たり面積最小値テキスト">
          <a:extLst>
            <a:ext uri="{FF2B5EF4-FFF2-40B4-BE49-F238E27FC236}">
              <a16:creationId xmlns:a16="http://schemas.microsoft.com/office/drawing/2014/main" id="{8629DEC4-41E7-4C49-AD2D-00E194962D0E}"/>
            </a:ext>
          </a:extLst>
        </xdr:cNvPr>
        <xdr:cNvSpPr txBox="1"/>
      </xdr:nvSpPr>
      <xdr:spPr>
        <a:xfrm>
          <a:off x="9258300" y="1444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23927</xdr:rowOff>
    </xdr:from>
    <xdr:to>
      <xdr:col>55</xdr:col>
      <xdr:colOff>88900</xdr:colOff>
      <xdr:row>86</xdr:row>
      <xdr:rowOff>23927</xdr:rowOff>
    </xdr:to>
    <xdr:cxnSp macro="">
      <xdr:nvCxnSpPr>
        <xdr:cNvPr id="345" name="直線コネクタ 344">
          <a:extLst>
            <a:ext uri="{FF2B5EF4-FFF2-40B4-BE49-F238E27FC236}">
              <a16:creationId xmlns:a16="http://schemas.microsoft.com/office/drawing/2014/main" id="{CF8739A5-43CE-4859-B8EC-6DB7D6D50025}"/>
            </a:ext>
          </a:extLst>
        </xdr:cNvPr>
        <xdr:cNvCxnSpPr/>
      </xdr:nvCxnSpPr>
      <xdr:spPr>
        <a:xfrm>
          <a:off x="9154160" y="144409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46956</xdr:rowOff>
    </xdr:from>
    <xdr:ext cx="469744" cy="259045"/>
    <xdr:sp macro="" textlink="">
      <xdr:nvSpPr>
        <xdr:cNvPr id="346" name="【公営住宅】&#10;一人当たり面積最大値テキスト">
          <a:extLst>
            <a:ext uri="{FF2B5EF4-FFF2-40B4-BE49-F238E27FC236}">
              <a16:creationId xmlns:a16="http://schemas.microsoft.com/office/drawing/2014/main" id="{05711E2D-2CE3-4BD2-919A-E6CE86DDF4BD}"/>
            </a:ext>
          </a:extLst>
        </xdr:cNvPr>
        <xdr:cNvSpPr txBox="1"/>
      </xdr:nvSpPr>
      <xdr:spPr>
        <a:xfrm>
          <a:off x="9258300" y="12955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100279</xdr:rowOff>
    </xdr:from>
    <xdr:to>
      <xdr:col>55</xdr:col>
      <xdr:colOff>88900</xdr:colOff>
      <xdr:row>78</xdr:row>
      <xdr:rowOff>100279</xdr:rowOff>
    </xdr:to>
    <xdr:cxnSp macro="">
      <xdr:nvCxnSpPr>
        <xdr:cNvPr id="347" name="直線コネクタ 346">
          <a:extLst>
            <a:ext uri="{FF2B5EF4-FFF2-40B4-BE49-F238E27FC236}">
              <a16:creationId xmlns:a16="http://schemas.microsoft.com/office/drawing/2014/main" id="{1610E647-3C7F-4223-9814-9A62D2CB1B82}"/>
            </a:ext>
          </a:extLst>
        </xdr:cNvPr>
        <xdr:cNvCxnSpPr/>
      </xdr:nvCxnSpPr>
      <xdr:spPr>
        <a:xfrm>
          <a:off x="9154160" y="131761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159123</xdr:rowOff>
    </xdr:from>
    <xdr:ext cx="469744" cy="259045"/>
    <xdr:sp macro="" textlink="">
      <xdr:nvSpPr>
        <xdr:cNvPr id="348" name="【公営住宅】&#10;一人当たり面積平均値テキスト">
          <a:extLst>
            <a:ext uri="{FF2B5EF4-FFF2-40B4-BE49-F238E27FC236}">
              <a16:creationId xmlns:a16="http://schemas.microsoft.com/office/drawing/2014/main" id="{E9B15079-8878-4307-98A3-E5D61750EE19}"/>
            </a:ext>
          </a:extLst>
        </xdr:cNvPr>
        <xdr:cNvSpPr txBox="1"/>
      </xdr:nvSpPr>
      <xdr:spPr>
        <a:xfrm>
          <a:off x="9258300" y="13737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9246</xdr:rowOff>
    </xdr:from>
    <xdr:to>
      <xdr:col>55</xdr:col>
      <xdr:colOff>50800</xdr:colOff>
      <xdr:row>82</xdr:row>
      <xdr:rowOff>110846</xdr:rowOff>
    </xdr:to>
    <xdr:sp macro="" textlink="">
      <xdr:nvSpPr>
        <xdr:cNvPr id="349" name="フローチャート: 判断 348">
          <a:extLst>
            <a:ext uri="{FF2B5EF4-FFF2-40B4-BE49-F238E27FC236}">
              <a16:creationId xmlns:a16="http://schemas.microsoft.com/office/drawing/2014/main" id="{12D56864-10D4-4E2C-ADB2-8B5E7D35ED30}"/>
            </a:ext>
          </a:extLst>
        </xdr:cNvPr>
        <xdr:cNvSpPr/>
      </xdr:nvSpPr>
      <xdr:spPr>
        <a:xfrm>
          <a:off x="9192260" y="13755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25248</xdr:rowOff>
    </xdr:from>
    <xdr:to>
      <xdr:col>50</xdr:col>
      <xdr:colOff>165100</xdr:colOff>
      <xdr:row>82</xdr:row>
      <xdr:rowOff>126848</xdr:rowOff>
    </xdr:to>
    <xdr:sp macro="" textlink="">
      <xdr:nvSpPr>
        <xdr:cNvPr id="350" name="フローチャート: 判断 349">
          <a:extLst>
            <a:ext uri="{FF2B5EF4-FFF2-40B4-BE49-F238E27FC236}">
              <a16:creationId xmlns:a16="http://schemas.microsoft.com/office/drawing/2014/main" id="{A5744BF8-7FAB-4C4B-B05C-7BC0C08C609F}"/>
            </a:ext>
          </a:extLst>
        </xdr:cNvPr>
        <xdr:cNvSpPr/>
      </xdr:nvSpPr>
      <xdr:spPr>
        <a:xfrm>
          <a:off x="8445500" y="13771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28905</xdr:rowOff>
    </xdr:from>
    <xdr:to>
      <xdr:col>46</xdr:col>
      <xdr:colOff>38100</xdr:colOff>
      <xdr:row>82</xdr:row>
      <xdr:rowOff>130505</xdr:rowOff>
    </xdr:to>
    <xdr:sp macro="" textlink="">
      <xdr:nvSpPr>
        <xdr:cNvPr id="351" name="フローチャート: 判断 350">
          <a:extLst>
            <a:ext uri="{FF2B5EF4-FFF2-40B4-BE49-F238E27FC236}">
              <a16:creationId xmlns:a16="http://schemas.microsoft.com/office/drawing/2014/main" id="{13FBA45A-FDFD-4DB9-877A-6343A7A6CDD0}"/>
            </a:ext>
          </a:extLst>
        </xdr:cNvPr>
        <xdr:cNvSpPr/>
      </xdr:nvSpPr>
      <xdr:spPr>
        <a:xfrm>
          <a:off x="7670800" y="137753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139091</xdr:rowOff>
    </xdr:from>
    <xdr:to>
      <xdr:col>41</xdr:col>
      <xdr:colOff>101600</xdr:colOff>
      <xdr:row>82</xdr:row>
      <xdr:rowOff>69241</xdr:rowOff>
    </xdr:to>
    <xdr:sp macro="" textlink="">
      <xdr:nvSpPr>
        <xdr:cNvPr id="352" name="フローチャート: 判断 351">
          <a:extLst>
            <a:ext uri="{FF2B5EF4-FFF2-40B4-BE49-F238E27FC236}">
              <a16:creationId xmlns:a16="http://schemas.microsoft.com/office/drawing/2014/main" id="{54E84E54-B1E1-4817-8E7A-3C2AF8B7AB1F}"/>
            </a:ext>
          </a:extLst>
        </xdr:cNvPr>
        <xdr:cNvSpPr/>
      </xdr:nvSpPr>
      <xdr:spPr>
        <a:xfrm>
          <a:off x="6873240" y="1371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14275</xdr:rowOff>
    </xdr:from>
    <xdr:to>
      <xdr:col>36</xdr:col>
      <xdr:colOff>165100</xdr:colOff>
      <xdr:row>82</xdr:row>
      <xdr:rowOff>115875</xdr:rowOff>
    </xdr:to>
    <xdr:sp macro="" textlink="">
      <xdr:nvSpPr>
        <xdr:cNvPr id="353" name="フローチャート: 判断 352">
          <a:extLst>
            <a:ext uri="{FF2B5EF4-FFF2-40B4-BE49-F238E27FC236}">
              <a16:creationId xmlns:a16="http://schemas.microsoft.com/office/drawing/2014/main" id="{1CAD48D2-F58D-4B97-884A-0C0039662D9C}"/>
            </a:ext>
          </a:extLst>
        </xdr:cNvPr>
        <xdr:cNvSpPr/>
      </xdr:nvSpPr>
      <xdr:spPr>
        <a:xfrm>
          <a:off x="6098540" y="1376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4EEC00B-9A55-4B3F-9F98-15BBE9D5CD5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26C43C-FE1B-4494-9721-450ADBD6333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9B6030E-8385-4FD0-977A-2886CAB22111}"/>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87C148D-9AF5-4D6B-BB9C-BD59A9BBF3B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6D0F94A-E75C-42DE-819A-1081F01D095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128575</xdr:rowOff>
    </xdr:from>
    <xdr:to>
      <xdr:col>55</xdr:col>
      <xdr:colOff>50800</xdr:colOff>
      <xdr:row>81</xdr:row>
      <xdr:rowOff>58725</xdr:rowOff>
    </xdr:to>
    <xdr:sp macro="" textlink="">
      <xdr:nvSpPr>
        <xdr:cNvPr id="359" name="楕円 358">
          <a:extLst>
            <a:ext uri="{FF2B5EF4-FFF2-40B4-BE49-F238E27FC236}">
              <a16:creationId xmlns:a16="http://schemas.microsoft.com/office/drawing/2014/main" id="{B3236EDD-64CA-4198-AF9C-DEE3859B6C44}"/>
            </a:ext>
          </a:extLst>
        </xdr:cNvPr>
        <xdr:cNvSpPr/>
      </xdr:nvSpPr>
      <xdr:spPr>
        <a:xfrm>
          <a:off x="9192260" y="13539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151452</xdr:rowOff>
    </xdr:from>
    <xdr:ext cx="469744" cy="259045"/>
    <xdr:sp macro="" textlink="">
      <xdr:nvSpPr>
        <xdr:cNvPr id="360" name="【公営住宅】&#10;一人当たり面積該当値テキスト">
          <a:extLst>
            <a:ext uri="{FF2B5EF4-FFF2-40B4-BE49-F238E27FC236}">
              <a16:creationId xmlns:a16="http://schemas.microsoft.com/office/drawing/2014/main" id="{170E003F-3A99-4095-8967-108589F22212}"/>
            </a:ext>
          </a:extLst>
        </xdr:cNvPr>
        <xdr:cNvSpPr txBox="1"/>
      </xdr:nvSpPr>
      <xdr:spPr>
        <a:xfrm>
          <a:off x="9258300" y="1339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138176</xdr:rowOff>
    </xdr:from>
    <xdr:to>
      <xdr:col>50</xdr:col>
      <xdr:colOff>165100</xdr:colOff>
      <xdr:row>81</xdr:row>
      <xdr:rowOff>68326</xdr:rowOff>
    </xdr:to>
    <xdr:sp macro="" textlink="">
      <xdr:nvSpPr>
        <xdr:cNvPr id="361" name="楕円 360">
          <a:extLst>
            <a:ext uri="{FF2B5EF4-FFF2-40B4-BE49-F238E27FC236}">
              <a16:creationId xmlns:a16="http://schemas.microsoft.com/office/drawing/2014/main" id="{EE335382-48B3-4CBE-BBCB-FA9E67319CD0}"/>
            </a:ext>
          </a:extLst>
        </xdr:cNvPr>
        <xdr:cNvSpPr/>
      </xdr:nvSpPr>
      <xdr:spPr>
        <a:xfrm>
          <a:off x="8445500" y="13549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7925</xdr:rowOff>
    </xdr:from>
    <xdr:to>
      <xdr:col>55</xdr:col>
      <xdr:colOff>0</xdr:colOff>
      <xdr:row>81</xdr:row>
      <xdr:rowOff>17526</xdr:rowOff>
    </xdr:to>
    <xdr:cxnSp macro="">
      <xdr:nvCxnSpPr>
        <xdr:cNvPr id="362" name="直線コネクタ 361">
          <a:extLst>
            <a:ext uri="{FF2B5EF4-FFF2-40B4-BE49-F238E27FC236}">
              <a16:creationId xmlns:a16="http://schemas.microsoft.com/office/drawing/2014/main" id="{D8FC6F0E-E19A-418B-AEFB-EA787984780F}"/>
            </a:ext>
          </a:extLst>
        </xdr:cNvPr>
        <xdr:cNvCxnSpPr/>
      </xdr:nvCxnSpPr>
      <xdr:spPr>
        <a:xfrm flipV="1">
          <a:off x="8496300" y="13586765"/>
          <a:ext cx="7239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149149</xdr:rowOff>
    </xdr:from>
    <xdr:to>
      <xdr:col>46</xdr:col>
      <xdr:colOff>38100</xdr:colOff>
      <xdr:row>81</xdr:row>
      <xdr:rowOff>79299</xdr:rowOff>
    </xdr:to>
    <xdr:sp macro="" textlink="">
      <xdr:nvSpPr>
        <xdr:cNvPr id="363" name="楕円 362">
          <a:extLst>
            <a:ext uri="{FF2B5EF4-FFF2-40B4-BE49-F238E27FC236}">
              <a16:creationId xmlns:a16="http://schemas.microsoft.com/office/drawing/2014/main" id="{4CC93115-D225-4C4D-B426-D4494361EC4E}"/>
            </a:ext>
          </a:extLst>
        </xdr:cNvPr>
        <xdr:cNvSpPr/>
      </xdr:nvSpPr>
      <xdr:spPr>
        <a:xfrm>
          <a:off x="7670800" y="1356034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17526</xdr:rowOff>
    </xdr:from>
    <xdr:to>
      <xdr:col>50</xdr:col>
      <xdr:colOff>114300</xdr:colOff>
      <xdr:row>81</xdr:row>
      <xdr:rowOff>28499</xdr:rowOff>
    </xdr:to>
    <xdr:cxnSp macro="">
      <xdr:nvCxnSpPr>
        <xdr:cNvPr id="364" name="直線コネクタ 363">
          <a:extLst>
            <a:ext uri="{FF2B5EF4-FFF2-40B4-BE49-F238E27FC236}">
              <a16:creationId xmlns:a16="http://schemas.microsoft.com/office/drawing/2014/main" id="{556FBFE3-5BBC-4735-BF9D-5EFD347A1591}"/>
            </a:ext>
          </a:extLst>
        </xdr:cNvPr>
        <xdr:cNvCxnSpPr/>
      </xdr:nvCxnSpPr>
      <xdr:spPr>
        <a:xfrm flipV="1">
          <a:off x="7713980" y="13596366"/>
          <a:ext cx="78232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160579</xdr:rowOff>
    </xdr:from>
    <xdr:to>
      <xdr:col>41</xdr:col>
      <xdr:colOff>101600</xdr:colOff>
      <xdr:row>81</xdr:row>
      <xdr:rowOff>90729</xdr:rowOff>
    </xdr:to>
    <xdr:sp macro="" textlink="">
      <xdr:nvSpPr>
        <xdr:cNvPr id="365" name="楕円 364">
          <a:extLst>
            <a:ext uri="{FF2B5EF4-FFF2-40B4-BE49-F238E27FC236}">
              <a16:creationId xmlns:a16="http://schemas.microsoft.com/office/drawing/2014/main" id="{74BD6FA6-496D-43BB-9C14-FA947B4309E9}"/>
            </a:ext>
          </a:extLst>
        </xdr:cNvPr>
        <xdr:cNvSpPr/>
      </xdr:nvSpPr>
      <xdr:spPr>
        <a:xfrm>
          <a:off x="6873240" y="135717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28499</xdr:rowOff>
    </xdr:from>
    <xdr:to>
      <xdr:col>45</xdr:col>
      <xdr:colOff>177800</xdr:colOff>
      <xdr:row>81</xdr:row>
      <xdr:rowOff>39929</xdr:rowOff>
    </xdr:to>
    <xdr:cxnSp macro="">
      <xdr:nvCxnSpPr>
        <xdr:cNvPr id="366" name="直線コネクタ 365">
          <a:extLst>
            <a:ext uri="{FF2B5EF4-FFF2-40B4-BE49-F238E27FC236}">
              <a16:creationId xmlns:a16="http://schemas.microsoft.com/office/drawing/2014/main" id="{A5453030-C360-4DB8-9B03-E3FF5CE37FE3}"/>
            </a:ext>
          </a:extLst>
        </xdr:cNvPr>
        <xdr:cNvCxnSpPr/>
      </xdr:nvCxnSpPr>
      <xdr:spPr>
        <a:xfrm flipV="1">
          <a:off x="6924040" y="13607339"/>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169266</xdr:rowOff>
    </xdr:from>
    <xdr:to>
      <xdr:col>36</xdr:col>
      <xdr:colOff>165100</xdr:colOff>
      <xdr:row>81</xdr:row>
      <xdr:rowOff>99416</xdr:rowOff>
    </xdr:to>
    <xdr:sp macro="" textlink="">
      <xdr:nvSpPr>
        <xdr:cNvPr id="367" name="楕円 366">
          <a:extLst>
            <a:ext uri="{FF2B5EF4-FFF2-40B4-BE49-F238E27FC236}">
              <a16:creationId xmlns:a16="http://schemas.microsoft.com/office/drawing/2014/main" id="{362A8C60-562A-466A-9BCA-206040921BB0}"/>
            </a:ext>
          </a:extLst>
        </xdr:cNvPr>
        <xdr:cNvSpPr/>
      </xdr:nvSpPr>
      <xdr:spPr>
        <a:xfrm>
          <a:off x="6098540" y="135804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39929</xdr:rowOff>
    </xdr:from>
    <xdr:to>
      <xdr:col>41</xdr:col>
      <xdr:colOff>50800</xdr:colOff>
      <xdr:row>81</xdr:row>
      <xdr:rowOff>48616</xdr:rowOff>
    </xdr:to>
    <xdr:cxnSp macro="">
      <xdr:nvCxnSpPr>
        <xdr:cNvPr id="368" name="直線コネクタ 367">
          <a:extLst>
            <a:ext uri="{FF2B5EF4-FFF2-40B4-BE49-F238E27FC236}">
              <a16:creationId xmlns:a16="http://schemas.microsoft.com/office/drawing/2014/main" id="{C4A341D7-6BE5-4EA8-86B7-3251C7316C0E}"/>
            </a:ext>
          </a:extLst>
        </xdr:cNvPr>
        <xdr:cNvCxnSpPr/>
      </xdr:nvCxnSpPr>
      <xdr:spPr>
        <a:xfrm flipV="1">
          <a:off x="6149340" y="13618769"/>
          <a:ext cx="7747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117975</xdr:rowOff>
    </xdr:from>
    <xdr:ext cx="469744" cy="259045"/>
    <xdr:sp macro="" textlink="">
      <xdr:nvSpPr>
        <xdr:cNvPr id="369" name="n_1aveValue【公営住宅】&#10;一人当たり面積">
          <a:extLst>
            <a:ext uri="{FF2B5EF4-FFF2-40B4-BE49-F238E27FC236}">
              <a16:creationId xmlns:a16="http://schemas.microsoft.com/office/drawing/2014/main" id="{145707C9-6D0A-454D-8127-1D2474EE871C}"/>
            </a:ext>
          </a:extLst>
        </xdr:cNvPr>
        <xdr:cNvSpPr txBox="1"/>
      </xdr:nvSpPr>
      <xdr:spPr>
        <a:xfrm>
          <a:off x="8271587" y="138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121632</xdr:rowOff>
    </xdr:from>
    <xdr:ext cx="469744" cy="259045"/>
    <xdr:sp macro="" textlink="">
      <xdr:nvSpPr>
        <xdr:cNvPr id="370" name="n_2aveValue【公営住宅】&#10;一人当たり面積">
          <a:extLst>
            <a:ext uri="{FF2B5EF4-FFF2-40B4-BE49-F238E27FC236}">
              <a16:creationId xmlns:a16="http://schemas.microsoft.com/office/drawing/2014/main" id="{72C2357A-67CE-46DC-B7BA-8B868F42D348}"/>
            </a:ext>
          </a:extLst>
        </xdr:cNvPr>
        <xdr:cNvSpPr txBox="1"/>
      </xdr:nvSpPr>
      <xdr:spPr>
        <a:xfrm>
          <a:off x="7509587" y="138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60368</xdr:rowOff>
    </xdr:from>
    <xdr:ext cx="469744" cy="259045"/>
    <xdr:sp macro="" textlink="">
      <xdr:nvSpPr>
        <xdr:cNvPr id="371" name="n_3aveValue【公営住宅】&#10;一人当たり面積">
          <a:extLst>
            <a:ext uri="{FF2B5EF4-FFF2-40B4-BE49-F238E27FC236}">
              <a16:creationId xmlns:a16="http://schemas.microsoft.com/office/drawing/2014/main" id="{A7C263AC-2C24-4DCB-BF94-CF7D30905814}"/>
            </a:ext>
          </a:extLst>
        </xdr:cNvPr>
        <xdr:cNvSpPr txBox="1"/>
      </xdr:nvSpPr>
      <xdr:spPr>
        <a:xfrm>
          <a:off x="6712027" y="1380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107002</xdr:rowOff>
    </xdr:from>
    <xdr:ext cx="469744" cy="259045"/>
    <xdr:sp macro="" textlink="">
      <xdr:nvSpPr>
        <xdr:cNvPr id="372" name="n_4aveValue【公営住宅】&#10;一人当たり面積">
          <a:extLst>
            <a:ext uri="{FF2B5EF4-FFF2-40B4-BE49-F238E27FC236}">
              <a16:creationId xmlns:a16="http://schemas.microsoft.com/office/drawing/2014/main" id="{E7772F1D-3496-43C5-8371-086B15ACDA73}"/>
            </a:ext>
          </a:extLst>
        </xdr:cNvPr>
        <xdr:cNvSpPr txBox="1"/>
      </xdr:nvSpPr>
      <xdr:spPr>
        <a:xfrm>
          <a:off x="5937327" y="1385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84853</xdr:rowOff>
    </xdr:from>
    <xdr:ext cx="469744" cy="259045"/>
    <xdr:sp macro="" textlink="">
      <xdr:nvSpPr>
        <xdr:cNvPr id="373" name="n_1mainValue【公営住宅】&#10;一人当たり面積">
          <a:extLst>
            <a:ext uri="{FF2B5EF4-FFF2-40B4-BE49-F238E27FC236}">
              <a16:creationId xmlns:a16="http://schemas.microsoft.com/office/drawing/2014/main" id="{F9443B19-62EA-4885-A98B-4CB94FB4EA1C}"/>
            </a:ext>
          </a:extLst>
        </xdr:cNvPr>
        <xdr:cNvSpPr txBox="1"/>
      </xdr:nvSpPr>
      <xdr:spPr>
        <a:xfrm>
          <a:off x="8271587" y="13328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95826</xdr:rowOff>
    </xdr:from>
    <xdr:ext cx="469744" cy="259045"/>
    <xdr:sp macro="" textlink="">
      <xdr:nvSpPr>
        <xdr:cNvPr id="374" name="n_2mainValue【公営住宅】&#10;一人当たり面積">
          <a:extLst>
            <a:ext uri="{FF2B5EF4-FFF2-40B4-BE49-F238E27FC236}">
              <a16:creationId xmlns:a16="http://schemas.microsoft.com/office/drawing/2014/main" id="{66000E3B-AE0B-4FEA-BB89-0C93D034D1DE}"/>
            </a:ext>
          </a:extLst>
        </xdr:cNvPr>
        <xdr:cNvSpPr txBox="1"/>
      </xdr:nvSpPr>
      <xdr:spPr>
        <a:xfrm>
          <a:off x="7509587" y="1333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107256</xdr:rowOff>
    </xdr:from>
    <xdr:ext cx="469744" cy="259045"/>
    <xdr:sp macro="" textlink="">
      <xdr:nvSpPr>
        <xdr:cNvPr id="375" name="n_3mainValue【公営住宅】&#10;一人当たり面積">
          <a:extLst>
            <a:ext uri="{FF2B5EF4-FFF2-40B4-BE49-F238E27FC236}">
              <a16:creationId xmlns:a16="http://schemas.microsoft.com/office/drawing/2014/main" id="{8725E51C-AB55-43EC-A64A-F827454726F4}"/>
            </a:ext>
          </a:extLst>
        </xdr:cNvPr>
        <xdr:cNvSpPr txBox="1"/>
      </xdr:nvSpPr>
      <xdr:spPr>
        <a:xfrm>
          <a:off x="6712027" y="1335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115943</xdr:rowOff>
    </xdr:from>
    <xdr:ext cx="469744" cy="259045"/>
    <xdr:sp macro="" textlink="">
      <xdr:nvSpPr>
        <xdr:cNvPr id="376" name="n_4mainValue【公営住宅】&#10;一人当たり面積">
          <a:extLst>
            <a:ext uri="{FF2B5EF4-FFF2-40B4-BE49-F238E27FC236}">
              <a16:creationId xmlns:a16="http://schemas.microsoft.com/office/drawing/2014/main" id="{D3C2F6B9-538A-4167-A8EE-60BBBBAFFAD9}"/>
            </a:ext>
          </a:extLst>
        </xdr:cNvPr>
        <xdr:cNvSpPr txBox="1"/>
      </xdr:nvSpPr>
      <xdr:spPr>
        <a:xfrm>
          <a:off x="5937327" y="1335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F72D2E4C-66E3-416B-8BA4-0D55FEEC1D76}"/>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1A41F35-F62A-4BF4-AED6-7C633556F31E}"/>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5AB56397-D3A6-4287-8132-949EA7EB64BE}"/>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8934619B-C907-423B-AEFD-572C12CAC7A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7DC5BA60-B07A-4C4D-8398-AB0520DA7118}"/>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6F660EF3-8E02-4EF8-9559-5B07210790F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86B03A6-8D39-4F60-A2A2-844E12DBB9BE}"/>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F4876A49-B6A4-4BA6-BE6A-53C74623361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929A5B54-3135-4D6C-9850-DBC7DB6E0EF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19D9D61-A68A-40A9-AE26-1BE9FD32B53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70B8CCDC-5F14-4A10-8A2D-8C32DF08083A}"/>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56378934-25D2-4FFC-A9D6-48ADCE13DCE9}"/>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F2C30A4B-38CA-481F-8E64-8870DE23C2B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2FC17332-C0C8-4892-8049-B71F5D8B022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3C57CBB4-A95A-4329-9156-D7ACEA99F25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DB7D5DF-82C4-404D-849B-C79DDCE5BFDA}"/>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59D1DD9B-E830-4326-A46D-ABC7B53F280E}"/>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D9E0F765-D9FE-4929-AA8E-C33DF2DD4AD8}"/>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3BEB99D-4CA5-4936-A0EF-ADD91BF477E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7A127EE9-641A-42C7-B6F4-B17D3E034AE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57C8CF9E-74C9-444B-A6D4-BC6FDEF09D4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6590E2B3-AB83-481D-946B-D1A61BD3F28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1578945E-2120-4FD1-AFE2-95A77425A4D4}"/>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5EF4B3B3-EE44-4D03-B9CD-AD9A2AB0492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2D5AFEF0-FA1D-4FD1-B59F-BD65299103F4}"/>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F13619D3-559E-46B7-B95B-267145246468}"/>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70E825AF-5E08-4AEA-8A3F-73B6633D2CF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825EDCFF-09EC-4834-BD11-707E58CF3283}"/>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8A3708A6-E0CE-4607-8BCB-657FDF020AF7}"/>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F936B6B3-42CD-4355-8373-FBB1762C6F79}"/>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FEA2F587-7445-47E3-8D76-3D19B2324C3B}"/>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C0512378-737C-45F5-AD16-15525C71DCDA}"/>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6C44D94D-B889-4E0D-8F27-5BC4326FAFA3}"/>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7EA5B5C8-9B8D-48D3-BE2A-E09C5202696A}"/>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3FBB6BAC-1BE3-4252-88CE-AED831A4789F}"/>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7285B529-0938-4E38-885E-25AA30A4D80A}"/>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5D836917-B7D7-4AAF-98FD-710B9BB0FF5F}"/>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EFB2F3E3-E71A-4A28-A49E-86A6CB7553C8}"/>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415" name="テキスト ボックス 414">
          <a:extLst>
            <a:ext uri="{FF2B5EF4-FFF2-40B4-BE49-F238E27FC236}">
              <a16:creationId xmlns:a16="http://schemas.microsoft.com/office/drawing/2014/main" id="{0E3DADAC-2565-4B1B-B3E1-24BF448EE5BB}"/>
            </a:ext>
          </a:extLst>
        </xdr:cNvPr>
        <xdr:cNvSpPr txBox="1"/>
      </xdr:nvSpPr>
      <xdr:spPr>
        <a:xfrm>
          <a:off x="1060276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5654ACCF-DC02-484F-8F93-3E31E2992C19}"/>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17" name="テキスト ボックス 416">
          <a:extLst>
            <a:ext uri="{FF2B5EF4-FFF2-40B4-BE49-F238E27FC236}">
              <a16:creationId xmlns:a16="http://schemas.microsoft.com/office/drawing/2014/main" id="{D2E184E6-0826-449B-ABEE-967A7883646D}"/>
            </a:ext>
          </a:extLst>
        </xdr:cNvPr>
        <xdr:cNvSpPr txBox="1"/>
      </xdr:nvSpPr>
      <xdr:spPr>
        <a:xfrm>
          <a:off x="1060276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86858BFC-42EB-4B82-9067-AF19D93B529B}"/>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15784</xdr:rowOff>
    </xdr:from>
    <xdr:to>
      <xdr:col>85</xdr:col>
      <xdr:colOff>126364</xdr:colOff>
      <xdr:row>42</xdr:row>
      <xdr:rowOff>10885</xdr:rowOff>
    </xdr:to>
    <xdr:cxnSp macro="">
      <xdr:nvCxnSpPr>
        <xdr:cNvPr id="419" name="直線コネクタ 418">
          <a:extLst>
            <a:ext uri="{FF2B5EF4-FFF2-40B4-BE49-F238E27FC236}">
              <a16:creationId xmlns:a16="http://schemas.microsoft.com/office/drawing/2014/main" id="{3806584A-1584-45D8-BA80-3D678F9DABE2}"/>
            </a:ext>
          </a:extLst>
        </xdr:cNvPr>
        <xdr:cNvCxnSpPr/>
      </xdr:nvCxnSpPr>
      <xdr:spPr>
        <a:xfrm flipV="1">
          <a:off x="14375764" y="5547904"/>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14712</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C334A354-FC6A-4C8D-88BE-535E13D14DA8}"/>
            </a:ext>
          </a:extLst>
        </xdr:cNvPr>
        <xdr:cNvSpPr txBox="1"/>
      </xdr:nvSpPr>
      <xdr:spPr>
        <a:xfrm>
          <a:off x="14414500" y="705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10885</xdr:rowOff>
    </xdr:from>
    <xdr:to>
      <xdr:col>86</xdr:col>
      <xdr:colOff>25400</xdr:colOff>
      <xdr:row>42</xdr:row>
      <xdr:rowOff>10885</xdr:rowOff>
    </xdr:to>
    <xdr:cxnSp macro="">
      <xdr:nvCxnSpPr>
        <xdr:cNvPr id="421" name="直線コネクタ 420">
          <a:extLst>
            <a:ext uri="{FF2B5EF4-FFF2-40B4-BE49-F238E27FC236}">
              <a16:creationId xmlns:a16="http://schemas.microsoft.com/office/drawing/2014/main" id="{E7EF231A-0CA1-491C-BB63-EBF63DC651A1}"/>
            </a:ext>
          </a:extLst>
        </xdr:cNvPr>
        <xdr:cNvCxnSpPr/>
      </xdr:nvCxnSpPr>
      <xdr:spPr>
        <a:xfrm>
          <a:off x="14287500" y="7051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133911</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357E2795-D55F-4D16-8220-35E8A78BFD9D}"/>
            </a:ext>
          </a:extLst>
        </xdr:cNvPr>
        <xdr:cNvSpPr txBox="1"/>
      </xdr:nvSpPr>
      <xdr:spPr>
        <a:xfrm>
          <a:off x="14414500" y="5330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15784</xdr:rowOff>
    </xdr:from>
    <xdr:to>
      <xdr:col>86</xdr:col>
      <xdr:colOff>25400</xdr:colOff>
      <xdr:row>33</xdr:row>
      <xdr:rowOff>15784</xdr:rowOff>
    </xdr:to>
    <xdr:cxnSp macro="">
      <xdr:nvCxnSpPr>
        <xdr:cNvPr id="423" name="直線コネクタ 422">
          <a:extLst>
            <a:ext uri="{FF2B5EF4-FFF2-40B4-BE49-F238E27FC236}">
              <a16:creationId xmlns:a16="http://schemas.microsoft.com/office/drawing/2014/main" id="{37F8CDBA-2DBB-439C-9B9A-4D665D930961}"/>
            </a:ext>
          </a:extLst>
        </xdr:cNvPr>
        <xdr:cNvCxnSpPr/>
      </xdr:nvCxnSpPr>
      <xdr:spPr>
        <a:xfrm>
          <a:off x="14287500" y="5547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98533</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96A03174-95E9-4ADF-B689-7ED35225DA8E}"/>
            </a:ext>
          </a:extLst>
        </xdr:cNvPr>
        <xdr:cNvSpPr txBox="1"/>
      </xdr:nvSpPr>
      <xdr:spPr>
        <a:xfrm>
          <a:off x="14414500" y="61335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120106</xdr:rowOff>
    </xdr:from>
    <xdr:to>
      <xdr:col>85</xdr:col>
      <xdr:colOff>177800</xdr:colOff>
      <xdr:row>37</xdr:row>
      <xdr:rowOff>50256</xdr:rowOff>
    </xdr:to>
    <xdr:sp macro="" textlink="">
      <xdr:nvSpPr>
        <xdr:cNvPr id="425" name="フローチャート: 判断 424">
          <a:extLst>
            <a:ext uri="{FF2B5EF4-FFF2-40B4-BE49-F238E27FC236}">
              <a16:creationId xmlns:a16="http://schemas.microsoft.com/office/drawing/2014/main" id="{BFEF0A94-95F3-46A7-B45F-131C1820CF17}"/>
            </a:ext>
          </a:extLst>
        </xdr:cNvPr>
        <xdr:cNvSpPr/>
      </xdr:nvSpPr>
      <xdr:spPr>
        <a:xfrm>
          <a:off x="14325600" y="61551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167458</xdr:rowOff>
    </xdr:from>
    <xdr:to>
      <xdr:col>81</xdr:col>
      <xdr:colOff>101600</xdr:colOff>
      <xdr:row>36</xdr:row>
      <xdr:rowOff>97608</xdr:rowOff>
    </xdr:to>
    <xdr:sp macro="" textlink="">
      <xdr:nvSpPr>
        <xdr:cNvPr id="426" name="フローチャート: 判断 425">
          <a:extLst>
            <a:ext uri="{FF2B5EF4-FFF2-40B4-BE49-F238E27FC236}">
              <a16:creationId xmlns:a16="http://schemas.microsoft.com/office/drawing/2014/main" id="{D0460F04-D881-44FD-8485-D28274861A90}"/>
            </a:ext>
          </a:extLst>
        </xdr:cNvPr>
        <xdr:cNvSpPr/>
      </xdr:nvSpPr>
      <xdr:spPr>
        <a:xfrm>
          <a:off x="13578840" y="60348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33564</xdr:rowOff>
    </xdr:from>
    <xdr:to>
      <xdr:col>76</xdr:col>
      <xdr:colOff>165100</xdr:colOff>
      <xdr:row>35</xdr:row>
      <xdr:rowOff>135164</xdr:rowOff>
    </xdr:to>
    <xdr:sp macro="" textlink="">
      <xdr:nvSpPr>
        <xdr:cNvPr id="427" name="フローチャート: 判断 426">
          <a:extLst>
            <a:ext uri="{FF2B5EF4-FFF2-40B4-BE49-F238E27FC236}">
              <a16:creationId xmlns:a16="http://schemas.microsoft.com/office/drawing/2014/main" id="{8E3C1B87-FE76-4FF6-91C6-2A0948D3DFE1}"/>
            </a:ext>
          </a:extLst>
        </xdr:cNvPr>
        <xdr:cNvSpPr/>
      </xdr:nvSpPr>
      <xdr:spPr>
        <a:xfrm>
          <a:off x="12804140" y="590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48260</xdr:rowOff>
    </xdr:from>
    <xdr:to>
      <xdr:col>72</xdr:col>
      <xdr:colOff>38100</xdr:colOff>
      <xdr:row>34</xdr:row>
      <xdr:rowOff>149860</xdr:rowOff>
    </xdr:to>
    <xdr:sp macro="" textlink="">
      <xdr:nvSpPr>
        <xdr:cNvPr id="428" name="フローチャート: 判断 427">
          <a:extLst>
            <a:ext uri="{FF2B5EF4-FFF2-40B4-BE49-F238E27FC236}">
              <a16:creationId xmlns:a16="http://schemas.microsoft.com/office/drawing/2014/main" id="{45F76148-3BFD-44F5-8875-311E83B28D4C}"/>
            </a:ext>
          </a:extLst>
        </xdr:cNvPr>
        <xdr:cNvSpPr/>
      </xdr:nvSpPr>
      <xdr:spPr>
        <a:xfrm>
          <a:off x="12029440" y="57480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64589</xdr:rowOff>
    </xdr:from>
    <xdr:to>
      <xdr:col>67</xdr:col>
      <xdr:colOff>101600</xdr:colOff>
      <xdr:row>34</xdr:row>
      <xdr:rowOff>166189</xdr:rowOff>
    </xdr:to>
    <xdr:sp macro="" textlink="">
      <xdr:nvSpPr>
        <xdr:cNvPr id="429" name="フローチャート: 判断 428">
          <a:extLst>
            <a:ext uri="{FF2B5EF4-FFF2-40B4-BE49-F238E27FC236}">
              <a16:creationId xmlns:a16="http://schemas.microsoft.com/office/drawing/2014/main" id="{2D285244-171A-4255-8002-B7372A6F6879}"/>
            </a:ext>
          </a:extLst>
        </xdr:cNvPr>
        <xdr:cNvSpPr/>
      </xdr:nvSpPr>
      <xdr:spPr>
        <a:xfrm>
          <a:off x="11231880" y="576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D25AD283-CE55-471A-9C69-A88F12CE2387}"/>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415F14C-E436-439F-849C-7CE2F02881FD}"/>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DB67782-7866-4EC5-AB94-64F1F3B097E2}"/>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3CACA047-CA0F-4108-A7B3-2A3EC10F25C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ADAAE45-F008-4686-9AA2-33314CBE5507}"/>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69487</xdr:rowOff>
    </xdr:from>
    <xdr:to>
      <xdr:col>85</xdr:col>
      <xdr:colOff>177800</xdr:colOff>
      <xdr:row>33</xdr:row>
      <xdr:rowOff>171087</xdr:rowOff>
    </xdr:to>
    <xdr:sp macro="" textlink="">
      <xdr:nvSpPr>
        <xdr:cNvPr id="435" name="楕円 434">
          <a:extLst>
            <a:ext uri="{FF2B5EF4-FFF2-40B4-BE49-F238E27FC236}">
              <a16:creationId xmlns:a16="http://schemas.microsoft.com/office/drawing/2014/main" id="{68422832-C961-4E65-B933-8EC73E03A24B}"/>
            </a:ext>
          </a:extLst>
        </xdr:cNvPr>
        <xdr:cNvSpPr/>
      </xdr:nvSpPr>
      <xdr:spPr>
        <a:xfrm>
          <a:off x="14325600" y="560160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155864</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99DC94A-CF51-4267-8511-D7FD58061506}"/>
            </a:ext>
          </a:extLst>
        </xdr:cNvPr>
        <xdr:cNvSpPr txBox="1"/>
      </xdr:nvSpPr>
      <xdr:spPr>
        <a:xfrm>
          <a:off x="14414500" y="5520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13970</xdr:rowOff>
    </xdr:from>
    <xdr:to>
      <xdr:col>81</xdr:col>
      <xdr:colOff>101600</xdr:colOff>
      <xdr:row>33</xdr:row>
      <xdr:rowOff>115570</xdr:rowOff>
    </xdr:to>
    <xdr:sp macro="" textlink="">
      <xdr:nvSpPr>
        <xdr:cNvPr id="437" name="楕円 436">
          <a:extLst>
            <a:ext uri="{FF2B5EF4-FFF2-40B4-BE49-F238E27FC236}">
              <a16:creationId xmlns:a16="http://schemas.microsoft.com/office/drawing/2014/main" id="{BB7231E1-3374-4078-ABE1-BAC77D3900B3}"/>
            </a:ext>
          </a:extLst>
        </xdr:cNvPr>
        <xdr:cNvSpPr/>
      </xdr:nvSpPr>
      <xdr:spPr>
        <a:xfrm>
          <a:off x="13578840" y="554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64770</xdr:rowOff>
    </xdr:from>
    <xdr:to>
      <xdr:col>85</xdr:col>
      <xdr:colOff>127000</xdr:colOff>
      <xdr:row>33</xdr:row>
      <xdr:rowOff>120287</xdr:rowOff>
    </xdr:to>
    <xdr:cxnSp macro="">
      <xdr:nvCxnSpPr>
        <xdr:cNvPr id="438" name="直線コネクタ 437">
          <a:extLst>
            <a:ext uri="{FF2B5EF4-FFF2-40B4-BE49-F238E27FC236}">
              <a16:creationId xmlns:a16="http://schemas.microsoft.com/office/drawing/2014/main" id="{9D8BB6C6-3292-41AF-B599-0DE3AD6D62B7}"/>
            </a:ext>
          </a:extLst>
        </xdr:cNvPr>
        <xdr:cNvCxnSpPr/>
      </xdr:nvCxnSpPr>
      <xdr:spPr>
        <a:xfrm>
          <a:off x="13629640" y="5596890"/>
          <a:ext cx="74676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32</xdr:row>
      <xdr:rowOff>58057</xdr:rowOff>
    </xdr:from>
    <xdr:to>
      <xdr:col>76</xdr:col>
      <xdr:colOff>165100</xdr:colOff>
      <xdr:row>32</xdr:row>
      <xdr:rowOff>159657</xdr:rowOff>
    </xdr:to>
    <xdr:sp macro="" textlink="">
      <xdr:nvSpPr>
        <xdr:cNvPr id="439" name="楕円 438">
          <a:extLst>
            <a:ext uri="{FF2B5EF4-FFF2-40B4-BE49-F238E27FC236}">
              <a16:creationId xmlns:a16="http://schemas.microsoft.com/office/drawing/2014/main" id="{2AE761E0-A568-4183-B125-2721A80B96B2}"/>
            </a:ext>
          </a:extLst>
        </xdr:cNvPr>
        <xdr:cNvSpPr/>
      </xdr:nvSpPr>
      <xdr:spPr>
        <a:xfrm>
          <a:off x="12804140" y="542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108857</xdr:rowOff>
    </xdr:from>
    <xdr:to>
      <xdr:col>81</xdr:col>
      <xdr:colOff>50800</xdr:colOff>
      <xdr:row>33</xdr:row>
      <xdr:rowOff>64770</xdr:rowOff>
    </xdr:to>
    <xdr:cxnSp macro="">
      <xdr:nvCxnSpPr>
        <xdr:cNvPr id="440" name="直線コネクタ 439">
          <a:extLst>
            <a:ext uri="{FF2B5EF4-FFF2-40B4-BE49-F238E27FC236}">
              <a16:creationId xmlns:a16="http://schemas.microsoft.com/office/drawing/2014/main" id="{BC2C6491-CBB6-4934-A22D-90A3F8A421FC}"/>
            </a:ext>
          </a:extLst>
        </xdr:cNvPr>
        <xdr:cNvCxnSpPr/>
      </xdr:nvCxnSpPr>
      <xdr:spPr>
        <a:xfrm>
          <a:off x="12854940" y="5473337"/>
          <a:ext cx="774700" cy="12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115207</xdr:rowOff>
    </xdr:from>
    <xdr:to>
      <xdr:col>72</xdr:col>
      <xdr:colOff>38100</xdr:colOff>
      <xdr:row>34</xdr:row>
      <xdr:rowOff>45357</xdr:rowOff>
    </xdr:to>
    <xdr:sp macro="" textlink="">
      <xdr:nvSpPr>
        <xdr:cNvPr id="441" name="楕円 440">
          <a:extLst>
            <a:ext uri="{FF2B5EF4-FFF2-40B4-BE49-F238E27FC236}">
              <a16:creationId xmlns:a16="http://schemas.microsoft.com/office/drawing/2014/main" id="{229D2B36-BA1A-4E31-AC75-64F5C6AC93D8}"/>
            </a:ext>
          </a:extLst>
        </xdr:cNvPr>
        <xdr:cNvSpPr/>
      </xdr:nvSpPr>
      <xdr:spPr>
        <a:xfrm>
          <a:off x="12029440" y="56473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32</xdr:row>
      <xdr:rowOff>108857</xdr:rowOff>
    </xdr:from>
    <xdr:to>
      <xdr:col>76</xdr:col>
      <xdr:colOff>114300</xdr:colOff>
      <xdr:row>33</xdr:row>
      <xdr:rowOff>166007</xdr:rowOff>
    </xdr:to>
    <xdr:cxnSp macro="">
      <xdr:nvCxnSpPr>
        <xdr:cNvPr id="442" name="直線コネクタ 441">
          <a:extLst>
            <a:ext uri="{FF2B5EF4-FFF2-40B4-BE49-F238E27FC236}">
              <a16:creationId xmlns:a16="http://schemas.microsoft.com/office/drawing/2014/main" id="{255BEF8A-2ED9-4731-A1DA-4FED3BC99746}"/>
            </a:ext>
          </a:extLst>
        </xdr:cNvPr>
        <xdr:cNvCxnSpPr/>
      </xdr:nvCxnSpPr>
      <xdr:spPr>
        <a:xfrm flipV="1">
          <a:off x="12072620" y="5473337"/>
          <a:ext cx="78232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111942</xdr:rowOff>
    </xdr:from>
    <xdr:to>
      <xdr:col>67</xdr:col>
      <xdr:colOff>101600</xdr:colOff>
      <xdr:row>34</xdr:row>
      <xdr:rowOff>42092</xdr:rowOff>
    </xdr:to>
    <xdr:sp macro="" textlink="">
      <xdr:nvSpPr>
        <xdr:cNvPr id="443" name="楕円 442">
          <a:extLst>
            <a:ext uri="{FF2B5EF4-FFF2-40B4-BE49-F238E27FC236}">
              <a16:creationId xmlns:a16="http://schemas.microsoft.com/office/drawing/2014/main" id="{A4F2169B-9197-4B30-A951-CC5159EA9F33}"/>
            </a:ext>
          </a:extLst>
        </xdr:cNvPr>
        <xdr:cNvSpPr/>
      </xdr:nvSpPr>
      <xdr:spPr>
        <a:xfrm>
          <a:off x="11231880" y="56440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162742</xdr:rowOff>
    </xdr:from>
    <xdr:to>
      <xdr:col>71</xdr:col>
      <xdr:colOff>177800</xdr:colOff>
      <xdr:row>33</xdr:row>
      <xdr:rowOff>166007</xdr:rowOff>
    </xdr:to>
    <xdr:cxnSp macro="">
      <xdr:nvCxnSpPr>
        <xdr:cNvPr id="444" name="直線コネクタ 443">
          <a:extLst>
            <a:ext uri="{FF2B5EF4-FFF2-40B4-BE49-F238E27FC236}">
              <a16:creationId xmlns:a16="http://schemas.microsoft.com/office/drawing/2014/main" id="{DD5ED302-E38A-4013-9EA0-C11E91909340}"/>
            </a:ext>
          </a:extLst>
        </xdr:cNvPr>
        <xdr:cNvCxnSpPr/>
      </xdr:nvCxnSpPr>
      <xdr:spPr>
        <a:xfrm>
          <a:off x="11282680" y="5694862"/>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88735</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04C8764-F570-4990-BF28-9A19F4A5D3FB}"/>
            </a:ext>
          </a:extLst>
        </xdr:cNvPr>
        <xdr:cNvSpPr txBox="1"/>
      </xdr:nvSpPr>
      <xdr:spPr>
        <a:xfrm>
          <a:off x="13437244" y="6123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126291</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95E2CD1-68EF-43BC-B70C-A6B3B1608FC5}"/>
            </a:ext>
          </a:extLst>
        </xdr:cNvPr>
        <xdr:cNvSpPr txBox="1"/>
      </xdr:nvSpPr>
      <xdr:spPr>
        <a:xfrm>
          <a:off x="12675244" y="5993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140987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0162B623-04CB-4E13-A236-5B918CD0F7A5}"/>
            </a:ext>
          </a:extLst>
        </xdr:cNvPr>
        <xdr:cNvSpPr txBox="1"/>
      </xdr:nvSpPr>
      <xdr:spPr>
        <a:xfrm>
          <a:off x="11900544"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157316</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148190DE-F951-4F52-9B68-A9E235EE32CF}"/>
            </a:ext>
          </a:extLst>
        </xdr:cNvPr>
        <xdr:cNvSpPr txBox="1"/>
      </xdr:nvSpPr>
      <xdr:spPr>
        <a:xfrm>
          <a:off x="11102984" y="5857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31</xdr:row>
      <xdr:rowOff>132097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16FC9F2E-9C6D-4335-A46F-96785E8524C4}"/>
            </a:ext>
          </a:extLst>
        </xdr:cNvPr>
        <xdr:cNvSpPr txBox="1"/>
      </xdr:nvSpPr>
      <xdr:spPr>
        <a:xfrm>
          <a:off x="13437244" y="532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31</xdr:row>
      <xdr:rowOff>4734</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56BF2B3F-2296-443B-A559-AEB133490E22}"/>
            </a:ext>
          </a:extLst>
        </xdr:cNvPr>
        <xdr:cNvSpPr txBox="1"/>
      </xdr:nvSpPr>
      <xdr:spPr>
        <a:xfrm>
          <a:off x="12675244" y="520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61884</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887F391B-C69F-4E1A-96E1-0BB9EA302871}"/>
            </a:ext>
          </a:extLst>
        </xdr:cNvPr>
        <xdr:cNvSpPr txBox="1"/>
      </xdr:nvSpPr>
      <xdr:spPr>
        <a:xfrm>
          <a:off x="11900544" y="542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58619</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CE89ECE3-ED08-46A1-864C-181AFE175909}"/>
            </a:ext>
          </a:extLst>
        </xdr:cNvPr>
        <xdr:cNvSpPr txBox="1"/>
      </xdr:nvSpPr>
      <xdr:spPr>
        <a:xfrm>
          <a:off x="11102984" y="542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EFDB1240-6FE0-4B17-80CA-7559843DB70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C915760-71DB-4D7C-9286-6F31838F89F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2B41A6C-297B-48F7-85A5-8D107DD9C01B}"/>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D8C3114-936D-4DA4-A9D9-B206ED90A8C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7B79F9D4-3040-4827-AF4F-EBF910321A5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A71B4A6-044D-452E-939D-4C5CF1CEF22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AC89D1B5-353D-427E-BA0F-971F3749EE3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F97C26E8-ABD1-4E83-9596-94D867C44FC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2E35F410-6CA9-4C85-A1C0-4FB78D537C5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A5EBD0C3-6D77-4B7D-95BC-F2A87148294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3" name="直線コネクタ 462">
          <a:extLst>
            <a:ext uri="{FF2B5EF4-FFF2-40B4-BE49-F238E27FC236}">
              <a16:creationId xmlns:a16="http://schemas.microsoft.com/office/drawing/2014/main" id="{93D463E7-E381-478F-B5AC-4595FC7951E1}"/>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4" name="テキスト ボックス 463">
          <a:extLst>
            <a:ext uri="{FF2B5EF4-FFF2-40B4-BE49-F238E27FC236}">
              <a16:creationId xmlns:a16="http://schemas.microsoft.com/office/drawing/2014/main" id="{6F473E8C-08DF-453B-A9EB-BAAA0E17788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5" name="直線コネクタ 464">
          <a:extLst>
            <a:ext uri="{FF2B5EF4-FFF2-40B4-BE49-F238E27FC236}">
              <a16:creationId xmlns:a16="http://schemas.microsoft.com/office/drawing/2014/main" id="{8B8A5EAF-EABD-429D-9F75-83DFA45E92D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6" name="テキスト ボックス 465">
          <a:extLst>
            <a:ext uri="{FF2B5EF4-FFF2-40B4-BE49-F238E27FC236}">
              <a16:creationId xmlns:a16="http://schemas.microsoft.com/office/drawing/2014/main" id="{5465E3A6-E71A-4FA9-878A-287EF62C0D3E}"/>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7" name="直線コネクタ 466">
          <a:extLst>
            <a:ext uri="{FF2B5EF4-FFF2-40B4-BE49-F238E27FC236}">
              <a16:creationId xmlns:a16="http://schemas.microsoft.com/office/drawing/2014/main" id="{33DC00B2-6A38-424F-AEE8-00B536CAA93D}"/>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8" name="テキスト ボックス 467">
          <a:extLst>
            <a:ext uri="{FF2B5EF4-FFF2-40B4-BE49-F238E27FC236}">
              <a16:creationId xmlns:a16="http://schemas.microsoft.com/office/drawing/2014/main" id="{C7B3F2CF-29CD-45E2-800B-361C76DFC1B9}"/>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9" name="直線コネクタ 468">
          <a:extLst>
            <a:ext uri="{FF2B5EF4-FFF2-40B4-BE49-F238E27FC236}">
              <a16:creationId xmlns:a16="http://schemas.microsoft.com/office/drawing/2014/main" id="{091B76B2-2421-43B7-A242-C66FA8DA968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0" name="テキスト ボックス 469">
          <a:extLst>
            <a:ext uri="{FF2B5EF4-FFF2-40B4-BE49-F238E27FC236}">
              <a16:creationId xmlns:a16="http://schemas.microsoft.com/office/drawing/2014/main" id="{546302BB-0CF3-4434-AC15-FEF0532D58B7}"/>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1" name="直線コネクタ 470">
          <a:extLst>
            <a:ext uri="{FF2B5EF4-FFF2-40B4-BE49-F238E27FC236}">
              <a16:creationId xmlns:a16="http://schemas.microsoft.com/office/drawing/2014/main" id="{44C8D2D6-6C30-4F76-BE8C-7B8D5ABE248D}"/>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2" name="テキスト ボックス 471">
          <a:extLst>
            <a:ext uri="{FF2B5EF4-FFF2-40B4-BE49-F238E27FC236}">
              <a16:creationId xmlns:a16="http://schemas.microsoft.com/office/drawing/2014/main" id="{70DF3ABD-9892-45DF-AD10-A26B95D13652}"/>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3" name="直線コネクタ 472">
          <a:extLst>
            <a:ext uri="{FF2B5EF4-FFF2-40B4-BE49-F238E27FC236}">
              <a16:creationId xmlns:a16="http://schemas.microsoft.com/office/drawing/2014/main" id="{9DFBE0FF-0A07-4C9B-8E35-B98A8915458A}"/>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4" name="テキスト ボックス 473">
          <a:extLst>
            <a:ext uri="{FF2B5EF4-FFF2-40B4-BE49-F238E27FC236}">
              <a16:creationId xmlns:a16="http://schemas.microsoft.com/office/drawing/2014/main" id="{ACC17C6F-B9A7-4660-9730-6C653B93C5A7}"/>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1FC0F818-6732-4977-8EE1-24C539EFC0AE}"/>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6" name="テキスト ボックス 475">
          <a:extLst>
            <a:ext uri="{FF2B5EF4-FFF2-40B4-BE49-F238E27FC236}">
              <a16:creationId xmlns:a16="http://schemas.microsoft.com/office/drawing/2014/main" id="{C5F419E6-00BD-412D-A225-D57A4DF73C34}"/>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認定こども園・幼稚園・保育所】&#10;一人当たり面積グラフ枠">
          <a:extLst>
            <a:ext uri="{FF2B5EF4-FFF2-40B4-BE49-F238E27FC236}">
              <a16:creationId xmlns:a16="http://schemas.microsoft.com/office/drawing/2014/main" id="{2857E6EF-BCB3-441D-BF99-B10EF45087B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130084</xdr:rowOff>
    </xdr:from>
    <xdr:to>
      <xdr:col>116</xdr:col>
      <xdr:colOff>62864</xdr:colOff>
      <xdr:row>41</xdr:row>
      <xdr:rowOff>61504</xdr:rowOff>
    </xdr:to>
    <xdr:cxnSp macro="">
      <xdr:nvCxnSpPr>
        <xdr:cNvPr id="478" name="直線コネクタ 477">
          <a:extLst>
            <a:ext uri="{FF2B5EF4-FFF2-40B4-BE49-F238E27FC236}">
              <a16:creationId xmlns:a16="http://schemas.microsoft.com/office/drawing/2014/main" id="{C72BDF1D-AC46-429D-AD29-680AD58948E1}"/>
            </a:ext>
          </a:extLst>
        </xdr:cNvPr>
        <xdr:cNvCxnSpPr/>
      </xdr:nvCxnSpPr>
      <xdr:spPr>
        <a:xfrm flipV="1">
          <a:off x="19509104" y="5662204"/>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65331</xdr:rowOff>
    </xdr:from>
    <xdr:ext cx="469744" cy="259045"/>
    <xdr:sp macro="" textlink="">
      <xdr:nvSpPr>
        <xdr:cNvPr id="479" name="【認定こども園・幼稚園・保育所】&#10;一人当たり面積最小値テキスト">
          <a:extLst>
            <a:ext uri="{FF2B5EF4-FFF2-40B4-BE49-F238E27FC236}">
              <a16:creationId xmlns:a16="http://schemas.microsoft.com/office/drawing/2014/main" id="{A1FD7E94-DF25-4462-883C-290F85FAA152}"/>
            </a:ext>
          </a:extLst>
        </xdr:cNvPr>
        <xdr:cNvSpPr txBox="1"/>
      </xdr:nvSpPr>
      <xdr:spPr>
        <a:xfrm>
          <a:off x="19547840" y="693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61504</xdr:rowOff>
    </xdr:from>
    <xdr:to>
      <xdr:col>116</xdr:col>
      <xdr:colOff>152400</xdr:colOff>
      <xdr:row>41</xdr:row>
      <xdr:rowOff>61504</xdr:rowOff>
    </xdr:to>
    <xdr:cxnSp macro="">
      <xdr:nvCxnSpPr>
        <xdr:cNvPr id="480" name="直線コネクタ 479">
          <a:extLst>
            <a:ext uri="{FF2B5EF4-FFF2-40B4-BE49-F238E27FC236}">
              <a16:creationId xmlns:a16="http://schemas.microsoft.com/office/drawing/2014/main" id="{F2FC35EB-931E-478A-80B6-619AC66F59B5}"/>
            </a:ext>
          </a:extLst>
        </xdr:cNvPr>
        <xdr:cNvCxnSpPr/>
      </xdr:nvCxnSpPr>
      <xdr:spPr>
        <a:xfrm>
          <a:off x="19443700" y="69347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76761</xdr:rowOff>
    </xdr:from>
    <xdr:ext cx="469744" cy="259045"/>
    <xdr:sp macro="" textlink="">
      <xdr:nvSpPr>
        <xdr:cNvPr id="481" name="【認定こども園・幼稚園・保育所】&#10;一人当たり面積最大値テキスト">
          <a:extLst>
            <a:ext uri="{FF2B5EF4-FFF2-40B4-BE49-F238E27FC236}">
              <a16:creationId xmlns:a16="http://schemas.microsoft.com/office/drawing/2014/main" id="{1A1FF515-9C3B-4295-AF5D-DCCB2FA4CDD8}"/>
            </a:ext>
          </a:extLst>
        </xdr:cNvPr>
        <xdr:cNvSpPr txBox="1"/>
      </xdr:nvSpPr>
      <xdr:spPr>
        <a:xfrm>
          <a:off x="19547840" y="5441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130084</xdr:rowOff>
    </xdr:from>
    <xdr:to>
      <xdr:col>116</xdr:col>
      <xdr:colOff>152400</xdr:colOff>
      <xdr:row>33</xdr:row>
      <xdr:rowOff>130084</xdr:rowOff>
    </xdr:to>
    <xdr:cxnSp macro="">
      <xdr:nvCxnSpPr>
        <xdr:cNvPr id="482" name="直線コネクタ 481">
          <a:extLst>
            <a:ext uri="{FF2B5EF4-FFF2-40B4-BE49-F238E27FC236}">
              <a16:creationId xmlns:a16="http://schemas.microsoft.com/office/drawing/2014/main" id="{8D0C6A41-E529-492F-B7D9-B415EC5E4C46}"/>
            </a:ext>
          </a:extLst>
        </xdr:cNvPr>
        <xdr:cNvCxnSpPr/>
      </xdr:nvCxnSpPr>
      <xdr:spPr>
        <a:xfrm>
          <a:off x="19443700" y="56622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56441</xdr:rowOff>
    </xdr:from>
    <xdr:ext cx="469744" cy="259045"/>
    <xdr:sp macro="" textlink="">
      <xdr:nvSpPr>
        <xdr:cNvPr id="483" name="【認定こども園・幼稚園・保育所】&#10;一人当たり面積平均値テキスト">
          <a:extLst>
            <a:ext uri="{FF2B5EF4-FFF2-40B4-BE49-F238E27FC236}">
              <a16:creationId xmlns:a16="http://schemas.microsoft.com/office/drawing/2014/main" id="{FC80220D-DB70-4785-89A6-335ADC97D539}"/>
            </a:ext>
          </a:extLst>
        </xdr:cNvPr>
        <xdr:cNvSpPr txBox="1"/>
      </xdr:nvSpPr>
      <xdr:spPr>
        <a:xfrm>
          <a:off x="19547840" y="6091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33564</xdr:rowOff>
    </xdr:from>
    <xdr:to>
      <xdr:col>116</xdr:col>
      <xdr:colOff>114300</xdr:colOff>
      <xdr:row>37</xdr:row>
      <xdr:rowOff>135164</xdr:rowOff>
    </xdr:to>
    <xdr:sp macro="" textlink="">
      <xdr:nvSpPr>
        <xdr:cNvPr id="484" name="フローチャート: 判断 483">
          <a:extLst>
            <a:ext uri="{FF2B5EF4-FFF2-40B4-BE49-F238E27FC236}">
              <a16:creationId xmlns:a16="http://schemas.microsoft.com/office/drawing/2014/main" id="{9BA5F8DA-85D3-49A6-95A7-938501EF54AD}"/>
            </a:ext>
          </a:extLst>
        </xdr:cNvPr>
        <xdr:cNvSpPr/>
      </xdr:nvSpPr>
      <xdr:spPr>
        <a:xfrm>
          <a:off x="19458940" y="623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46627</xdr:rowOff>
    </xdr:from>
    <xdr:to>
      <xdr:col>112</xdr:col>
      <xdr:colOff>38100</xdr:colOff>
      <xdr:row>37</xdr:row>
      <xdr:rowOff>148227</xdr:rowOff>
    </xdr:to>
    <xdr:sp macro="" textlink="">
      <xdr:nvSpPr>
        <xdr:cNvPr id="485" name="フローチャート: 判断 484">
          <a:extLst>
            <a:ext uri="{FF2B5EF4-FFF2-40B4-BE49-F238E27FC236}">
              <a16:creationId xmlns:a16="http://schemas.microsoft.com/office/drawing/2014/main" id="{6823C0E0-2939-4887-9CE5-02C4B8D40FD6}"/>
            </a:ext>
          </a:extLst>
        </xdr:cNvPr>
        <xdr:cNvSpPr/>
      </xdr:nvSpPr>
      <xdr:spPr>
        <a:xfrm>
          <a:off x="18735040" y="6249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20501</xdr:rowOff>
    </xdr:from>
    <xdr:to>
      <xdr:col>107</xdr:col>
      <xdr:colOff>101600</xdr:colOff>
      <xdr:row>37</xdr:row>
      <xdr:rowOff>122101</xdr:rowOff>
    </xdr:to>
    <xdr:sp macro="" textlink="">
      <xdr:nvSpPr>
        <xdr:cNvPr id="486" name="フローチャート: 判断 485">
          <a:extLst>
            <a:ext uri="{FF2B5EF4-FFF2-40B4-BE49-F238E27FC236}">
              <a16:creationId xmlns:a16="http://schemas.microsoft.com/office/drawing/2014/main" id="{8BB6F14F-B3F5-4C05-87A2-BE21401AB3F3}"/>
            </a:ext>
          </a:extLst>
        </xdr:cNvPr>
        <xdr:cNvSpPr/>
      </xdr:nvSpPr>
      <xdr:spPr>
        <a:xfrm>
          <a:off x="17937480" y="622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156028</xdr:rowOff>
    </xdr:from>
    <xdr:to>
      <xdr:col>102</xdr:col>
      <xdr:colOff>165100</xdr:colOff>
      <xdr:row>37</xdr:row>
      <xdr:rowOff>86178</xdr:rowOff>
    </xdr:to>
    <xdr:sp macro="" textlink="">
      <xdr:nvSpPr>
        <xdr:cNvPr id="487" name="フローチャート: 判断 486">
          <a:extLst>
            <a:ext uri="{FF2B5EF4-FFF2-40B4-BE49-F238E27FC236}">
              <a16:creationId xmlns:a16="http://schemas.microsoft.com/office/drawing/2014/main" id="{869B063D-0BCD-496D-A373-F3159E5ED168}"/>
            </a:ext>
          </a:extLst>
        </xdr:cNvPr>
        <xdr:cNvSpPr/>
      </xdr:nvSpPr>
      <xdr:spPr>
        <a:xfrm>
          <a:off x="17162780" y="61910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125004</xdr:rowOff>
    </xdr:from>
    <xdr:to>
      <xdr:col>98</xdr:col>
      <xdr:colOff>38100</xdr:colOff>
      <xdr:row>38</xdr:row>
      <xdr:rowOff>55155</xdr:rowOff>
    </xdr:to>
    <xdr:sp macro="" textlink="">
      <xdr:nvSpPr>
        <xdr:cNvPr id="488" name="フローチャート: 判断 487">
          <a:extLst>
            <a:ext uri="{FF2B5EF4-FFF2-40B4-BE49-F238E27FC236}">
              <a16:creationId xmlns:a16="http://schemas.microsoft.com/office/drawing/2014/main" id="{383F1037-0F5F-4FF0-85E1-BD6D56DF0B00}"/>
            </a:ext>
          </a:extLst>
        </xdr:cNvPr>
        <xdr:cNvSpPr/>
      </xdr:nvSpPr>
      <xdr:spPr>
        <a:xfrm>
          <a:off x="16388080" y="6327684"/>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A9FF10D-DF4B-4AF9-B7CD-4F70B89BD35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0625113-FC17-4B70-AB1F-1F891538D575}"/>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8C2FEFB1-C1B7-43BF-AC16-594956CD1332}"/>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B7A23A8B-B34F-47A6-95E7-550EC5193471}"/>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080DE9AB-959E-4DF3-91CE-2350D1E7B565}"/>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10704</xdr:rowOff>
    </xdr:from>
    <xdr:to>
      <xdr:col>116</xdr:col>
      <xdr:colOff>114300</xdr:colOff>
      <xdr:row>41</xdr:row>
      <xdr:rowOff>112304</xdr:rowOff>
    </xdr:to>
    <xdr:sp macro="" textlink="">
      <xdr:nvSpPr>
        <xdr:cNvPr id="494" name="楕円 493">
          <a:extLst>
            <a:ext uri="{FF2B5EF4-FFF2-40B4-BE49-F238E27FC236}">
              <a16:creationId xmlns:a16="http://schemas.microsoft.com/office/drawing/2014/main" id="{0F0A189A-4E0A-408E-AF7B-C63C0FE4A7EF}"/>
            </a:ext>
          </a:extLst>
        </xdr:cNvPr>
        <xdr:cNvSpPr/>
      </xdr:nvSpPr>
      <xdr:spPr>
        <a:xfrm>
          <a:off x="19458940" y="68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97081</xdr:rowOff>
    </xdr:from>
    <xdr:ext cx="469744" cy="259045"/>
    <xdr:sp macro="" textlink="">
      <xdr:nvSpPr>
        <xdr:cNvPr id="495" name="【認定こども園・幼稚園・保育所】&#10;一人当たり面積該当値テキスト">
          <a:extLst>
            <a:ext uri="{FF2B5EF4-FFF2-40B4-BE49-F238E27FC236}">
              <a16:creationId xmlns:a16="http://schemas.microsoft.com/office/drawing/2014/main" id="{9238D9BF-3C2A-48BB-A2D3-C9B06ED2E024}"/>
            </a:ext>
          </a:extLst>
        </xdr:cNvPr>
        <xdr:cNvSpPr txBox="1"/>
      </xdr:nvSpPr>
      <xdr:spPr>
        <a:xfrm>
          <a:off x="19547840" y="680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13970</xdr:rowOff>
    </xdr:from>
    <xdr:to>
      <xdr:col>112</xdr:col>
      <xdr:colOff>38100</xdr:colOff>
      <xdr:row>41</xdr:row>
      <xdr:rowOff>115570</xdr:rowOff>
    </xdr:to>
    <xdr:sp macro="" textlink="">
      <xdr:nvSpPr>
        <xdr:cNvPr id="496" name="楕円 495">
          <a:extLst>
            <a:ext uri="{FF2B5EF4-FFF2-40B4-BE49-F238E27FC236}">
              <a16:creationId xmlns:a16="http://schemas.microsoft.com/office/drawing/2014/main" id="{CA1DEC9E-83A2-4433-8699-9F970925C5C6}"/>
            </a:ext>
          </a:extLst>
        </xdr:cNvPr>
        <xdr:cNvSpPr/>
      </xdr:nvSpPr>
      <xdr:spPr>
        <a:xfrm>
          <a:off x="18735040" y="68872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61504</xdr:rowOff>
    </xdr:from>
    <xdr:to>
      <xdr:col>116</xdr:col>
      <xdr:colOff>63500</xdr:colOff>
      <xdr:row>41</xdr:row>
      <xdr:rowOff>64770</xdr:rowOff>
    </xdr:to>
    <xdr:cxnSp macro="">
      <xdr:nvCxnSpPr>
        <xdr:cNvPr id="497" name="直線コネクタ 496">
          <a:extLst>
            <a:ext uri="{FF2B5EF4-FFF2-40B4-BE49-F238E27FC236}">
              <a16:creationId xmlns:a16="http://schemas.microsoft.com/office/drawing/2014/main" id="{7FF611B2-BE9F-477B-B319-B82EBB1EB08C}"/>
            </a:ext>
          </a:extLst>
        </xdr:cNvPr>
        <xdr:cNvCxnSpPr/>
      </xdr:nvCxnSpPr>
      <xdr:spPr>
        <a:xfrm flipV="1">
          <a:off x="18778220" y="6934744"/>
          <a:ext cx="7315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13970</xdr:rowOff>
    </xdr:from>
    <xdr:to>
      <xdr:col>107</xdr:col>
      <xdr:colOff>101600</xdr:colOff>
      <xdr:row>41</xdr:row>
      <xdr:rowOff>115570</xdr:rowOff>
    </xdr:to>
    <xdr:sp macro="" textlink="">
      <xdr:nvSpPr>
        <xdr:cNvPr id="498" name="楕円 497">
          <a:extLst>
            <a:ext uri="{FF2B5EF4-FFF2-40B4-BE49-F238E27FC236}">
              <a16:creationId xmlns:a16="http://schemas.microsoft.com/office/drawing/2014/main" id="{D2C1C25C-DC17-4DC5-B8CA-E736E287FAAC}"/>
            </a:ext>
          </a:extLst>
        </xdr:cNvPr>
        <xdr:cNvSpPr/>
      </xdr:nvSpPr>
      <xdr:spPr>
        <a:xfrm>
          <a:off x="17937480" y="688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64770</xdr:rowOff>
    </xdr:from>
    <xdr:to>
      <xdr:col>111</xdr:col>
      <xdr:colOff>177800</xdr:colOff>
      <xdr:row>41</xdr:row>
      <xdr:rowOff>64770</xdr:rowOff>
    </xdr:to>
    <xdr:cxnSp macro="">
      <xdr:nvCxnSpPr>
        <xdr:cNvPr id="499" name="直線コネクタ 498">
          <a:extLst>
            <a:ext uri="{FF2B5EF4-FFF2-40B4-BE49-F238E27FC236}">
              <a16:creationId xmlns:a16="http://schemas.microsoft.com/office/drawing/2014/main" id="{0E0EF3B9-391A-43AF-A08D-7BD0C3C8980F}"/>
            </a:ext>
          </a:extLst>
        </xdr:cNvPr>
        <xdr:cNvCxnSpPr/>
      </xdr:nvCxnSpPr>
      <xdr:spPr>
        <a:xfrm>
          <a:off x="17988280" y="693801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129903</xdr:rowOff>
    </xdr:from>
    <xdr:to>
      <xdr:col>102</xdr:col>
      <xdr:colOff>165100</xdr:colOff>
      <xdr:row>41</xdr:row>
      <xdr:rowOff>60053</xdr:rowOff>
    </xdr:to>
    <xdr:sp macro="" textlink="">
      <xdr:nvSpPr>
        <xdr:cNvPr id="500" name="楕円 499">
          <a:extLst>
            <a:ext uri="{FF2B5EF4-FFF2-40B4-BE49-F238E27FC236}">
              <a16:creationId xmlns:a16="http://schemas.microsoft.com/office/drawing/2014/main" id="{A1B0BF8E-97FD-46D6-B9C8-8DC434B91E47}"/>
            </a:ext>
          </a:extLst>
        </xdr:cNvPr>
        <xdr:cNvSpPr/>
      </xdr:nvSpPr>
      <xdr:spPr>
        <a:xfrm>
          <a:off x="17162780" y="68355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9253</xdr:rowOff>
    </xdr:from>
    <xdr:to>
      <xdr:col>107</xdr:col>
      <xdr:colOff>50800</xdr:colOff>
      <xdr:row>41</xdr:row>
      <xdr:rowOff>64770</xdr:rowOff>
    </xdr:to>
    <xdr:cxnSp macro="">
      <xdr:nvCxnSpPr>
        <xdr:cNvPr id="501" name="直線コネクタ 500">
          <a:extLst>
            <a:ext uri="{FF2B5EF4-FFF2-40B4-BE49-F238E27FC236}">
              <a16:creationId xmlns:a16="http://schemas.microsoft.com/office/drawing/2014/main" id="{3AC59E2F-530B-4A68-A0A4-A0027FC5013C}"/>
            </a:ext>
          </a:extLst>
        </xdr:cNvPr>
        <xdr:cNvCxnSpPr/>
      </xdr:nvCxnSpPr>
      <xdr:spPr>
        <a:xfrm>
          <a:off x="17213580" y="6882493"/>
          <a:ext cx="7747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133169</xdr:rowOff>
    </xdr:from>
    <xdr:to>
      <xdr:col>98</xdr:col>
      <xdr:colOff>38100</xdr:colOff>
      <xdr:row>41</xdr:row>
      <xdr:rowOff>63319</xdr:rowOff>
    </xdr:to>
    <xdr:sp macro="" textlink="">
      <xdr:nvSpPr>
        <xdr:cNvPr id="502" name="楕円 501">
          <a:extLst>
            <a:ext uri="{FF2B5EF4-FFF2-40B4-BE49-F238E27FC236}">
              <a16:creationId xmlns:a16="http://schemas.microsoft.com/office/drawing/2014/main" id="{74952328-6C3F-45BE-B424-3E03F65A2FAD}"/>
            </a:ext>
          </a:extLst>
        </xdr:cNvPr>
        <xdr:cNvSpPr/>
      </xdr:nvSpPr>
      <xdr:spPr>
        <a:xfrm>
          <a:off x="16388080" y="683876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9253</xdr:rowOff>
    </xdr:from>
    <xdr:to>
      <xdr:col>102</xdr:col>
      <xdr:colOff>114300</xdr:colOff>
      <xdr:row>41</xdr:row>
      <xdr:rowOff>12519</xdr:rowOff>
    </xdr:to>
    <xdr:cxnSp macro="">
      <xdr:nvCxnSpPr>
        <xdr:cNvPr id="503" name="直線コネクタ 502">
          <a:extLst>
            <a:ext uri="{FF2B5EF4-FFF2-40B4-BE49-F238E27FC236}">
              <a16:creationId xmlns:a16="http://schemas.microsoft.com/office/drawing/2014/main" id="{AF5ED75B-6A5D-4923-A4EF-091670D5ADAF}"/>
            </a:ext>
          </a:extLst>
        </xdr:cNvPr>
        <xdr:cNvCxnSpPr/>
      </xdr:nvCxnSpPr>
      <xdr:spPr>
        <a:xfrm flipV="1">
          <a:off x="16431260" y="6882493"/>
          <a:ext cx="78232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35</xdr:row>
      <xdr:rowOff>164754</xdr:rowOff>
    </xdr:from>
    <xdr:ext cx="469744" cy="259045"/>
    <xdr:sp macro="" textlink="">
      <xdr:nvSpPr>
        <xdr:cNvPr id="504" name="n_1aveValue【認定こども園・幼稚園・保育所】&#10;一人当たり面積">
          <a:extLst>
            <a:ext uri="{FF2B5EF4-FFF2-40B4-BE49-F238E27FC236}">
              <a16:creationId xmlns:a16="http://schemas.microsoft.com/office/drawing/2014/main" id="{1EF3CBBD-2383-4852-B287-A9E08D8F1801}"/>
            </a:ext>
          </a:extLst>
        </xdr:cNvPr>
        <xdr:cNvSpPr txBox="1"/>
      </xdr:nvSpPr>
      <xdr:spPr>
        <a:xfrm>
          <a:off x="18561127" y="6032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138628</xdr:rowOff>
    </xdr:from>
    <xdr:ext cx="469744" cy="259045"/>
    <xdr:sp macro="" textlink="">
      <xdr:nvSpPr>
        <xdr:cNvPr id="505" name="n_2aveValue【認定こども園・幼稚園・保育所】&#10;一人当たり面積">
          <a:extLst>
            <a:ext uri="{FF2B5EF4-FFF2-40B4-BE49-F238E27FC236}">
              <a16:creationId xmlns:a16="http://schemas.microsoft.com/office/drawing/2014/main" id="{C69AC3BC-C4BD-44CF-BB54-5B53408656FB}"/>
            </a:ext>
          </a:extLst>
        </xdr:cNvPr>
        <xdr:cNvSpPr txBox="1"/>
      </xdr:nvSpPr>
      <xdr:spPr>
        <a:xfrm>
          <a:off x="17776267" y="600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102705</xdr:rowOff>
    </xdr:from>
    <xdr:ext cx="469744" cy="259045"/>
    <xdr:sp macro="" textlink="">
      <xdr:nvSpPr>
        <xdr:cNvPr id="506" name="n_3aveValue【認定こども園・幼稚園・保育所】&#10;一人当たり面積">
          <a:extLst>
            <a:ext uri="{FF2B5EF4-FFF2-40B4-BE49-F238E27FC236}">
              <a16:creationId xmlns:a16="http://schemas.microsoft.com/office/drawing/2014/main" id="{476A6834-5199-49E6-ADB1-DBB850125F4A}"/>
            </a:ext>
          </a:extLst>
        </xdr:cNvPr>
        <xdr:cNvSpPr txBox="1"/>
      </xdr:nvSpPr>
      <xdr:spPr>
        <a:xfrm>
          <a:off x="17001567" y="597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71681</xdr:rowOff>
    </xdr:from>
    <xdr:ext cx="469744" cy="259045"/>
    <xdr:sp macro="" textlink="">
      <xdr:nvSpPr>
        <xdr:cNvPr id="507" name="n_4aveValue【認定こども園・幼稚園・保育所】&#10;一人当たり面積">
          <a:extLst>
            <a:ext uri="{FF2B5EF4-FFF2-40B4-BE49-F238E27FC236}">
              <a16:creationId xmlns:a16="http://schemas.microsoft.com/office/drawing/2014/main" id="{D4BF223A-B208-44E0-8B7F-140824A87CC4}"/>
            </a:ext>
          </a:extLst>
        </xdr:cNvPr>
        <xdr:cNvSpPr txBox="1"/>
      </xdr:nvSpPr>
      <xdr:spPr>
        <a:xfrm>
          <a:off x="16226867" y="610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106697</xdr:rowOff>
    </xdr:from>
    <xdr:ext cx="469744" cy="259045"/>
    <xdr:sp macro="" textlink="">
      <xdr:nvSpPr>
        <xdr:cNvPr id="508" name="n_1mainValue【認定こども園・幼稚園・保育所】&#10;一人当たり面積">
          <a:extLst>
            <a:ext uri="{FF2B5EF4-FFF2-40B4-BE49-F238E27FC236}">
              <a16:creationId xmlns:a16="http://schemas.microsoft.com/office/drawing/2014/main" id="{64FFB8D2-50C2-43B3-A8F0-91528523BE05}"/>
            </a:ext>
          </a:extLst>
        </xdr:cNvPr>
        <xdr:cNvSpPr txBox="1"/>
      </xdr:nvSpPr>
      <xdr:spPr>
        <a:xfrm>
          <a:off x="1856112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106697</xdr:rowOff>
    </xdr:from>
    <xdr:ext cx="469744" cy="259045"/>
    <xdr:sp macro="" textlink="">
      <xdr:nvSpPr>
        <xdr:cNvPr id="509" name="n_2mainValue【認定こども園・幼稚園・保育所】&#10;一人当たり面積">
          <a:extLst>
            <a:ext uri="{FF2B5EF4-FFF2-40B4-BE49-F238E27FC236}">
              <a16:creationId xmlns:a16="http://schemas.microsoft.com/office/drawing/2014/main" id="{BCDA5D55-4E23-46D6-A2B7-20636741EF82}"/>
            </a:ext>
          </a:extLst>
        </xdr:cNvPr>
        <xdr:cNvSpPr txBox="1"/>
      </xdr:nvSpPr>
      <xdr:spPr>
        <a:xfrm>
          <a:off x="17776267" y="697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51180</xdr:rowOff>
    </xdr:from>
    <xdr:ext cx="469744" cy="259045"/>
    <xdr:sp macro="" textlink="">
      <xdr:nvSpPr>
        <xdr:cNvPr id="510" name="n_3mainValue【認定こども園・幼稚園・保育所】&#10;一人当たり面積">
          <a:extLst>
            <a:ext uri="{FF2B5EF4-FFF2-40B4-BE49-F238E27FC236}">
              <a16:creationId xmlns:a16="http://schemas.microsoft.com/office/drawing/2014/main" id="{0A12DED1-717A-4AC0-AF5B-5F474D6C629B}"/>
            </a:ext>
          </a:extLst>
        </xdr:cNvPr>
        <xdr:cNvSpPr txBox="1"/>
      </xdr:nvSpPr>
      <xdr:spPr>
        <a:xfrm>
          <a:off x="17001567" y="6924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54446</xdr:rowOff>
    </xdr:from>
    <xdr:ext cx="469744" cy="259045"/>
    <xdr:sp macro="" textlink="">
      <xdr:nvSpPr>
        <xdr:cNvPr id="511" name="n_4mainValue【認定こども園・幼稚園・保育所】&#10;一人当たり面積">
          <a:extLst>
            <a:ext uri="{FF2B5EF4-FFF2-40B4-BE49-F238E27FC236}">
              <a16:creationId xmlns:a16="http://schemas.microsoft.com/office/drawing/2014/main" id="{878B41EB-2C40-4D30-B3B4-DF6D9628CBBC}"/>
            </a:ext>
          </a:extLst>
        </xdr:cNvPr>
        <xdr:cNvSpPr txBox="1"/>
      </xdr:nvSpPr>
      <xdr:spPr>
        <a:xfrm>
          <a:off x="16226867" y="6927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6A0442D1-D114-405C-8EA6-91F700598903}"/>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900EA678-19E8-4184-88C6-1D27EE5F8B3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F0CE261D-31AD-41BB-A1A1-EE0E76DA4A6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C032C47C-0132-43C0-9168-491419D3B96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B7682B25-1D5C-47F4-BAA3-7FBDEFB44802}"/>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9A49A2A2-8AAA-4EFB-80B4-9C2CA921B85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E848E89F-734E-4D9A-B9E7-232DABEB8FA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4722764C-D9FA-4928-A735-7FC49B59A88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24ABF2E7-8325-4118-8BEE-808324228723}"/>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0E5CE086-22F6-4CD4-B62F-D78106E533F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22" name="テキスト ボックス 521">
          <a:extLst>
            <a:ext uri="{FF2B5EF4-FFF2-40B4-BE49-F238E27FC236}">
              <a16:creationId xmlns:a16="http://schemas.microsoft.com/office/drawing/2014/main" id="{D77FDD9F-25EE-47DE-A4E2-176E167CBA66}"/>
            </a:ext>
          </a:extLst>
        </xdr:cNvPr>
        <xdr:cNvSpPr txBox="1"/>
      </xdr:nvSpPr>
      <xdr:spPr>
        <a:xfrm>
          <a:off x="10602761" y="11040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3" name="直線コネクタ 522">
          <a:extLst>
            <a:ext uri="{FF2B5EF4-FFF2-40B4-BE49-F238E27FC236}">
              <a16:creationId xmlns:a16="http://schemas.microsoft.com/office/drawing/2014/main" id="{86B8060A-B995-40AB-929D-C1D8BD1E841F}"/>
            </a:ext>
          </a:extLst>
        </xdr:cNvPr>
        <xdr:cNvCxnSpPr/>
      </xdr:nvCxnSpPr>
      <xdr:spPr>
        <a:xfrm>
          <a:off x="10960100" y="10728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24" name="テキスト ボックス 523">
          <a:extLst>
            <a:ext uri="{FF2B5EF4-FFF2-40B4-BE49-F238E27FC236}">
              <a16:creationId xmlns:a16="http://schemas.microsoft.com/office/drawing/2014/main" id="{15925D3F-782F-43E8-93D1-5674A7A2D30A}"/>
            </a:ext>
          </a:extLst>
        </xdr:cNvPr>
        <xdr:cNvSpPr txBox="1"/>
      </xdr:nvSpPr>
      <xdr:spPr>
        <a:xfrm>
          <a:off x="10602761" y="10590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5" name="直線コネクタ 524">
          <a:extLst>
            <a:ext uri="{FF2B5EF4-FFF2-40B4-BE49-F238E27FC236}">
              <a16:creationId xmlns:a16="http://schemas.microsoft.com/office/drawing/2014/main" id="{2D52D465-919F-4978-A49E-7FD9BCD6C4B3}"/>
            </a:ext>
          </a:extLst>
        </xdr:cNvPr>
        <xdr:cNvCxnSpPr/>
      </xdr:nvCxnSpPr>
      <xdr:spPr>
        <a:xfrm>
          <a:off x="10960100" y="102831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6" name="テキスト ボックス 525">
          <a:extLst>
            <a:ext uri="{FF2B5EF4-FFF2-40B4-BE49-F238E27FC236}">
              <a16:creationId xmlns:a16="http://schemas.microsoft.com/office/drawing/2014/main" id="{5B68408B-C991-455C-97AC-F3626B410DF2}"/>
            </a:ext>
          </a:extLst>
        </xdr:cNvPr>
        <xdr:cNvSpPr txBox="1"/>
      </xdr:nvSpPr>
      <xdr:spPr>
        <a:xfrm>
          <a:off x="1060276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7" name="直線コネクタ 526">
          <a:extLst>
            <a:ext uri="{FF2B5EF4-FFF2-40B4-BE49-F238E27FC236}">
              <a16:creationId xmlns:a16="http://schemas.microsoft.com/office/drawing/2014/main" id="{F7E07D29-9AC7-466B-97B1-BA00C816419B}"/>
            </a:ext>
          </a:extLst>
        </xdr:cNvPr>
        <xdr:cNvCxnSpPr/>
      </xdr:nvCxnSpPr>
      <xdr:spPr>
        <a:xfrm>
          <a:off x="10960100" y="98374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8" name="テキスト ボックス 527">
          <a:extLst>
            <a:ext uri="{FF2B5EF4-FFF2-40B4-BE49-F238E27FC236}">
              <a16:creationId xmlns:a16="http://schemas.microsoft.com/office/drawing/2014/main" id="{0D21BAD3-3763-41DA-996F-C3D5998B1D21}"/>
            </a:ext>
          </a:extLst>
        </xdr:cNvPr>
        <xdr:cNvSpPr txBox="1"/>
      </xdr:nvSpPr>
      <xdr:spPr>
        <a:xfrm>
          <a:off x="10602761" y="96990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9" name="直線コネクタ 528">
          <a:extLst>
            <a:ext uri="{FF2B5EF4-FFF2-40B4-BE49-F238E27FC236}">
              <a16:creationId xmlns:a16="http://schemas.microsoft.com/office/drawing/2014/main" id="{EA9C1E50-7CE5-415F-A769-11550FA9944B}"/>
            </a:ext>
          </a:extLst>
        </xdr:cNvPr>
        <xdr:cNvCxnSpPr/>
      </xdr:nvCxnSpPr>
      <xdr:spPr>
        <a:xfrm>
          <a:off x="10960100" y="93878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30" name="テキスト ボックス 529">
          <a:extLst>
            <a:ext uri="{FF2B5EF4-FFF2-40B4-BE49-F238E27FC236}">
              <a16:creationId xmlns:a16="http://schemas.microsoft.com/office/drawing/2014/main" id="{FA46C80F-6464-42C7-84C8-1173F3565CEE}"/>
            </a:ext>
          </a:extLst>
        </xdr:cNvPr>
        <xdr:cNvSpPr txBox="1"/>
      </xdr:nvSpPr>
      <xdr:spPr>
        <a:xfrm>
          <a:off x="10602761" y="92494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682D9DBD-9FF9-4BC3-B5A9-1EBFF152C5F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2" name="テキスト ボックス 531">
          <a:extLst>
            <a:ext uri="{FF2B5EF4-FFF2-40B4-BE49-F238E27FC236}">
              <a16:creationId xmlns:a16="http://schemas.microsoft.com/office/drawing/2014/main" id="{1771D6F9-B3DA-40C5-A7ED-4E4F108C6D4E}"/>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FF3714E-7738-4715-AEA6-EF9779A72012}"/>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132588</xdr:rowOff>
    </xdr:from>
    <xdr:to>
      <xdr:col>85</xdr:col>
      <xdr:colOff>126364</xdr:colOff>
      <xdr:row>63</xdr:row>
      <xdr:rowOff>166878</xdr:rowOff>
    </xdr:to>
    <xdr:cxnSp macro="">
      <xdr:nvCxnSpPr>
        <xdr:cNvPr id="534" name="直線コネクタ 533">
          <a:extLst>
            <a:ext uri="{FF2B5EF4-FFF2-40B4-BE49-F238E27FC236}">
              <a16:creationId xmlns:a16="http://schemas.microsoft.com/office/drawing/2014/main" id="{4FB104A9-5815-43A7-9C50-CA22094DC625}"/>
            </a:ext>
          </a:extLst>
        </xdr:cNvPr>
        <xdr:cNvCxnSpPr/>
      </xdr:nvCxnSpPr>
      <xdr:spPr>
        <a:xfrm flipV="1">
          <a:off x="14375764" y="9520428"/>
          <a:ext cx="0" cy="1207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170705</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63A6C68-8EB5-471C-A1F3-614F43D48E20}"/>
            </a:ext>
          </a:extLst>
        </xdr:cNvPr>
        <xdr:cNvSpPr txBox="1"/>
      </xdr:nvSpPr>
      <xdr:spPr>
        <a:xfrm>
          <a:off x="14414500" y="10732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166878</xdr:rowOff>
    </xdr:from>
    <xdr:to>
      <xdr:col>86</xdr:col>
      <xdr:colOff>25400</xdr:colOff>
      <xdr:row>63</xdr:row>
      <xdr:rowOff>166878</xdr:rowOff>
    </xdr:to>
    <xdr:cxnSp macro="">
      <xdr:nvCxnSpPr>
        <xdr:cNvPr id="536" name="直線コネクタ 535">
          <a:extLst>
            <a:ext uri="{FF2B5EF4-FFF2-40B4-BE49-F238E27FC236}">
              <a16:creationId xmlns:a16="http://schemas.microsoft.com/office/drawing/2014/main" id="{471A3A24-337C-4BFC-9227-41D5F047ECE2}"/>
            </a:ext>
          </a:extLst>
        </xdr:cNvPr>
        <xdr:cNvCxnSpPr/>
      </xdr:nvCxnSpPr>
      <xdr:spPr>
        <a:xfrm>
          <a:off x="14287500" y="107281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79265</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894E3B38-D345-425F-A3D3-D024BB3499FF}"/>
            </a:ext>
          </a:extLst>
        </xdr:cNvPr>
        <xdr:cNvSpPr txBox="1"/>
      </xdr:nvSpPr>
      <xdr:spPr>
        <a:xfrm>
          <a:off x="14414500" y="9299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132588</xdr:rowOff>
    </xdr:from>
    <xdr:to>
      <xdr:col>86</xdr:col>
      <xdr:colOff>25400</xdr:colOff>
      <xdr:row>56</xdr:row>
      <xdr:rowOff>132588</xdr:rowOff>
    </xdr:to>
    <xdr:cxnSp macro="">
      <xdr:nvCxnSpPr>
        <xdr:cNvPr id="538" name="直線コネクタ 537">
          <a:extLst>
            <a:ext uri="{FF2B5EF4-FFF2-40B4-BE49-F238E27FC236}">
              <a16:creationId xmlns:a16="http://schemas.microsoft.com/office/drawing/2014/main" id="{ADD184BE-7809-49A8-A15A-B7EA310F591D}"/>
            </a:ext>
          </a:extLst>
        </xdr:cNvPr>
        <xdr:cNvCxnSpPr/>
      </xdr:nvCxnSpPr>
      <xdr:spPr>
        <a:xfrm>
          <a:off x="14287500" y="95204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70375</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45B660E0-F672-4DD8-B2B6-D0206CEA3398}"/>
            </a:ext>
          </a:extLst>
        </xdr:cNvPr>
        <xdr:cNvSpPr txBox="1"/>
      </xdr:nvSpPr>
      <xdr:spPr>
        <a:xfrm>
          <a:off x="14414500" y="101287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47498</xdr:rowOff>
    </xdr:from>
    <xdr:to>
      <xdr:col>85</xdr:col>
      <xdr:colOff>177800</xdr:colOff>
      <xdr:row>61</xdr:row>
      <xdr:rowOff>149098</xdr:rowOff>
    </xdr:to>
    <xdr:sp macro="" textlink="">
      <xdr:nvSpPr>
        <xdr:cNvPr id="540" name="フローチャート: 判断 539">
          <a:extLst>
            <a:ext uri="{FF2B5EF4-FFF2-40B4-BE49-F238E27FC236}">
              <a16:creationId xmlns:a16="http://schemas.microsoft.com/office/drawing/2014/main" id="{6DC9D95A-5D4C-4DD4-8A15-2E09773B011D}"/>
            </a:ext>
          </a:extLst>
        </xdr:cNvPr>
        <xdr:cNvSpPr/>
      </xdr:nvSpPr>
      <xdr:spPr>
        <a:xfrm>
          <a:off x="14325600" y="1027353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168656</xdr:rowOff>
    </xdr:from>
    <xdr:to>
      <xdr:col>81</xdr:col>
      <xdr:colOff>101600</xdr:colOff>
      <xdr:row>61</xdr:row>
      <xdr:rowOff>98806</xdr:rowOff>
    </xdr:to>
    <xdr:sp macro="" textlink="">
      <xdr:nvSpPr>
        <xdr:cNvPr id="541" name="フローチャート: 判断 540">
          <a:extLst>
            <a:ext uri="{FF2B5EF4-FFF2-40B4-BE49-F238E27FC236}">
              <a16:creationId xmlns:a16="http://schemas.microsoft.com/office/drawing/2014/main" id="{C8A7A7F5-F69B-4314-93C2-58CE7F72EEAF}"/>
            </a:ext>
          </a:extLst>
        </xdr:cNvPr>
        <xdr:cNvSpPr/>
      </xdr:nvSpPr>
      <xdr:spPr>
        <a:xfrm>
          <a:off x="13578840" y="102270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100076</xdr:rowOff>
    </xdr:from>
    <xdr:to>
      <xdr:col>76</xdr:col>
      <xdr:colOff>165100</xdr:colOff>
      <xdr:row>61</xdr:row>
      <xdr:rowOff>30226</xdr:rowOff>
    </xdr:to>
    <xdr:sp macro="" textlink="">
      <xdr:nvSpPr>
        <xdr:cNvPr id="542" name="フローチャート: 判断 541">
          <a:extLst>
            <a:ext uri="{FF2B5EF4-FFF2-40B4-BE49-F238E27FC236}">
              <a16:creationId xmlns:a16="http://schemas.microsoft.com/office/drawing/2014/main" id="{E1716B4C-C631-4D13-B609-EA8B48BA6AFC}"/>
            </a:ext>
          </a:extLst>
        </xdr:cNvPr>
        <xdr:cNvSpPr/>
      </xdr:nvSpPr>
      <xdr:spPr>
        <a:xfrm>
          <a:off x="12804140" y="1015847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22352</xdr:rowOff>
    </xdr:from>
    <xdr:to>
      <xdr:col>72</xdr:col>
      <xdr:colOff>38100</xdr:colOff>
      <xdr:row>60</xdr:row>
      <xdr:rowOff>123952</xdr:rowOff>
    </xdr:to>
    <xdr:sp macro="" textlink="">
      <xdr:nvSpPr>
        <xdr:cNvPr id="543" name="フローチャート: 判断 542">
          <a:extLst>
            <a:ext uri="{FF2B5EF4-FFF2-40B4-BE49-F238E27FC236}">
              <a16:creationId xmlns:a16="http://schemas.microsoft.com/office/drawing/2014/main" id="{0E79DEB8-89DF-4063-9299-B254C9196049}"/>
            </a:ext>
          </a:extLst>
        </xdr:cNvPr>
        <xdr:cNvSpPr/>
      </xdr:nvSpPr>
      <xdr:spPr>
        <a:xfrm>
          <a:off x="12029440" y="1008075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77216</xdr:rowOff>
    </xdr:from>
    <xdr:to>
      <xdr:col>67</xdr:col>
      <xdr:colOff>101600</xdr:colOff>
      <xdr:row>61</xdr:row>
      <xdr:rowOff>7366</xdr:rowOff>
    </xdr:to>
    <xdr:sp macro="" textlink="">
      <xdr:nvSpPr>
        <xdr:cNvPr id="544" name="フローチャート: 判断 543">
          <a:extLst>
            <a:ext uri="{FF2B5EF4-FFF2-40B4-BE49-F238E27FC236}">
              <a16:creationId xmlns:a16="http://schemas.microsoft.com/office/drawing/2014/main" id="{BA9D1BE4-9283-4CF9-BB11-11BF4820E421}"/>
            </a:ext>
          </a:extLst>
        </xdr:cNvPr>
        <xdr:cNvSpPr/>
      </xdr:nvSpPr>
      <xdr:spPr>
        <a:xfrm>
          <a:off x="11231880" y="101356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8EF0542-DECA-48D5-A9A1-A18148F0370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1549655-D72D-4F24-BEFA-A261FD91443C}"/>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88037F0-3B31-47AD-819C-455B6099B2E4}"/>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B99B9F8-D8C6-4E04-9C53-DA8A82DA4C1E}"/>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97942A7-5D04-4963-82D1-647F0A8D6E2B}"/>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116078</xdr:rowOff>
    </xdr:from>
    <xdr:to>
      <xdr:col>85</xdr:col>
      <xdr:colOff>177800</xdr:colOff>
      <xdr:row>64</xdr:row>
      <xdr:rowOff>46228</xdr:rowOff>
    </xdr:to>
    <xdr:sp macro="" textlink="">
      <xdr:nvSpPr>
        <xdr:cNvPr id="550" name="楕円 549">
          <a:extLst>
            <a:ext uri="{FF2B5EF4-FFF2-40B4-BE49-F238E27FC236}">
              <a16:creationId xmlns:a16="http://schemas.microsoft.com/office/drawing/2014/main" id="{4D9C2155-EE79-459A-88CD-2DB5F00182D2}"/>
            </a:ext>
          </a:extLst>
        </xdr:cNvPr>
        <xdr:cNvSpPr/>
      </xdr:nvSpPr>
      <xdr:spPr>
        <a:xfrm>
          <a:off x="14325600" y="1067739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31005</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B221427-0CEE-4A27-BCC7-C9C94A9DE3FA}"/>
            </a:ext>
          </a:extLst>
        </xdr:cNvPr>
        <xdr:cNvSpPr txBox="1"/>
      </xdr:nvSpPr>
      <xdr:spPr>
        <a:xfrm>
          <a:off x="14414500" y="10592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97790</xdr:rowOff>
    </xdr:from>
    <xdr:to>
      <xdr:col>81</xdr:col>
      <xdr:colOff>101600</xdr:colOff>
      <xdr:row>64</xdr:row>
      <xdr:rowOff>27940</xdr:rowOff>
    </xdr:to>
    <xdr:sp macro="" textlink="">
      <xdr:nvSpPr>
        <xdr:cNvPr id="552" name="楕円 551">
          <a:extLst>
            <a:ext uri="{FF2B5EF4-FFF2-40B4-BE49-F238E27FC236}">
              <a16:creationId xmlns:a16="http://schemas.microsoft.com/office/drawing/2014/main" id="{28D8133F-F3AA-475C-89D0-C3DC75E60B94}"/>
            </a:ext>
          </a:extLst>
        </xdr:cNvPr>
        <xdr:cNvSpPr/>
      </xdr:nvSpPr>
      <xdr:spPr>
        <a:xfrm>
          <a:off x="13578840" y="10659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148590</xdr:rowOff>
    </xdr:from>
    <xdr:to>
      <xdr:col>85</xdr:col>
      <xdr:colOff>127000</xdr:colOff>
      <xdr:row>63</xdr:row>
      <xdr:rowOff>166878</xdr:rowOff>
    </xdr:to>
    <xdr:cxnSp macro="">
      <xdr:nvCxnSpPr>
        <xdr:cNvPr id="553" name="直線コネクタ 552">
          <a:extLst>
            <a:ext uri="{FF2B5EF4-FFF2-40B4-BE49-F238E27FC236}">
              <a16:creationId xmlns:a16="http://schemas.microsoft.com/office/drawing/2014/main" id="{0BDA2069-AAD2-472E-AC1D-BD3126AC0B2D}"/>
            </a:ext>
          </a:extLst>
        </xdr:cNvPr>
        <xdr:cNvCxnSpPr/>
      </xdr:nvCxnSpPr>
      <xdr:spPr>
        <a:xfrm>
          <a:off x="13629640" y="10709910"/>
          <a:ext cx="74676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74930</xdr:rowOff>
    </xdr:from>
    <xdr:to>
      <xdr:col>76</xdr:col>
      <xdr:colOff>165100</xdr:colOff>
      <xdr:row>64</xdr:row>
      <xdr:rowOff>5080</xdr:rowOff>
    </xdr:to>
    <xdr:sp macro="" textlink="">
      <xdr:nvSpPr>
        <xdr:cNvPr id="554" name="楕円 553">
          <a:extLst>
            <a:ext uri="{FF2B5EF4-FFF2-40B4-BE49-F238E27FC236}">
              <a16:creationId xmlns:a16="http://schemas.microsoft.com/office/drawing/2014/main" id="{3EF1A917-641E-4940-9E4C-40F544E9CF05}"/>
            </a:ext>
          </a:extLst>
        </xdr:cNvPr>
        <xdr:cNvSpPr/>
      </xdr:nvSpPr>
      <xdr:spPr>
        <a:xfrm>
          <a:off x="12804140" y="10636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125730</xdr:rowOff>
    </xdr:from>
    <xdr:to>
      <xdr:col>81</xdr:col>
      <xdr:colOff>50800</xdr:colOff>
      <xdr:row>63</xdr:row>
      <xdr:rowOff>148590</xdr:rowOff>
    </xdr:to>
    <xdr:cxnSp macro="">
      <xdr:nvCxnSpPr>
        <xdr:cNvPr id="555" name="直線コネクタ 554">
          <a:extLst>
            <a:ext uri="{FF2B5EF4-FFF2-40B4-BE49-F238E27FC236}">
              <a16:creationId xmlns:a16="http://schemas.microsoft.com/office/drawing/2014/main" id="{A4EE64DA-C57F-459D-922C-E50A7B2EF9D1}"/>
            </a:ext>
          </a:extLst>
        </xdr:cNvPr>
        <xdr:cNvCxnSpPr/>
      </xdr:nvCxnSpPr>
      <xdr:spPr>
        <a:xfrm>
          <a:off x="12854940" y="1068705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164084</xdr:rowOff>
    </xdr:from>
    <xdr:to>
      <xdr:col>72</xdr:col>
      <xdr:colOff>38100</xdr:colOff>
      <xdr:row>63</xdr:row>
      <xdr:rowOff>94234</xdr:rowOff>
    </xdr:to>
    <xdr:sp macro="" textlink="">
      <xdr:nvSpPr>
        <xdr:cNvPr id="556" name="楕円 555">
          <a:extLst>
            <a:ext uri="{FF2B5EF4-FFF2-40B4-BE49-F238E27FC236}">
              <a16:creationId xmlns:a16="http://schemas.microsoft.com/office/drawing/2014/main" id="{5E1CD421-C47F-4025-B483-FC8A1CA89039}"/>
            </a:ext>
          </a:extLst>
        </xdr:cNvPr>
        <xdr:cNvSpPr/>
      </xdr:nvSpPr>
      <xdr:spPr>
        <a:xfrm>
          <a:off x="12029440" y="105577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43434</xdr:rowOff>
    </xdr:from>
    <xdr:to>
      <xdr:col>76</xdr:col>
      <xdr:colOff>114300</xdr:colOff>
      <xdr:row>63</xdr:row>
      <xdr:rowOff>125730</xdr:rowOff>
    </xdr:to>
    <xdr:cxnSp macro="">
      <xdr:nvCxnSpPr>
        <xdr:cNvPr id="557" name="直線コネクタ 556">
          <a:extLst>
            <a:ext uri="{FF2B5EF4-FFF2-40B4-BE49-F238E27FC236}">
              <a16:creationId xmlns:a16="http://schemas.microsoft.com/office/drawing/2014/main" id="{437D7DE7-CD8C-4B39-8E71-10AAC2B58AB6}"/>
            </a:ext>
          </a:extLst>
        </xdr:cNvPr>
        <xdr:cNvCxnSpPr/>
      </xdr:nvCxnSpPr>
      <xdr:spPr>
        <a:xfrm>
          <a:off x="12072620" y="10604754"/>
          <a:ext cx="78232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113792</xdr:rowOff>
    </xdr:from>
    <xdr:to>
      <xdr:col>67</xdr:col>
      <xdr:colOff>101600</xdr:colOff>
      <xdr:row>63</xdr:row>
      <xdr:rowOff>43942</xdr:rowOff>
    </xdr:to>
    <xdr:sp macro="" textlink="">
      <xdr:nvSpPr>
        <xdr:cNvPr id="558" name="楕円 557">
          <a:extLst>
            <a:ext uri="{FF2B5EF4-FFF2-40B4-BE49-F238E27FC236}">
              <a16:creationId xmlns:a16="http://schemas.microsoft.com/office/drawing/2014/main" id="{43237F55-A307-461B-9510-FC940BED834A}"/>
            </a:ext>
          </a:extLst>
        </xdr:cNvPr>
        <xdr:cNvSpPr/>
      </xdr:nvSpPr>
      <xdr:spPr>
        <a:xfrm>
          <a:off x="11231880" y="105074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164592</xdr:rowOff>
    </xdr:from>
    <xdr:to>
      <xdr:col>71</xdr:col>
      <xdr:colOff>177800</xdr:colOff>
      <xdr:row>63</xdr:row>
      <xdr:rowOff>43434</xdr:rowOff>
    </xdr:to>
    <xdr:cxnSp macro="">
      <xdr:nvCxnSpPr>
        <xdr:cNvPr id="559" name="直線コネクタ 558">
          <a:extLst>
            <a:ext uri="{FF2B5EF4-FFF2-40B4-BE49-F238E27FC236}">
              <a16:creationId xmlns:a16="http://schemas.microsoft.com/office/drawing/2014/main" id="{668FD2FA-A5C9-4D20-8341-698D816C57D8}"/>
            </a:ext>
          </a:extLst>
        </xdr:cNvPr>
        <xdr:cNvCxnSpPr/>
      </xdr:nvCxnSpPr>
      <xdr:spPr>
        <a:xfrm>
          <a:off x="11282680" y="10558272"/>
          <a:ext cx="789940" cy="4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115333</xdr:rowOff>
    </xdr:from>
    <xdr:ext cx="405111" cy="259045"/>
    <xdr:sp macro="" textlink="">
      <xdr:nvSpPr>
        <xdr:cNvPr id="560" name="n_1aveValue【学校施設】&#10;有形固定資産減価償却率">
          <a:extLst>
            <a:ext uri="{FF2B5EF4-FFF2-40B4-BE49-F238E27FC236}">
              <a16:creationId xmlns:a16="http://schemas.microsoft.com/office/drawing/2014/main" id="{51A4F3C7-1EB2-411A-8EEF-3E0DFADC6798}"/>
            </a:ext>
          </a:extLst>
        </xdr:cNvPr>
        <xdr:cNvSpPr txBox="1"/>
      </xdr:nvSpPr>
      <xdr:spPr>
        <a:xfrm>
          <a:off x="13437244" y="100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46753</xdr:rowOff>
    </xdr:from>
    <xdr:ext cx="405111" cy="259045"/>
    <xdr:sp macro="" textlink="">
      <xdr:nvSpPr>
        <xdr:cNvPr id="561" name="n_2aveValue【学校施設】&#10;有形固定資産減価償却率">
          <a:extLst>
            <a:ext uri="{FF2B5EF4-FFF2-40B4-BE49-F238E27FC236}">
              <a16:creationId xmlns:a16="http://schemas.microsoft.com/office/drawing/2014/main" id="{1425ADDE-5D87-44BE-B3FF-A3CEED0737EE}"/>
            </a:ext>
          </a:extLst>
        </xdr:cNvPr>
        <xdr:cNvSpPr txBox="1"/>
      </xdr:nvSpPr>
      <xdr:spPr>
        <a:xfrm>
          <a:off x="12675244" y="99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140479</xdr:rowOff>
    </xdr:from>
    <xdr:ext cx="405111" cy="259045"/>
    <xdr:sp macro="" textlink="">
      <xdr:nvSpPr>
        <xdr:cNvPr id="562" name="n_3aveValue【学校施設】&#10;有形固定資産減価償却率">
          <a:extLst>
            <a:ext uri="{FF2B5EF4-FFF2-40B4-BE49-F238E27FC236}">
              <a16:creationId xmlns:a16="http://schemas.microsoft.com/office/drawing/2014/main" id="{A565CBFE-0610-4E13-8839-1EA29235F4FC}"/>
            </a:ext>
          </a:extLst>
        </xdr:cNvPr>
        <xdr:cNvSpPr txBox="1"/>
      </xdr:nvSpPr>
      <xdr:spPr>
        <a:xfrm>
          <a:off x="11900544" y="986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23893</xdr:rowOff>
    </xdr:from>
    <xdr:ext cx="405111" cy="259045"/>
    <xdr:sp macro="" textlink="">
      <xdr:nvSpPr>
        <xdr:cNvPr id="563" name="n_4aveValue【学校施設】&#10;有形固定資産減価償却率">
          <a:extLst>
            <a:ext uri="{FF2B5EF4-FFF2-40B4-BE49-F238E27FC236}">
              <a16:creationId xmlns:a16="http://schemas.microsoft.com/office/drawing/2014/main" id="{3975CA66-74A5-4761-A1B4-CBED806A9698}"/>
            </a:ext>
          </a:extLst>
        </xdr:cNvPr>
        <xdr:cNvSpPr txBox="1"/>
      </xdr:nvSpPr>
      <xdr:spPr>
        <a:xfrm>
          <a:off x="11102984" y="9914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19067</xdr:rowOff>
    </xdr:from>
    <xdr:ext cx="405111" cy="259045"/>
    <xdr:sp macro="" textlink="">
      <xdr:nvSpPr>
        <xdr:cNvPr id="564" name="n_1mainValue【学校施設】&#10;有形固定資産減価償却率">
          <a:extLst>
            <a:ext uri="{FF2B5EF4-FFF2-40B4-BE49-F238E27FC236}">
              <a16:creationId xmlns:a16="http://schemas.microsoft.com/office/drawing/2014/main" id="{2FF96AD2-22DA-496E-8BA1-19EB30F4761B}"/>
            </a:ext>
          </a:extLst>
        </xdr:cNvPr>
        <xdr:cNvSpPr txBox="1"/>
      </xdr:nvSpPr>
      <xdr:spPr>
        <a:xfrm>
          <a:off x="13437244"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167657</xdr:rowOff>
    </xdr:from>
    <xdr:ext cx="405111" cy="259045"/>
    <xdr:sp macro="" textlink="">
      <xdr:nvSpPr>
        <xdr:cNvPr id="565" name="n_2mainValue【学校施設】&#10;有形固定資産減価償却率">
          <a:extLst>
            <a:ext uri="{FF2B5EF4-FFF2-40B4-BE49-F238E27FC236}">
              <a16:creationId xmlns:a16="http://schemas.microsoft.com/office/drawing/2014/main" id="{B3CC66F7-15B9-448E-8E28-2B9CE741C1F4}"/>
            </a:ext>
          </a:extLst>
        </xdr:cNvPr>
        <xdr:cNvSpPr txBox="1"/>
      </xdr:nvSpPr>
      <xdr:spPr>
        <a:xfrm>
          <a:off x="126752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85361</xdr:rowOff>
    </xdr:from>
    <xdr:ext cx="405111" cy="259045"/>
    <xdr:sp macro="" textlink="">
      <xdr:nvSpPr>
        <xdr:cNvPr id="566" name="n_3mainValue【学校施設】&#10;有形固定資産減価償却率">
          <a:extLst>
            <a:ext uri="{FF2B5EF4-FFF2-40B4-BE49-F238E27FC236}">
              <a16:creationId xmlns:a16="http://schemas.microsoft.com/office/drawing/2014/main" id="{09933530-DD25-434A-A393-98425AA36F64}"/>
            </a:ext>
          </a:extLst>
        </xdr:cNvPr>
        <xdr:cNvSpPr txBox="1"/>
      </xdr:nvSpPr>
      <xdr:spPr>
        <a:xfrm>
          <a:off x="11900544" y="10646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35069</xdr:rowOff>
    </xdr:from>
    <xdr:ext cx="405111" cy="259045"/>
    <xdr:sp macro="" textlink="">
      <xdr:nvSpPr>
        <xdr:cNvPr id="567" name="n_4mainValue【学校施設】&#10;有形固定資産減価償却率">
          <a:extLst>
            <a:ext uri="{FF2B5EF4-FFF2-40B4-BE49-F238E27FC236}">
              <a16:creationId xmlns:a16="http://schemas.microsoft.com/office/drawing/2014/main" id="{0F155E3C-AE3C-4CCD-AC5F-0E17B9C64310}"/>
            </a:ext>
          </a:extLst>
        </xdr:cNvPr>
        <xdr:cNvSpPr txBox="1"/>
      </xdr:nvSpPr>
      <xdr:spPr>
        <a:xfrm>
          <a:off x="11102984" y="1059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3D158FFB-47D0-44F2-97F2-C89AF522ACF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13EA6202-4738-4371-B62D-1E696EC73F8C}"/>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B09C48B9-0C5A-46E3-8551-A72199391F1B}"/>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B2B6BC0-31F7-4862-B7D9-4393CC9E030C}"/>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3640A1C9-8DD5-438F-9B99-86138EDF3B5C}"/>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8D700A87-D610-464B-ABBE-57F32D5877E6}"/>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CFE2FFDF-6FB3-45AD-BA6B-1C1488A7CC9B}"/>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DEA47BCB-A4FC-4BAD-AC6E-D081379A6E49}"/>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A255A4F-67B7-432F-A1F0-DD995DC97489}"/>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88811450-814D-43AD-A110-F23EB2485A6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1CF9BA8F-700E-459F-A45E-D9D3A2F24CEF}"/>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21E5BC8B-1D8B-4833-A878-1802113F3BB6}"/>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639E1F50-F538-4708-A7A3-100934675DA8}"/>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F25DCFA7-2213-4A8F-B09D-797850885215}"/>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BD17B6F6-6895-4D54-8E94-3CE9202580FF}"/>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714AEB23-447F-42E4-8DC7-35CBD13449F4}"/>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66D8BC7F-2912-4591-A9B0-9B877427E30F}"/>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898FA6F5-5223-48D1-B666-92762CE0B3B9}"/>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D548426F-22CA-487C-9994-867FDD01011E}"/>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2000DE75-C060-44BD-91A2-005AB15B0162}"/>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95DDF59F-160F-409B-BD5E-B24AE8C703F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41C28803-0ECD-45A0-8AEF-69BB19832C9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16459</xdr:rowOff>
    </xdr:from>
    <xdr:to>
      <xdr:col>116</xdr:col>
      <xdr:colOff>62864</xdr:colOff>
      <xdr:row>63</xdr:row>
      <xdr:rowOff>60808</xdr:rowOff>
    </xdr:to>
    <xdr:cxnSp macro="">
      <xdr:nvCxnSpPr>
        <xdr:cNvPr id="590" name="直線コネクタ 589">
          <a:extLst>
            <a:ext uri="{FF2B5EF4-FFF2-40B4-BE49-F238E27FC236}">
              <a16:creationId xmlns:a16="http://schemas.microsoft.com/office/drawing/2014/main" id="{94A39682-1FA8-4D1D-BD78-D423FD62933A}"/>
            </a:ext>
          </a:extLst>
        </xdr:cNvPr>
        <xdr:cNvCxnSpPr/>
      </xdr:nvCxnSpPr>
      <xdr:spPr>
        <a:xfrm flipV="1">
          <a:off x="19509104" y="9404299"/>
          <a:ext cx="0" cy="1217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64635</xdr:rowOff>
    </xdr:from>
    <xdr:ext cx="469744" cy="259045"/>
    <xdr:sp macro="" textlink="">
      <xdr:nvSpPr>
        <xdr:cNvPr id="591" name="【学校施設】&#10;一人当たり面積最小値テキスト">
          <a:extLst>
            <a:ext uri="{FF2B5EF4-FFF2-40B4-BE49-F238E27FC236}">
              <a16:creationId xmlns:a16="http://schemas.microsoft.com/office/drawing/2014/main" id="{092A542B-D540-46A7-9316-5BFD78056322}"/>
            </a:ext>
          </a:extLst>
        </xdr:cNvPr>
        <xdr:cNvSpPr txBox="1"/>
      </xdr:nvSpPr>
      <xdr:spPr>
        <a:xfrm>
          <a:off x="19547840" y="10625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60808</xdr:rowOff>
    </xdr:from>
    <xdr:to>
      <xdr:col>116</xdr:col>
      <xdr:colOff>152400</xdr:colOff>
      <xdr:row>63</xdr:row>
      <xdr:rowOff>60808</xdr:rowOff>
    </xdr:to>
    <xdr:cxnSp macro="">
      <xdr:nvCxnSpPr>
        <xdr:cNvPr id="592" name="直線コネクタ 591">
          <a:extLst>
            <a:ext uri="{FF2B5EF4-FFF2-40B4-BE49-F238E27FC236}">
              <a16:creationId xmlns:a16="http://schemas.microsoft.com/office/drawing/2014/main" id="{C9BC5D20-CCC3-498E-B139-EB62D324EBD4}"/>
            </a:ext>
          </a:extLst>
        </xdr:cNvPr>
        <xdr:cNvCxnSpPr/>
      </xdr:nvCxnSpPr>
      <xdr:spPr>
        <a:xfrm>
          <a:off x="19443700" y="1062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134586</xdr:rowOff>
    </xdr:from>
    <xdr:ext cx="469744" cy="259045"/>
    <xdr:sp macro="" textlink="">
      <xdr:nvSpPr>
        <xdr:cNvPr id="593" name="【学校施設】&#10;一人当たり面積最大値テキスト">
          <a:extLst>
            <a:ext uri="{FF2B5EF4-FFF2-40B4-BE49-F238E27FC236}">
              <a16:creationId xmlns:a16="http://schemas.microsoft.com/office/drawing/2014/main" id="{D08CFE14-C4CE-4553-B237-75D028C6E8E8}"/>
            </a:ext>
          </a:extLst>
        </xdr:cNvPr>
        <xdr:cNvSpPr txBox="1"/>
      </xdr:nvSpPr>
      <xdr:spPr>
        <a:xfrm>
          <a:off x="19547840" y="9187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16459</xdr:rowOff>
    </xdr:from>
    <xdr:to>
      <xdr:col>116</xdr:col>
      <xdr:colOff>152400</xdr:colOff>
      <xdr:row>56</xdr:row>
      <xdr:rowOff>16459</xdr:rowOff>
    </xdr:to>
    <xdr:cxnSp macro="">
      <xdr:nvCxnSpPr>
        <xdr:cNvPr id="594" name="直線コネクタ 593">
          <a:extLst>
            <a:ext uri="{FF2B5EF4-FFF2-40B4-BE49-F238E27FC236}">
              <a16:creationId xmlns:a16="http://schemas.microsoft.com/office/drawing/2014/main" id="{DC6701F6-48B7-43F7-A4B8-5788C7646CCC}"/>
            </a:ext>
          </a:extLst>
        </xdr:cNvPr>
        <xdr:cNvCxnSpPr/>
      </xdr:nvCxnSpPr>
      <xdr:spPr>
        <a:xfrm>
          <a:off x="19443700" y="9404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19626</xdr:rowOff>
    </xdr:from>
    <xdr:ext cx="469744" cy="259045"/>
    <xdr:sp macro="" textlink="">
      <xdr:nvSpPr>
        <xdr:cNvPr id="595" name="【学校施設】&#10;一人当たり面積平均値テキスト">
          <a:extLst>
            <a:ext uri="{FF2B5EF4-FFF2-40B4-BE49-F238E27FC236}">
              <a16:creationId xmlns:a16="http://schemas.microsoft.com/office/drawing/2014/main" id="{1268A7A7-7BB7-4A18-938E-670461E12FB9}"/>
            </a:ext>
          </a:extLst>
        </xdr:cNvPr>
        <xdr:cNvSpPr txBox="1"/>
      </xdr:nvSpPr>
      <xdr:spPr>
        <a:xfrm>
          <a:off x="19547840" y="100780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168199</xdr:rowOff>
    </xdr:from>
    <xdr:to>
      <xdr:col>116</xdr:col>
      <xdr:colOff>114300</xdr:colOff>
      <xdr:row>61</xdr:row>
      <xdr:rowOff>98349</xdr:rowOff>
    </xdr:to>
    <xdr:sp macro="" textlink="">
      <xdr:nvSpPr>
        <xdr:cNvPr id="596" name="フローチャート: 判断 595">
          <a:extLst>
            <a:ext uri="{FF2B5EF4-FFF2-40B4-BE49-F238E27FC236}">
              <a16:creationId xmlns:a16="http://schemas.microsoft.com/office/drawing/2014/main" id="{5E8EEDC6-ECE4-4088-8220-98368D3B2411}"/>
            </a:ext>
          </a:extLst>
        </xdr:cNvPr>
        <xdr:cNvSpPr/>
      </xdr:nvSpPr>
      <xdr:spPr>
        <a:xfrm>
          <a:off x="19458940" y="102265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597" name="フローチャート: 判断 596">
          <a:extLst>
            <a:ext uri="{FF2B5EF4-FFF2-40B4-BE49-F238E27FC236}">
              <a16:creationId xmlns:a16="http://schemas.microsoft.com/office/drawing/2014/main" id="{E81B2D6F-DEEA-49B0-BBB7-397EF12D63FA}"/>
            </a:ext>
          </a:extLst>
        </xdr:cNvPr>
        <xdr:cNvSpPr/>
      </xdr:nvSpPr>
      <xdr:spPr>
        <a:xfrm>
          <a:off x="18735040" y="102433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69444</xdr:rowOff>
    </xdr:from>
    <xdr:to>
      <xdr:col>107</xdr:col>
      <xdr:colOff>101600</xdr:colOff>
      <xdr:row>61</xdr:row>
      <xdr:rowOff>171044</xdr:rowOff>
    </xdr:to>
    <xdr:sp macro="" textlink="">
      <xdr:nvSpPr>
        <xdr:cNvPr id="598" name="フローチャート: 判断 597">
          <a:extLst>
            <a:ext uri="{FF2B5EF4-FFF2-40B4-BE49-F238E27FC236}">
              <a16:creationId xmlns:a16="http://schemas.microsoft.com/office/drawing/2014/main" id="{340B195B-55D5-4B42-B0F3-CB5C5B33232B}"/>
            </a:ext>
          </a:extLst>
        </xdr:cNvPr>
        <xdr:cNvSpPr/>
      </xdr:nvSpPr>
      <xdr:spPr>
        <a:xfrm>
          <a:off x="17937480" y="1029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101905</xdr:rowOff>
    </xdr:from>
    <xdr:to>
      <xdr:col>102</xdr:col>
      <xdr:colOff>165100</xdr:colOff>
      <xdr:row>62</xdr:row>
      <xdr:rowOff>32055</xdr:rowOff>
    </xdr:to>
    <xdr:sp macro="" textlink="">
      <xdr:nvSpPr>
        <xdr:cNvPr id="599" name="フローチャート: 判断 598">
          <a:extLst>
            <a:ext uri="{FF2B5EF4-FFF2-40B4-BE49-F238E27FC236}">
              <a16:creationId xmlns:a16="http://schemas.microsoft.com/office/drawing/2014/main" id="{A287D922-D90B-47C2-8260-7BBCB8732E51}"/>
            </a:ext>
          </a:extLst>
        </xdr:cNvPr>
        <xdr:cNvSpPr/>
      </xdr:nvSpPr>
      <xdr:spPr>
        <a:xfrm>
          <a:off x="17162780" y="10327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42011</xdr:rowOff>
    </xdr:from>
    <xdr:to>
      <xdr:col>98</xdr:col>
      <xdr:colOff>38100</xdr:colOff>
      <xdr:row>62</xdr:row>
      <xdr:rowOff>143611</xdr:rowOff>
    </xdr:to>
    <xdr:sp macro="" textlink="">
      <xdr:nvSpPr>
        <xdr:cNvPr id="600" name="フローチャート: 判断 599">
          <a:extLst>
            <a:ext uri="{FF2B5EF4-FFF2-40B4-BE49-F238E27FC236}">
              <a16:creationId xmlns:a16="http://schemas.microsoft.com/office/drawing/2014/main" id="{29A35945-B764-439A-BC9F-05120625E4EA}"/>
            </a:ext>
          </a:extLst>
        </xdr:cNvPr>
        <xdr:cNvSpPr/>
      </xdr:nvSpPr>
      <xdr:spPr>
        <a:xfrm>
          <a:off x="16388080" y="104356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5427629B-88DA-40CE-84B7-85696AA8525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FB0E4098-0143-4A78-B01A-DF1C110AAD4F}"/>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E1A1905-A192-48C9-9F65-3C5C069C41F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66CD1FE8-86BC-40F3-A9D2-34E781399C52}"/>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23A3864-49B6-4804-9D44-915A569EEDD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10008</xdr:rowOff>
    </xdr:from>
    <xdr:to>
      <xdr:col>116</xdr:col>
      <xdr:colOff>114300</xdr:colOff>
      <xdr:row>63</xdr:row>
      <xdr:rowOff>111608</xdr:rowOff>
    </xdr:to>
    <xdr:sp macro="" textlink="">
      <xdr:nvSpPr>
        <xdr:cNvPr id="606" name="楕円 605">
          <a:extLst>
            <a:ext uri="{FF2B5EF4-FFF2-40B4-BE49-F238E27FC236}">
              <a16:creationId xmlns:a16="http://schemas.microsoft.com/office/drawing/2014/main" id="{5DF2CDF4-2DB3-40CE-9384-8A1CDBC46DA9}"/>
            </a:ext>
          </a:extLst>
        </xdr:cNvPr>
        <xdr:cNvSpPr/>
      </xdr:nvSpPr>
      <xdr:spPr>
        <a:xfrm>
          <a:off x="19458940" y="1057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96385</xdr:rowOff>
    </xdr:from>
    <xdr:ext cx="469744" cy="259045"/>
    <xdr:sp macro="" textlink="">
      <xdr:nvSpPr>
        <xdr:cNvPr id="607" name="【学校施設】&#10;一人当たり面積該当値テキスト">
          <a:extLst>
            <a:ext uri="{FF2B5EF4-FFF2-40B4-BE49-F238E27FC236}">
              <a16:creationId xmlns:a16="http://schemas.microsoft.com/office/drawing/2014/main" id="{74BA5874-663E-42CD-BB0B-F40E2F3D026C}"/>
            </a:ext>
          </a:extLst>
        </xdr:cNvPr>
        <xdr:cNvSpPr txBox="1"/>
      </xdr:nvSpPr>
      <xdr:spPr>
        <a:xfrm>
          <a:off x="19547840" y="1049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20524</xdr:rowOff>
    </xdr:from>
    <xdr:to>
      <xdr:col>112</xdr:col>
      <xdr:colOff>38100</xdr:colOff>
      <xdr:row>63</xdr:row>
      <xdr:rowOff>122124</xdr:rowOff>
    </xdr:to>
    <xdr:sp macro="" textlink="">
      <xdr:nvSpPr>
        <xdr:cNvPr id="608" name="楕円 607">
          <a:extLst>
            <a:ext uri="{FF2B5EF4-FFF2-40B4-BE49-F238E27FC236}">
              <a16:creationId xmlns:a16="http://schemas.microsoft.com/office/drawing/2014/main" id="{383F5806-1980-47F2-BD45-693A43C7A1EF}"/>
            </a:ext>
          </a:extLst>
        </xdr:cNvPr>
        <xdr:cNvSpPr/>
      </xdr:nvSpPr>
      <xdr:spPr>
        <a:xfrm>
          <a:off x="18735040" y="105818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60808</xdr:rowOff>
    </xdr:from>
    <xdr:to>
      <xdr:col>116</xdr:col>
      <xdr:colOff>63500</xdr:colOff>
      <xdr:row>63</xdr:row>
      <xdr:rowOff>71324</xdr:rowOff>
    </xdr:to>
    <xdr:cxnSp macro="">
      <xdr:nvCxnSpPr>
        <xdr:cNvPr id="609" name="直線コネクタ 608">
          <a:extLst>
            <a:ext uri="{FF2B5EF4-FFF2-40B4-BE49-F238E27FC236}">
              <a16:creationId xmlns:a16="http://schemas.microsoft.com/office/drawing/2014/main" id="{83EC4609-90EC-404A-9AE6-0C5DCF91A025}"/>
            </a:ext>
          </a:extLst>
        </xdr:cNvPr>
        <xdr:cNvCxnSpPr/>
      </xdr:nvCxnSpPr>
      <xdr:spPr>
        <a:xfrm flipV="1">
          <a:off x="18778220" y="10622128"/>
          <a:ext cx="73152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32868</xdr:rowOff>
    </xdr:from>
    <xdr:to>
      <xdr:col>107</xdr:col>
      <xdr:colOff>101600</xdr:colOff>
      <xdr:row>63</xdr:row>
      <xdr:rowOff>134468</xdr:rowOff>
    </xdr:to>
    <xdr:sp macro="" textlink="">
      <xdr:nvSpPr>
        <xdr:cNvPr id="610" name="楕円 609">
          <a:extLst>
            <a:ext uri="{FF2B5EF4-FFF2-40B4-BE49-F238E27FC236}">
              <a16:creationId xmlns:a16="http://schemas.microsoft.com/office/drawing/2014/main" id="{3B54A877-AE19-4B7B-929F-ACB9600C775E}"/>
            </a:ext>
          </a:extLst>
        </xdr:cNvPr>
        <xdr:cNvSpPr/>
      </xdr:nvSpPr>
      <xdr:spPr>
        <a:xfrm>
          <a:off x="17937480" y="1059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71324</xdr:rowOff>
    </xdr:from>
    <xdr:to>
      <xdr:col>111</xdr:col>
      <xdr:colOff>177800</xdr:colOff>
      <xdr:row>63</xdr:row>
      <xdr:rowOff>83668</xdr:rowOff>
    </xdr:to>
    <xdr:cxnSp macro="">
      <xdr:nvCxnSpPr>
        <xdr:cNvPr id="611" name="直線コネクタ 610">
          <a:extLst>
            <a:ext uri="{FF2B5EF4-FFF2-40B4-BE49-F238E27FC236}">
              <a16:creationId xmlns:a16="http://schemas.microsoft.com/office/drawing/2014/main" id="{4E3984B3-143C-4492-B821-9C2F2C8F8C73}"/>
            </a:ext>
          </a:extLst>
        </xdr:cNvPr>
        <xdr:cNvCxnSpPr/>
      </xdr:nvCxnSpPr>
      <xdr:spPr>
        <a:xfrm flipV="1">
          <a:off x="17988280" y="10632644"/>
          <a:ext cx="78994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46127</xdr:rowOff>
    </xdr:from>
    <xdr:to>
      <xdr:col>102</xdr:col>
      <xdr:colOff>165100</xdr:colOff>
      <xdr:row>63</xdr:row>
      <xdr:rowOff>147727</xdr:rowOff>
    </xdr:to>
    <xdr:sp macro="" textlink="">
      <xdr:nvSpPr>
        <xdr:cNvPr id="612" name="楕円 611">
          <a:extLst>
            <a:ext uri="{FF2B5EF4-FFF2-40B4-BE49-F238E27FC236}">
              <a16:creationId xmlns:a16="http://schemas.microsoft.com/office/drawing/2014/main" id="{164AA8FB-7B68-49B5-8335-D1E57B44D7EF}"/>
            </a:ext>
          </a:extLst>
        </xdr:cNvPr>
        <xdr:cNvSpPr/>
      </xdr:nvSpPr>
      <xdr:spPr>
        <a:xfrm>
          <a:off x="17162780" y="106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83668</xdr:rowOff>
    </xdr:from>
    <xdr:to>
      <xdr:col>107</xdr:col>
      <xdr:colOff>50800</xdr:colOff>
      <xdr:row>63</xdr:row>
      <xdr:rowOff>96927</xdr:rowOff>
    </xdr:to>
    <xdr:cxnSp macro="">
      <xdr:nvCxnSpPr>
        <xdr:cNvPr id="613" name="直線コネクタ 612">
          <a:extLst>
            <a:ext uri="{FF2B5EF4-FFF2-40B4-BE49-F238E27FC236}">
              <a16:creationId xmlns:a16="http://schemas.microsoft.com/office/drawing/2014/main" id="{B76402AF-347F-4859-B3DD-6D1DB6B2C9C6}"/>
            </a:ext>
          </a:extLst>
        </xdr:cNvPr>
        <xdr:cNvCxnSpPr/>
      </xdr:nvCxnSpPr>
      <xdr:spPr>
        <a:xfrm flipV="1">
          <a:off x="17213580" y="10644988"/>
          <a:ext cx="7747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56185</xdr:rowOff>
    </xdr:from>
    <xdr:to>
      <xdr:col>98</xdr:col>
      <xdr:colOff>38100</xdr:colOff>
      <xdr:row>63</xdr:row>
      <xdr:rowOff>157785</xdr:rowOff>
    </xdr:to>
    <xdr:sp macro="" textlink="">
      <xdr:nvSpPr>
        <xdr:cNvPr id="614" name="楕円 613">
          <a:extLst>
            <a:ext uri="{FF2B5EF4-FFF2-40B4-BE49-F238E27FC236}">
              <a16:creationId xmlns:a16="http://schemas.microsoft.com/office/drawing/2014/main" id="{DAB8A70F-9610-471E-AA63-E793F7B4B8BD}"/>
            </a:ext>
          </a:extLst>
        </xdr:cNvPr>
        <xdr:cNvSpPr/>
      </xdr:nvSpPr>
      <xdr:spPr>
        <a:xfrm>
          <a:off x="16388080" y="106175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96927</xdr:rowOff>
    </xdr:from>
    <xdr:to>
      <xdr:col>102</xdr:col>
      <xdr:colOff>114300</xdr:colOff>
      <xdr:row>63</xdr:row>
      <xdr:rowOff>106985</xdr:rowOff>
    </xdr:to>
    <xdr:cxnSp macro="">
      <xdr:nvCxnSpPr>
        <xdr:cNvPr id="615" name="直線コネクタ 614">
          <a:extLst>
            <a:ext uri="{FF2B5EF4-FFF2-40B4-BE49-F238E27FC236}">
              <a16:creationId xmlns:a16="http://schemas.microsoft.com/office/drawing/2014/main" id="{B2CB2740-6644-4911-9ED1-9A0B648AA5D0}"/>
            </a:ext>
          </a:extLst>
        </xdr:cNvPr>
        <xdr:cNvCxnSpPr/>
      </xdr:nvCxnSpPr>
      <xdr:spPr>
        <a:xfrm flipV="1">
          <a:off x="16431260" y="10658247"/>
          <a:ext cx="78232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135450</xdr:rowOff>
    </xdr:from>
    <xdr:ext cx="469744" cy="259045"/>
    <xdr:sp macro="" textlink="">
      <xdr:nvSpPr>
        <xdr:cNvPr id="616" name="n_1aveValue【学校施設】&#10;一人当たり面積">
          <a:extLst>
            <a:ext uri="{FF2B5EF4-FFF2-40B4-BE49-F238E27FC236}">
              <a16:creationId xmlns:a16="http://schemas.microsoft.com/office/drawing/2014/main" id="{8E9439F8-A1BC-4F4B-AFA9-42296E5A287D}"/>
            </a:ext>
          </a:extLst>
        </xdr:cNvPr>
        <xdr:cNvSpPr txBox="1"/>
      </xdr:nvSpPr>
      <xdr:spPr>
        <a:xfrm>
          <a:off x="18561127" y="100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16121</xdr:rowOff>
    </xdr:from>
    <xdr:ext cx="469744" cy="259045"/>
    <xdr:sp macro="" textlink="">
      <xdr:nvSpPr>
        <xdr:cNvPr id="617" name="n_2aveValue【学校施設】&#10;一人当たり面積">
          <a:extLst>
            <a:ext uri="{FF2B5EF4-FFF2-40B4-BE49-F238E27FC236}">
              <a16:creationId xmlns:a16="http://schemas.microsoft.com/office/drawing/2014/main" id="{1DD6DCE8-4589-4B0D-9B9D-BB774EE73167}"/>
            </a:ext>
          </a:extLst>
        </xdr:cNvPr>
        <xdr:cNvSpPr txBox="1"/>
      </xdr:nvSpPr>
      <xdr:spPr>
        <a:xfrm>
          <a:off x="17776267" y="1007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48582</xdr:rowOff>
    </xdr:from>
    <xdr:ext cx="469744" cy="259045"/>
    <xdr:sp macro="" textlink="">
      <xdr:nvSpPr>
        <xdr:cNvPr id="618" name="n_3aveValue【学校施設】&#10;一人当たり面積">
          <a:extLst>
            <a:ext uri="{FF2B5EF4-FFF2-40B4-BE49-F238E27FC236}">
              <a16:creationId xmlns:a16="http://schemas.microsoft.com/office/drawing/2014/main" id="{2A53DE0E-4C14-44DB-845B-E71BAFFDBF6F}"/>
            </a:ext>
          </a:extLst>
        </xdr:cNvPr>
        <xdr:cNvSpPr txBox="1"/>
      </xdr:nvSpPr>
      <xdr:spPr>
        <a:xfrm>
          <a:off x="17001567" y="1010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160138</xdr:rowOff>
    </xdr:from>
    <xdr:ext cx="469744" cy="259045"/>
    <xdr:sp macro="" textlink="">
      <xdr:nvSpPr>
        <xdr:cNvPr id="619" name="n_4aveValue【学校施設】&#10;一人当たり面積">
          <a:extLst>
            <a:ext uri="{FF2B5EF4-FFF2-40B4-BE49-F238E27FC236}">
              <a16:creationId xmlns:a16="http://schemas.microsoft.com/office/drawing/2014/main" id="{9AFB90A8-E09C-4C83-9F01-D12A2B9401F3}"/>
            </a:ext>
          </a:extLst>
        </xdr:cNvPr>
        <xdr:cNvSpPr txBox="1"/>
      </xdr:nvSpPr>
      <xdr:spPr>
        <a:xfrm>
          <a:off x="16226867" y="1021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113251</xdr:rowOff>
    </xdr:from>
    <xdr:ext cx="469744" cy="259045"/>
    <xdr:sp macro="" textlink="">
      <xdr:nvSpPr>
        <xdr:cNvPr id="620" name="n_1mainValue【学校施設】&#10;一人当たり面積">
          <a:extLst>
            <a:ext uri="{FF2B5EF4-FFF2-40B4-BE49-F238E27FC236}">
              <a16:creationId xmlns:a16="http://schemas.microsoft.com/office/drawing/2014/main" id="{A7664F8E-08C8-4803-8691-43725EA1FF76}"/>
            </a:ext>
          </a:extLst>
        </xdr:cNvPr>
        <xdr:cNvSpPr txBox="1"/>
      </xdr:nvSpPr>
      <xdr:spPr>
        <a:xfrm>
          <a:off x="18561127" y="10674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125595</xdr:rowOff>
    </xdr:from>
    <xdr:ext cx="469744" cy="259045"/>
    <xdr:sp macro="" textlink="">
      <xdr:nvSpPr>
        <xdr:cNvPr id="621" name="n_2mainValue【学校施設】&#10;一人当たり面積">
          <a:extLst>
            <a:ext uri="{FF2B5EF4-FFF2-40B4-BE49-F238E27FC236}">
              <a16:creationId xmlns:a16="http://schemas.microsoft.com/office/drawing/2014/main" id="{150C7D60-85A2-47F5-8B89-40E0E04CC2D6}"/>
            </a:ext>
          </a:extLst>
        </xdr:cNvPr>
        <xdr:cNvSpPr txBox="1"/>
      </xdr:nvSpPr>
      <xdr:spPr>
        <a:xfrm>
          <a:off x="17776267" y="106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138854</xdr:rowOff>
    </xdr:from>
    <xdr:ext cx="469744" cy="259045"/>
    <xdr:sp macro="" textlink="">
      <xdr:nvSpPr>
        <xdr:cNvPr id="622" name="n_3mainValue【学校施設】&#10;一人当たり面積">
          <a:extLst>
            <a:ext uri="{FF2B5EF4-FFF2-40B4-BE49-F238E27FC236}">
              <a16:creationId xmlns:a16="http://schemas.microsoft.com/office/drawing/2014/main" id="{C8AD02C9-2C89-495F-ADBF-F3C8F3D200E6}"/>
            </a:ext>
          </a:extLst>
        </xdr:cNvPr>
        <xdr:cNvSpPr txBox="1"/>
      </xdr:nvSpPr>
      <xdr:spPr>
        <a:xfrm>
          <a:off x="17001567" y="107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148912</xdr:rowOff>
    </xdr:from>
    <xdr:ext cx="469744" cy="259045"/>
    <xdr:sp macro="" textlink="">
      <xdr:nvSpPr>
        <xdr:cNvPr id="623" name="n_4mainValue【学校施設】&#10;一人当たり面積">
          <a:extLst>
            <a:ext uri="{FF2B5EF4-FFF2-40B4-BE49-F238E27FC236}">
              <a16:creationId xmlns:a16="http://schemas.microsoft.com/office/drawing/2014/main" id="{20D97E5C-A4F1-4B45-824D-2F7FBC1D7D82}"/>
            </a:ext>
          </a:extLst>
        </xdr:cNvPr>
        <xdr:cNvSpPr txBox="1"/>
      </xdr:nvSpPr>
      <xdr:spPr>
        <a:xfrm>
          <a:off x="16226867" y="1071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91CC8801-A618-44F5-8313-C98319DEB66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3F81A036-1133-432A-A093-041B6013290B}"/>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AD0FA465-0E86-49F6-BABD-FADEA3A15EDA}"/>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42A399D7-E258-436A-8AE5-DBDA96B7630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2228CD2-ECA6-4EE2-8F60-37216A358CA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7457445-2E9C-42DD-80CF-9086F70D9AF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20057274-812A-45C1-8377-7E5A972D5D61}"/>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D42EE85F-D31C-49EA-8D97-8A8D4DFCD21F}"/>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EA53535A-F822-4144-83B8-95345BB076F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2266DFD1-E4CC-4174-98B6-E5773C2A98C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9E98C949-35B6-4D7A-9C37-75E763AA0EFD}"/>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6836E42E-1BC4-4296-A851-064AE85DABB2}"/>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85203949-6DF6-4108-8F67-930D6077B128}"/>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709FFB5D-75F4-4D3D-92A3-681324C41238}"/>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DB8366F0-4ED9-46BB-A16A-A795E5D6F021}"/>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8A8FC64A-66B0-4A05-9C4F-BA715BD28AE4}"/>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5385C75C-2B6F-4246-AFFF-2352C0E19242}"/>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6C3E1FC7-9DA2-4ED5-80AB-05229D6A849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F6A829CC-FBD9-4C07-88AC-43F9EBBA76EE}"/>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4E4C1643-F6AC-4735-9CA4-D5694C35D19C}"/>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CBB69DE6-B4E0-44E5-8B3C-8EA8F8554D9C}"/>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720B1F8D-0629-43B8-98B7-BFD9427D9A1A}"/>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46" name="テキスト ボックス 645">
          <a:extLst>
            <a:ext uri="{FF2B5EF4-FFF2-40B4-BE49-F238E27FC236}">
              <a16:creationId xmlns:a16="http://schemas.microsoft.com/office/drawing/2014/main" id="{33B53CE4-CA7F-4884-9703-324FA7940EA8}"/>
            </a:ext>
          </a:extLst>
        </xdr:cNvPr>
        <xdr:cNvSpPr txBox="1"/>
      </xdr:nvSpPr>
      <xdr:spPr>
        <a:xfrm>
          <a:off x="10602761" y="1284878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5C876189-0915-48B2-A872-9ECD376A5FD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48" name="テキスト ボックス 647">
          <a:extLst>
            <a:ext uri="{FF2B5EF4-FFF2-40B4-BE49-F238E27FC236}">
              <a16:creationId xmlns:a16="http://schemas.microsoft.com/office/drawing/2014/main" id="{F0C68AB8-C167-4B7D-9DFA-F7F2667F7E51}"/>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B1C53FC5-794B-480A-B851-930F53F99751}"/>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18506</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BEF6940D-C4E8-45E2-A021-4838014AC356}"/>
            </a:ext>
          </a:extLst>
        </xdr:cNvPr>
        <xdr:cNvCxnSpPr/>
      </xdr:nvCxnSpPr>
      <xdr:spPr>
        <a:xfrm flipV="1">
          <a:off x="14375764" y="13094426"/>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DF6619FE-FE89-4D03-93A6-E0898D807B43}"/>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DD25B314-0F42-4CFE-ADF1-8E3D47BAC667}"/>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136633</xdr:rowOff>
    </xdr:from>
    <xdr:ext cx="405111" cy="259045"/>
    <xdr:sp macro="" textlink="">
      <xdr:nvSpPr>
        <xdr:cNvPr id="653" name="【児童館】&#10;有形固定資産減価償却率最大値テキスト">
          <a:extLst>
            <a:ext uri="{FF2B5EF4-FFF2-40B4-BE49-F238E27FC236}">
              <a16:creationId xmlns:a16="http://schemas.microsoft.com/office/drawing/2014/main" id="{14D89EEB-7C53-42DB-BD13-312EFD677742}"/>
            </a:ext>
          </a:extLst>
        </xdr:cNvPr>
        <xdr:cNvSpPr txBox="1"/>
      </xdr:nvSpPr>
      <xdr:spPr>
        <a:xfrm>
          <a:off x="14414500" y="12877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18506</xdr:rowOff>
    </xdr:from>
    <xdr:to>
      <xdr:col>86</xdr:col>
      <xdr:colOff>25400</xdr:colOff>
      <xdr:row>78</xdr:row>
      <xdr:rowOff>18506</xdr:rowOff>
    </xdr:to>
    <xdr:cxnSp macro="">
      <xdr:nvCxnSpPr>
        <xdr:cNvPr id="654" name="直線コネクタ 653">
          <a:extLst>
            <a:ext uri="{FF2B5EF4-FFF2-40B4-BE49-F238E27FC236}">
              <a16:creationId xmlns:a16="http://schemas.microsoft.com/office/drawing/2014/main" id="{4C24876C-05C3-461F-A41E-2A5E81EC7856}"/>
            </a:ext>
          </a:extLst>
        </xdr:cNvPr>
        <xdr:cNvCxnSpPr/>
      </xdr:nvCxnSpPr>
      <xdr:spPr>
        <a:xfrm>
          <a:off x="14287500" y="130944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655" name="【児童館】&#10;有形固定資産減価償却率平均値テキスト">
          <a:extLst>
            <a:ext uri="{FF2B5EF4-FFF2-40B4-BE49-F238E27FC236}">
              <a16:creationId xmlns:a16="http://schemas.microsoft.com/office/drawing/2014/main" id="{91002346-A1A2-402B-9DE8-E0D6910E913D}"/>
            </a:ext>
          </a:extLst>
        </xdr:cNvPr>
        <xdr:cNvSpPr txBox="1"/>
      </xdr:nvSpPr>
      <xdr:spPr>
        <a:xfrm>
          <a:off x="14414500" y="1382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56" name="フローチャート: 判断 655">
          <a:extLst>
            <a:ext uri="{FF2B5EF4-FFF2-40B4-BE49-F238E27FC236}">
              <a16:creationId xmlns:a16="http://schemas.microsoft.com/office/drawing/2014/main" id="{9EB6561C-8DB2-48D6-AFE5-BF68B7FBCD27}"/>
            </a:ext>
          </a:extLst>
        </xdr:cNvPr>
        <xdr:cNvSpPr/>
      </xdr:nvSpPr>
      <xdr:spPr>
        <a:xfrm>
          <a:off x="14325600" y="1385134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36286</xdr:rowOff>
    </xdr:from>
    <xdr:to>
      <xdr:col>81</xdr:col>
      <xdr:colOff>101600</xdr:colOff>
      <xdr:row>82</xdr:row>
      <xdr:rowOff>137886</xdr:rowOff>
    </xdr:to>
    <xdr:sp macro="" textlink="">
      <xdr:nvSpPr>
        <xdr:cNvPr id="657" name="フローチャート: 判断 656">
          <a:extLst>
            <a:ext uri="{FF2B5EF4-FFF2-40B4-BE49-F238E27FC236}">
              <a16:creationId xmlns:a16="http://schemas.microsoft.com/office/drawing/2014/main" id="{BBAF153F-EDC1-4998-9004-2B92C0093B10}"/>
            </a:ext>
          </a:extLst>
        </xdr:cNvPr>
        <xdr:cNvSpPr/>
      </xdr:nvSpPr>
      <xdr:spPr>
        <a:xfrm>
          <a:off x="13578840" y="13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3629</xdr:rowOff>
    </xdr:from>
    <xdr:to>
      <xdr:col>76</xdr:col>
      <xdr:colOff>165100</xdr:colOff>
      <xdr:row>82</xdr:row>
      <xdr:rowOff>105229</xdr:rowOff>
    </xdr:to>
    <xdr:sp macro="" textlink="">
      <xdr:nvSpPr>
        <xdr:cNvPr id="658" name="フローチャート: 判断 657">
          <a:extLst>
            <a:ext uri="{FF2B5EF4-FFF2-40B4-BE49-F238E27FC236}">
              <a16:creationId xmlns:a16="http://schemas.microsoft.com/office/drawing/2014/main" id="{12953259-9CF9-4928-A785-64814D5BFA24}"/>
            </a:ext>
          </a:extLst>
        </xdr:cNvPr>
        <xdr:cNvSpPr/>
      </xdr:nvSpPr>
      <xdr:spPr>
        <a:xfrm>
          <a:off x="12804140" y="1375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3629</xdr:rowOff>
    </xdr:from>
    <xdr:to>
      <xdr:col>72</xdr:col>
      <xdr:colOff>38100</xdr:colOff>
      <xdr:row>82</xdr:row>
      <xdr:rowOff>105229</xdr:rowOff>
    </xdr:to>
    <xdr:sp macro="" textlink="">
      <xdr:nvSpPr>
        <xdr:cNvPr id="659" name="フローチャート: 判断 658">
          <a:extLst>
            <a:ext uri="{FF2B5EF4-FFF2-40B4-BE49-F238E27FC236}">
              <a16:creationId xmlns:a16="http://schemas.microsoft.com/office/drawing/2014/main" id="{F8F6C9A2-D09D-4C91-A621-A04D4819BD27}"/>
            </a:ext>
          </a:extLst>
        </xdr:cNvPr>
        <xdr:cNvSpPr/>
      </xdr:nvSpPr>
      <xdr:spPr>
        <a:xfrm>
          <a:off x="12029440" y="1375010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33020</xdr:rowOff>
    </xdr:from>
    <xdr:to>
      <xdr:col>67</xdr:col>
      <xdr:colOff>101600</xdr:colOff>
      <xdr:row>82</xdr:row>
      <xdr:rowOff>134620</xdr:rowOff>
    </xdr:to>
    <xdr:sp macro="" textlink="">
      <xdr:nvSpPr>
        <xdr:cNvPr id="660" name="フローチャート: 判断 659">
          <a:extLst>
            <a:ext uri="{FF2B5EF4-FFF2-40B4-BE49-F238E27FC236}">
              <a16:creationId xmlns:a16="http://schemas.microsoft.com/office/drawing/2014/main" id="{A804968A-8E1D-4FDE-B3CE-995F627FDA34}"/>
            </a:ext>
          </a:extLst>
        </xdr:cNvPr>
        <xdr:cNvSpPr/>
      </xdr:nvSpPr>
      <xdr:spPr>
        <a:xfrm>
          <a:off x="11231880" y="1377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124CDD7E-70E2-4468-B9F8-23E5207DF804}"/>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E45B935C-8C7E-403B-B5B8-BCB8DE9E3DAC}"/>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A5548A0-2C05-409B-AA42-085945ED803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6465CAF-2B1F-49C7-A219-02FF7B61A41E}"/>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AB59EA37-99AE-41DC-A86D-9029F79E21CB}"/>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85</xdr:row>
      <xdr:rowOff>41184</xdr:rowOff>
    </xdr:from>
    <xdr:to>
      <xdr:col>67</xdr:col>
      <xdr:colOff>101600</xdr:colOff>
      <xdr:row>85</xdr:row>
      <xdr:rowOff>142784</xdr:rowOff>
    </xdr:to>
    <xdr:sp macro="" textlink="">
      <xdr:nvSpPr>
        <xdr:cNvPr id="666" name="楕円 665">
          <a:extLst>
            <a:ext uri="{FF2B5EF4-FFF2-40B4-BE49-F238E27FC236}">
              <a16:creationId xmlns:a16="http://schemas.microsoft.com/office/drawing/2014/main" id="{B12449B7-072D-4E6B-A5F7-1203A926C66F}"/>
            </a:ext>
          </a:extLst>
        </xdr:cNvPr>
        <xdr:cNvSpPr/>
      </xdr:nvSpPr>
      <xdr:spPr>
        <a:xfrm>
          <a:off x="11231880" y="142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80</xdr:row>
      <xdr:rowOff>154413</xdr:rowOff>
    </xdr:from>
    <xdr:ext cx="405111" cy="259045"/>
    <xdr:sp macro="" textlink="">
      <xdr:nvSpPr>
        <xdr:cNvPr id="667" name="n_1aveValue【児童館】&#10;有形固定資産減価償却率">
          <a:extLst>
            <a:ext uri="{FF2B5EF4-FFF2-40B4-BE49-F238E27FC236}">
              <a16:creationId xmlns:a16="http://schemas.microsoft.com/office/drawing/2014/main" id="{5A0DDF9B-73EC-4AF1-962C-966266D29878}"/>
            </a:ext>
          </a:extLst>
        </xdr:cNvPr>
        <xdr:cNvSpPr txBox="1"/>
      </xdr:nvSpPr>
      <xdr:spPr>
        <a:xfrm>
          <a:off x="13437244" y="1356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121756</xdr:rowOff>
    </xdr:from>
    <xdr:ext cx="405111" cy="259045"/>
    <xdr:sp macro="" textlink="">
      <xdr:nvSpPr>
        <xdr:cNvPr id="668" name="n_2aveValue【児童館】&#10;有形固定資産減価償却率">
          <a:extLst>
            <a:ext uri="{FF2B5EF4-FFF2-40B4-BE49-F238E27FC236}">
              <a16:creationId xmlns:a16="http://schemas.microsoft.com/office/drawing/2014/main" id="{30774CE5-5151-48A3-A6BB-9B0405C465FD}"/>
            </a:ext>
          </a:extLst>
        </xdr:cNvPr>
        <xdr:cNvSpPr txBox="1"/>
      </xdr:nvSpPr>
      <xdr:spPr>
        <a:xfrm>
          <a:off x="126752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121756</xdr:rowOff>
    </xdr:from>
    <xdr:ext cx="405111" cy="259045"/>
    <xdr:sp macro="" textlink="">
      <xdr:nvSpPr>
        <xdr:cNvPr id="669" name="n_3aveValue【児童館】&#10;有形固定資産減価償却率">
          <a:extLst>
            <a:ext uri="{FF2B5EF4-FFF2-40B4-BE49-F238E27FC236}">
              <a16:creationId xmlns:a16="http://schemas.microsoft.com/office/drawing/2014/main" id="{FED2362B-DBC4-4551-B880-559B76626701}"/>
            </a:ext>
          </a:extLst>
        </xdr:cNvPr>
        <xdr:cNvSpPr txBox="1"/>
      </xdr:nvSpPr>
      <xdr:spPr>
        <a:xfrm>
          <a:off x="11900544" y="13532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151147</xdr:rowOff>
    </xdr:from>
    <xdr:ext cx="405111" cy="259045"/>
    <xdr:sp macro="" textlink="">
      <xdr:nvSpPr>
        <xdr:cNvPr id="670" name="n_4aveValue【児童館】&#10;有形固定資産減価償却率">
          <a:extLst>
            <a:ext uri="{FF2B5EF4-FFF2-40B4-BE49-F238E27FC236}">
              <a16:creationId xmlns:a16="http://schemas.microsoft.com/office/drawing/2014/main" id="{35A7C2A1-1DF5-4CFF-8778-22EE361054F9}"/>
            </a:ext>
          </a:extLst>
        </xdr:cNvPr>
        <xdr:cNvSpPr txBox="1"/>
      </xdr:nvSpPr>
      <xdr:spPr>
        <a:xfrm>
          <a:off x="1110298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133911</xdr:rowOff>
    </xdr:from>
    <xdr:ext cx="405111" cy="259045"/>
    <xdr:sp macro="" textlink="">
      <xdr:nvSpPr>
        <xdr:cNvPr id="671" name="n_4mainValue【児童館】&#10;有形固定資産減価償却率">
          <a:extLst>
            <a:ext uri="{FF2B5EF4-FFF2-40B4-BE49-F238E27FC236}">
              <a16:creationId xmlns:a16="http://schemas.microsoft.com/office/drawing/2014/main" id="{7FD621BC-D64D-405C-AEE9-9CB4429F5DAB}"/>
            </a:ext>
          </a:extLst>
        </xdr:cNvPr>
        <xdr:cNvSpPr txBox="1"/>
      </xdr:nvSpPr>
      <xdr:spPr>
        <a:xfrm>
          <a:off x="11102984" y="14383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E3552F75-B4A6-4ED6-B7D3-34C0C602984A}"/>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17124C34-3644-4250-89F3-01CBE2C86555}"/>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0D2C0216-CCBB-4C9B-8D1C-D8FE0A9A0E3E}"/>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A306C8C1-0560-430D-955B-C48EAE0AF04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1640C84A-67F6-4BCA-BB69-F1503D16850E}"/>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CEB3DF1C-BC01-4C40-803B-DF7CFAE85192}"/>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4D7D537E-79D7-4A17-A743-E93E948CDBD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10705646-946E-4F4F-8C6A-688CB86275F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710B8AAE-3CC0-403C-AB18-A9A14CF894F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D808C0B8-C456-44D0-A28B-4E0A0841BB0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2A52B698-559A-46CB-9BC9-17BBDA404A9A}"/>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ABE67980-3C51-4928-9D02-46A6DA69C2F7}"/>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A0A52B80-E754-42BC-B2ED-2C78D43F31E6}"/>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5558BEE7-E789-48B9-BACF-9AEE87455EE7}"/>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0551C2E7-F5D3-49B9-A830-C4C2E9F1F696}"/>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A5CC253B-6FA2-4E77-B86C-24E42E1E7BE6}"/>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E6C09286-034A-4B19-AE91-0D10DDCB2CB4}"/>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14AA4ABA-EBDF-4A29-9BF1-88229AF25FFF}"/>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D2DD3CA8-3166-441B-A46E-BF889DC23E43}"/>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AC2D7373-BF46-4D09-934E-90897DC7A1C8}"/>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0CD2CD99-4796-4B3E-8D9C-59A602A98224}"/>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3" name="テキスト ボックス 692">
          <a:extLst>
            <a:ext uri="{FF2B5EF4-FFF2-40B4-BE49-F238E27FC236}">
              <a16:creationId xmlns:a16="http://schemas.microsoft.com/office/drawing/2014/main" id="{73DBF483-71FA-4EBD-BA66-452D7FB030CE}"/>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児童館】&#10;一人当たり面積グラフ枠">
          <a:extLst>
            <a:ext uri="{FF2B5EF4-FFF2-40B4-BE49-F238E27FC236}">
              <a16:creationId xmlns:a16="http://schemas.microsoft.com/office/drawing/2014/main" id="{7F7CC784-17F9-4E9B-8FA8-4CF3E84383A4}"/>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80</xdr:row>
      <xdr:rowOff>106680</xdr:rowOff>
    </xdr:from>
    <xdr:to>
      <xdr:col>116</xdr:col>
      <xdr:colOff>62864</xdr:colOff>
      <xdr:row>85</xdr:row>
      <xdr:rowOff>156211</xdr:rowOff>
    </xdr:to>
    <xdr:cxnSp macro="">
      <xdr:nvCxnSpPr>
        <xdr:cNvPr id="695" name="直線コネクタ 694">
          <a:extLst>
            <a:ext uri="{FF2B5EF4-FFF2-40B4-BE49-F238E27FC236}">
              <a16:creationId xmlns:a16="http://schemas.microsoft.com/office/drawing/2014/main" id="{0EA9A9CE-E3C7-444A-8251-B569264C54B1}"/>
            </a:ext>
          </a:extLst>
        </xdr:cNvPr>
        <xdr:cNvCxnSpPr/>
      </xdr:nvCxnSpPr>
      <xdr:spPr>
        <a:xfrm flipV="1">
          <a:off x="19509104" y="13517880"/>
          <a:ext cx="0" cy="887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160038</xdr:rowOff>
    </xdr:from>
    <xdr:ext cx="469744" cy="259045"/>
    <xdr:sp macro="" textlink="">
      <xdr:nvSpPr>
        <xdr:cNvPr id="696" name="【児童館】&#10;一人当たり面積最小値テキスト">
          <a:extLst>
            <a:ext uri="{FF2B5EF4-FFF2-40B4-BE49-F238E27FC236}">
              <a16:creationId xmlns:a16="http://schemas.microsoft.com/office/drawing/2014/main" id="{E52B1266-85CD-4AE9-A6B2-52CCA04590ED}"/>
            </a:ext>
          </a:extLst>
        </xdr:cNvPr>
        <xdr:cNvSpPr txBox="1"/>
      </xdr:nvSpPr>
      <xdr:spPr>
        <a:xfrm>
          <a:off x="19547840"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156211</xdr:rowOff>
    </xdr:from>
    <xdr:to>
      <xdr:col>116</xdr:col>
      <xdr:colOff>152400</xdr:colOff>
      <xdr:row>85</xdr:row>
      <xdr:rowOff>156211</xdr:rowOff>
    </xdr:to>
    <xdr:cxnSp macro="">
      <xdr:nvCxnSpPr>
        <xdr:cNvPr id="697" name="直線コネクタ 696">
          <a:extLst>
            <a:ext uri="{FF2B5EF4-FFF2-40B4-BE49-F238E27FC236}">
              <a16:creationId xmlns:a16="http://schemas.microsoft.com/office/drawing/2014/main" id="{6BC8F9E7-F47E-4C3F-B762-0C9EF0DE0F84}"/>
            </a:ext>
          </a:extLst>
        </xdr:cNvPr>
        <xdr:cNvCxnSpPr/>
      </xdr:nvCxnSpPr>
      <xdr:spPr>
        <a:xfrm>
          <a:off x="19443700" y="144056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79</xdr:row>
      <xdr:rowOff>53357</xdr:rowOff>
    </xdr:from>
    <xdr:ext cx="469744" cy="259045"/>
    <xdr:sp macro="" textlink="">
      <xdr:nvSpPr>
        <xdr:cNvPr id="698" name="【児童館】&#10;一人当たり面積最大値テキスト">
          <a:extLst>
            <a:ext uri="{FF2B5EF4-FFF2-40B4-BE49-F238E27FC236}">
              <a16:creationId xmlns:a16="http://schemas.microsoft.com/office/drawing/2014/main" id="{763A3D24-E8B0-425D-9F77-43073D0D4F64}"/>
            </a:ext>
          </a:extLst>
        </xdr:cNvPr>
        <xdr:cNvSpPr txBox="1"/>
      </xdr:nvSpPr>
      <xdr:spPr>
        <a:xfrm>
          <a:off x="19547840" y="1329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80</xdr:row>
      <xdr:rowOff>106680</xdr:rowOff>
    </xdr:from>
    <xdr:to>
      <xdr:col>116</xdr:col>
      <xdr:colOff>152400</xdr:colOff>
      <xdr:row>80</xdr:row>
      <xdr:rowOff>106680</xdr:rowOff>
    </xdr:to>
    <xdr:cxnSp macro="">
      <xdr:nvCxnSpPr>
        <xdr:cNvPr id="699" name="直線コネクタ 698">
          <a:extLst>
            <a:ext uri="{FF2B5EF4-FFF2-40B4-BE49-F238E27FC236}">
              <a16:creationId xmlns:a16="http://schemas.microsoft.com/office/drawing/2014/main" id="{3C2CE01A-8E27-4C9D-961A-7B301420BCAC}"/>
            </a:ext>
          </a:extLst>
        </xdr:cNvPr>
        <xdr:cNvCxnSpPr/>
      </xdr:nvCxnSpPr>
      <xdr:spPr>
        <a:xfrm>
          <a:off x="19443700" y="13517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167657</xdr:rowOff>
    </xdr:from>
    <xdr:ext cx="469744" cy="259045"/>
    <xdr:sp macro="" textlink="">
      <xdr:nvSpPr>
        <xdr:cNvPr id="700" name="【児童館】&#10;一人当たり面積平均値テキスト">
          <a:extLst>
            <a:ext uri="{FF2B5EF4-FFF2-40B4-BE49-F238E27FC236}">
              <a16:creationId xmlns:a16="http://schemas.microsoft.com/office/drawing/2014/main" id="{0FAC4F6A-454C-4CC1-AEB6-ADC1F9B35644}"/>
            </a:ext>
          </a:extLst>
        </xdr:cNvPr>
        <xdr:cNvSpPr txBox="1"/>
      </xdr:nvSpPr>
      <xdr:spPr>
        <a:xfrm>
          <a:off x="19547840" y="1408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17780</xdr:rowOff>
    </xdr:from>
    <xdr:to>
      <xdr:col>116</xdr:col>
      <xdr:colOff>114300</xdr:colOff>
      <xdr:row>84</xdr:row>
      <xdr:rowOff>119380</xdr:rowOff>
    </xdr:to>
    <xdr:sp macro="" textlink="">
      <xdr:nvSpPr>
        <xdr:cNvPr id="701" name="フローチャート: 判断 700">
          <a:extLst>
            <a:ext uri="{FF2B5EF4-FFF2-40B4-BE49-F238E27FC236}">
              <a16:creationId xmlns:a16="http://schemas.microsoft.com/office/drawing/2014/main" id="{C6FBCAF6-D744-4D44-AE2B-FBA444255759}"/>
            </a:ext>
          </a:extLst>
        </xdr:cNvPr>
        <xdr:cNvSpPr/>
      </xdr:nvSpPr>
      <xdr:spPr>
        <a:xfrm>
          <a:off x="1945894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25400</xdr:rowOff>
    </xdr:from>
    <xdr:to>
      <xdr:col>112</xdr:col>
      <xdr:colOff>38100</xdr:colOff>
      <xdr:row>84</xdr:row>
      <xdr:rowOff>127000</xdr:rowOff>
    </xdr:to>
    <xdr:sp macro="" textlink="">
      <xdr:nvSpPr>
        <xdr:cNvPr id="702" name="フローチャート: 判断 701">
          <a:extLst>
            <a:ext uri="{FF2B5EF4-FFF2-40B4-BE49-F238E27FC236}">
              <a16:creationId xmlns:a16="http://schemas.microsoft.com/office/drawing/2014/main" id="{6AD36693-EF1A-41CA-8EEC-93EA802D8FB2}"/>
            </a:ext>
          </a:extLst>
        </xdr:cNvPr>
        <xdr:cNvSpPr/>
      </xdr:nvSpPr>
      <xdr:spPr>
        <a:xfrm>
          <a:off x="18735040" y="14107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52070</xdr:rowOff>
    </xdr:from>
    <xdr:to>
      <xdr:col>107</xdr:col>
      <xdr:colOff>101600</xdr:colOff>
      <xdr:row>83</xdr:row>
      <xdr:rowOff>153670</xdr:rowOff>
    </xdr:to>
    <xdr:sp macro="" textlink="">
      <xdr:nvSpPr>
        <xdr:cNvPr id="703" name="フローチャート: 判断 702">
          <a:extLst>
            <a:ext uri="{FF2B5EF4-FFF2-40B4-BE49-F238E27FC236}">
              <a16:creationId xmlns:a16="http://schemas.microsoft.com/office/drawing/2014/main" id="{8FD0FF36-40B8-4C10-9AAC-C34E500C149A}"/>
            </a:ext>
          </a:extLst>
        </xdr:cNvPr>
        <xdr:cNvSpPr/>
      </xdr:nvSpPr>
      <xdr:spPr>
        <a:xfrm>
          <a:off x="1793748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77</xdr:row>
      <xdr:rowOff>74930</xdr:rowOff>
    </xdr:from>
    <xdr:to>
      <xdr:col>102</xdr:col>
      <xdr:colOff>165100</xdr:colOff>
      <xdr:row>78</xdr:row>
      <xdr:rowOff>5080</xdr:rowOff>
    </xdr:to>
    <xdr:sp macro="" textlink="">
      <xdr:nvSpPr>
        <xdr:cNvPr id="704" name="フローチャート: 判断 703">
          <a:extLst>
            <a:ext uri="{FF2B5EF4-FFF2-40B4-BE49-F238E27FC236}">
              <a16:creationId xmlns:a16="http://schemas.microsoft.com/office/drawing/2014/main" id="{CBF07A39-EE7A-4B6C-9953-9CBC7453CA4C}"/>
            </a:ext>
          </a:extLst>
        </xdr:cNvPr>
        <xdr:cNvSpPr/>
      </xdr:nvSpPr>
      <xdr:spPr>
        <a:xfrm>
          <a:off x="17162780" y="12983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05" name="フローチャート: 判断 704">
          <a:extLst>
            <a:ext uri="{FF2B5EF4-FFF2-40B4-BE49-F238E27FC236}">
              <a16:creationId xmlns:a16="http://schemas.microsoft.com/office/drawing/2014/main" id="{199FAF3F-94C4-45B2-A3B8-E0BBE3EB6B97}"/>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0A3DD72E-15B2-45F4-9F2D-8C4055C5D4BC}"/>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29CFE0D7-B031-46DD-AD3D-6A69ED5A1C07}"/>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BFB86647-4570-4E8A-BEAC-051C5C89F69F}"/>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622F2E4E-896A-4A4A-B17D-FF1FBC6E78FD}"/>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EA79EAB-8E72-486A-B577-CAFD99DEA851}"/>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105411</xdr:rowOff>
    </xdr:from>
    <xdr:to>
      <xdr:col>98</xdr:col>
      <xdr:colOff>38100</xdr:colOff>
      <xdr:row>86</xdr:row>
      <xdr:rowOff>35561</xdr:rowOff>
    </xdr:to>
    <xdr:sp macro="" textlink="">
      <xdr:nvSpPr>
        <xdr:cNvPr id="711" name="楕円 710">
          <a:extLst>
            <a:ext uri="{FF2B5EF4-FFF2-40B4-BE49-F238E27FC236}">
              <a16:creationId xmlns:a16="http://schemas.microsoft.com/office/drawing/2014/main" id="{C647FAD1-903C-4CA3-822E-0F7970FA9239}"/>
            </a:ext>
          </a:extLst>
        </xdr:cNvPr>
        <xdr:cNvSpPr/>
      </xdr:nvSpPr>
      <xdr:spPr>
        <a:xfrm>
          <a:off x="16388080" y="143548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143527</xdr:rowOff>
    </xdr:from>
    <xdr:ext cx="469744" cy="259045"/>
    <xdr:sp macro="" textlink="">
      <xdr:nvSpPr>
        <xdr:cNvPr id="712" name="n_1aveValue【児童館】&#10;一人当たり面積">
          <a:extLst>
            <a:ext uri="{FF2B5EF4-FFF2-40B4-BE49-F238E27FC236}">
              <a16:creationId xmlns:a16="http://schemas.microsoft.com/office/drawing/2014/main" id="{77E7C236-3E86-493B-8E60-E924374CE998}"/>
            </a:ext>
          </a:extLst>
        </xdr:cNvPr>
        <xdr:cNvSpPr txBox="1"/>
      </xdr:nvSpPr>
      <xdr:spPr>
        <a:xfrm>
          <a:off x="185611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170197</xdr:rowOff>
    </xdr:from>
    <xdr:ext cx="469744" cy="259045"/>
    <xdr:sp macro="" textlink="">
      <xdr:nvSpPr>
        <xdr:cNvPr id="713" name="n_2aveValue【児童館】&#10;一人当たり面積">
          <a:extLst>
            <a:ext uri="{FF2B5EF4-FFF2-40B4-BE49-F238E27FC236}">
              <a16:creationId xmlns:a16="http://schemas.microsoft.com/office/drawing/2014/main" id="{17922CCF-6C7C-40BA-B351-23F3446AF68C}"/>
            </a:ext>
          </a:extLst>
        </xdr:cNvPr>
        <xdr:cNvSpPr txBox="1"/>
      </xdr:nvSpPr>
      <xdr:spPr>
        <a:xfrm>
          <a:off x="17776267"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21607</xdr:rowOff>
    </xdr:from>
    <xdr:ext cx="469744" cy="259045"/>
    <xdr:sp macro="" textlink="">
      <xdr:nvSpPr>
        <xdr:cNvPr id="714" name="n_3aveValue【児童館】&#10;一人当たり面積">
          <a:extLst>
            <a:ext uri="{FF2B5EF4-FFF2-40B4-BE49-F238E27FC236}">
              <a16:creationId xmlns:a16="http://schemas.microsoft.com/office/drawing/2014/main" id="{501A9568-A3CC-488C-9B51-123B681B7D41}"/>
            </a:ext>
          </a:extLst>
        </xdr:cNvPr>
        <xdr:cNvSpPr txBox="1"/>
      </xdr:nvSpPr>
      <xdr:spPr>
        <a:xfrm>
          <a:off x="17001567" y="1276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15" name="n_4aveValue【児童館】&#10;一人当たり面積">
          <a:extLst>
            <a:ext uri="{FF2B5EF4-FFF2-40B4-BE49-F238E27FC236}">
              <a16:creationId xmlns:a16="http://schemas.microsoft.com/office/drawing/2014/main" id="{0F34506F-BA9A-4EBB-BD42-2A6103E85BD4}"/>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26688</xdr:rowOff>
    </xdr:from>
    <xdr:ext cx="469744" cy="259045"/>
    <xdr:sp macro="" textlink="">
      <xdr:nvSpPr>
        <xdr:cNvPr id="716" name="n_4mainValue【児童館】&#10;一人当たり面積">
          <a:extLst>
            <a:ext uri="{FF2B5EF4-FFF2-40B4-BE49-F238E27FC236}">
              <a16:creationId xmlns:a16="http://schemas.microsoft.com/office/drawing/2014/main" id="{9EF54BAA-268B-43E0-9B5B-4FD3A43CF1D6}"/>
            </a:ext>
          </a:extLst>
        </xdr:cNvPr>
        <xdr:cNvSpPr txBox="1"/>
      </xdr:nvSpPr>
      <xdr:spPr>
        <a:xfrm>
          <a:off x="16226867" y="1444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7" name="正方形/長方形 716">
          <a:extLst>
            <a:ext uri="{FF2B5EF4-FFF2-40B4-BE49-F238E27FC236}">
              <a16:creationId xmlns:a16="http://schemas.microsoft.com/office/drawing/2014/main" id="{CE354287-3CE9-4C89-892F-0256F8C533CC}"/>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8" name="正方形/長方形 717">
          <a:extLst>
            <a:ext uri="{FF2B5EF4-FFF2-40B4-BE49-F238E27FC236}">
              <a16:creationId xmlns:a16="http://schemas.microsoft.com/office/drawing/2014/main" id="{62402FC0-B9A4-441E-B2DB-6CDEEDDDA48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9" name="正方形/長方形 718">
          <a:extLst>
            <a:ext uri="{FF2B5EF4-FFF2-40B4-BE49-F238E27FC236}">
              <a16:creationId xmlns:a16="http://schemas.microsoft.com/office/drawing/2014/main" id="{18476EAA-3890-42C2-90C7-2911EB41C092}"/>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0" name="正方形/長方形 719">
          <a:extLst>
            <a:ext uri="{FF2B5EF4-FFF2-40B4-BE49-F238E27FC236}">
              <a16:creationId xmlns:a16="http://schemas.microsoft.com/office/drawing/2014/main" id="{76B3AA48-0DF1-4E15-897F-3ECF4C0B8FBD}"/>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1" name="正方形/長方形 720">
          <a:extLst>
            <a:ext uri="{FF2B5EF4-FFF2-40B4-BE49-F238E27FC236}">
              <a16:creationId xmlns:a16="http://schemas.microsoft.com/office/drawing/2014/main" id="{D97238DF-0F6B-4513-B076-B6A2A58F70F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2" name="正方形/長方形 721">
          <a:extLst>
            <a:ext uri="{FF2B5EF4-FFF2-40B4-BE49-F238E27FC236}">
              <a16:creationId xmlns:a16="http://schemas.microsoft.com/office/drawing/2014/main" id="{7094AAAA-3E00-43FF-BAD9-D7532710132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3" name="正方形/長方形 722">
          <a:extLst>
            <a:ext uri="{FF2B5EF4-FFF2-40B4-BE49-F238E27FC236}">
              <a16:creationId xmlns:a16="http://schemas.microsoft.com/office/drawing/2014/main" id="{81709AB4-4405-4659-A2D5-0256E53687C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4" name="正方形/長方形 723">
          <a:extLst>
            <a:ext uri="{FF2B5EF4-FFF2-40B4-BE49-F238E27FC236}">
              <a16:creationId xmlns:a16="http://schemas.microsoft.com/office/drawing/2014/main" id="{8448366A-1C28-49E3-8B25-8D17487DC96C}"/>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5" name="テキスト ボックス 724">
          <a:extLst>
            <a:ext uri="{FF2B5EF4-FFF2-40B4-BE49-F238E27FC236}">
              <a16:creationId xmlns:a16="http://schemas.microsoft.com/office/drawing/2014/main" id="{765F5E92-A2E6-4D76-8AEC-90E1B4FCBBDF}"/>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6" name="直線コネクタ 725">
          <a:extLst>
            <a:ext uri="{FF2B5EF4-FFF2-40B4-BE49-F238E27FC236}">
              <a16:creationId xmlns:a16="http://schemas.microsoft.com/office/drawing/2014/main" id="{5AE01AFA-4108-442E-AB10-8EC803AD336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7" name="テキスト ボックス 726">
          <a:extLst>
            <a:ext uri="{FF2B5EF4-FFF2-40B4-BE49-F238E27FC236}">
              <a16:creationId xmlns:a16="http://schemas.microsoft.com/office/drawing/2014/main" id="{7F985DEB-E7F4-4257-9EA7-91EA2C0373B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28" name="直線コネクタ 727">
          <a:extLst>
            <a:ext uri="{FF2B5EF4-FFF2-40B4-BE49-F238E27FC236}">
              <a16:creationId xmlns:a16="http://schemas.microsoft.com/office/drawing/2014/main" id="{148C14F1-FCFF-4812-888C-B3742B1A6EE8}"/>
            </a:ext>
          </a:extLst>
        </xdr:cNvPr>
        <xdr:cNvCxnSpPr/>
      </xdr:nvCxnSpPr>
      <xdr:spPr>
        <a:xfrm>
          <a:off x="10960100" y="18181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29" name="テキスト ボックス 728">
          <a:extLst>
            <a:ext uri="{FF2B5EF4-FFF2-40B4-BE49-F238E27FC236}">
              <a16:creationId xmlns:a16="http://schemas.microsoft.com/office/drawing/2014/main" id="{48C19913-B45C-4A26-A126-EE5E1F8BCB10}"/>
            </a:ext>
          </a:extLst>
        </xdr:cNvPr>
        <xdr:cNvSpPr txBox="1"/>
      </xdr:nvSpPr>
      <xdr:spPr>
        <a:xfrm>
          <a:off x="105615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30" name="直線コネクタ 729">
          <a:extLst>
            <a:ext uri="{FF2B5EF4-FFF2-40B4-BE49-F238E27FC236}">
              <a16:creationId xmlns:a16="http://schemas.microsoft.com/office/drawing/2014/main" id="{C76FC60C-E073-4F99-AF9B-FEFC892EE7C1}"/>
            </a:ext>
          </a:extLst>
        </xdr:cNvPr>
        <xdr:cNvCxnSpPr/>
      </xdr:nvCxnSpPr>
      <xdr:spPr>
        <a:xfrm>
          <a:off x="10960100" y="177355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31" name="テキスト ボックス 730">
          <a:extLst>
            <a:ext uri="{FF2B5EF4-FFF2-40B4-BE49-F238E27FC236}">
              <a16:creationId xmlns:a16="http://schemas.microsoft.com/office/drawing/2014/main" id="{D512F341-EBFA-48D6-8EC6-CB96FA6AE8C0}"/>
            </a:ext>
          </a:extLst>
        </xdr:cNvPr>
        <xdr:cNvSpPr txBox="1"/>
      </xdr:nvSpPr>
      <xdr:spPr>
        <a:xfrm>
          <a:off x="1060276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32" name="直線コネクタ 731">
          <a:extLst>
            <a:ext uri="{FF2B5EF4-FFF2-40B4-BE49-F238E27FC236}">
              <a16:creationId xmlns:a16="http://schemas.microsoft.com/office/drawing/2014/main" id="{A0CDDEF9-69B1-4C7F-B52A-0DBD22928538}"/>
            </a:ext>
          </a:extLst>
        </xdr:cNvPr>
        <xdr:cNvCxnSpPr/>
      </xdr:nvCxnSpPr>
      <xdr:spPr>
        <a:xfrm>
          <a:off x="10960100" y="172859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33" name="テキスト ボックス 732">
          <a:extLst>
            <a:ext uri="{FF2B5EF4-FFF2-40B4-BE49-F238E27FC236}">
              <a16:creationId xmlns:a16="http://schemas.microsoft.com/office/drawing/2014/main" id="{15637E51-5D30-4D64-9F72-B071C09CC2A7}"/>
            </a:ext>
          </a:extLst>
        </xdr:cNvPr>
        <xdr:cNvSpPr txBox="1"/>
      </xdr:nvSpPr>
      <xdr:spPr>
        <a:xfrm>
          <a:off x="1060276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34" name="直線コネクタ 733">
          <a:extLst>
            <a:ext uri="{FF2B5EF4-FFF2-40B4-BE49-F238E27FC236}">
              <a16:creationId xmlns:a16="http://schemas.microsoft.com/office/drawing/2014/main" id="{FA1946CE-0C27-4265-9624-FF9C1C94ADD5}"/>
            </a:ext>
          </a:extLst>
        </xdr:cNvPr>
        <xdr:cNvCxnSpPr/>
      </xdr:nvCxnSpPr>
      <xdr:spPr>
        <a:xfrm>
          <a:off x="10960100" y="1684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35" name="テキスト ボックス 734">
          <a:extLst>
            <a:ext uri="{FF2B5EF4-FFF2-40B4-BE49-F238E27FC236}">
              <a16:creationId xmlns:a16="http://schemas.microsoft.com/office/drawing/2014/main" id="{1142C218-BAD3-4C01-B130-A95CC3759B75}"/>
            </a:ext>
          </a:extLst>
        </xdr:cNvPr>
        <xdr:cNvSpPr txBox="1"/>
      </xdr:nvSpPr>
      <xdr:spPr>
        <a:xfrm>
          <a:off x="1060276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6" name="直線コネクタ 735">
          <a:extLst>
            <a:ext uri="{FF2B5EF4-FFF2-40B4-BE49-F238E27FC236}">
              <a16:creationId xmlns:a16="http://schemas.microsoft.com/office/drawing/2014/main" id="{5CD1A614-6DB3-4CF1-AA02-9C760165C678}"/>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37" name="テキスト ボックス 736">
          <a:extLst>
            <a:ext uri="{FF2B5EF4-FFF2-40B4-BE49-F238E27FC236}">
              <a16:creationId xmlns:a16="http://schemas.microsoft.com/office/drawing/2014/main" id="{92F265A7-1E8A-4EA5-BEEF-6BC9688B0571}"/>
            </a:ext>
          </a:extLst>
        </xdr:cNvPr>
        <xdr:cNvSpPr txBox="1"/>
      </xdr:nvSpPr>
      <xdr:spPr>
        <a:xfrm>
          <a:off x="10602761" y="162560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38" name="【公民館】&#10;有形固定資産減価償却率グラフ枠">
          <a:extLst>
            <a:ext uri="{FF2B5EF4-FFF2-40B4-BE49-F238E27FC236}">
              <a16:creationId xmlns:a16="http://schemas.microsoft.com/office/drawing/2014/main" id="{3E133449-48C9-41FA-B4A3-8D23BFEFC77B}"/>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30480</xdr:rowOff>
    </xdr:from>
    <xdr:to>
      <xdr:col>85</xdr:col>
      <xdr:colOff>126364</xdr:colOff>
      <xdr:row>108</xdr:row>
      <xdr:rowOff>76200</xdr:rowOff>
    </xdr:to>
    <xdr:cxnSp macro="">
      <xdr:nvCxnSpPr>
        <xdr:cNvPr id="739" name="直線コネクタ 738">
          <a:extLst>
            <a:ext uri="{FF2B5EF4-FFF2-40B4-BE49-F238E27FC236}">
              <a16:creationId xmlns:a16="http://schemas.microsoft.com/office/drawing/2014/main" id="{87FC5C0F-806F-40E0-8D6C-BB32B67A2F3A}"/>
            </a:ext>
          </a:extLst>
        </xdr:cNvPr>
        <xdr:cNvCxnSpPr/>
      </xdr:nvCxnSpPr>
      <xdr:spPr>
        <a:xfrm flipV="1">
          <a:off x="14375764" y="167944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40" name="【公民館】&#10;有形固定資産減価償却率最小値テキスト">
          <a:extLst>
            <a:ext uri="{FF2B5EF4-FFF2-40B4-BE49-F238E27FC236}">
              <a16:creationId xmlns:a16="http://schemas.microsoft.com/office/drawing/2014/main" id="{4FBEC8FA-8C7C-472E-82BE-9DB60AE35438}"/>
            </a:ext>
          </a:extLst>
        </xdr:cNvPr>
        <xdr:cNvSpPr txBox="1"/>
      </xdr:nvSpPr>
      <xdr:spPr>
        <a:xfrm>
          <a:off x="14414500"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41" name="直線コネクタ 740">
          <a:extLst>
            <a:ext uri="{FF2B5EF4-FFF2-40B4-BE49-F238E27FC236}">
              <a16:creationId xmlns:a16="http://schemas.microsoft.com/office/drawing/2014/main" id="{432E0D6B-6AAC-4E14-A023-CA9C6A8E2EB4}"/>
            </a:ext>
          </a:extLst>
        </xdr:cNvPr>
        <xdr:cNvCxnSpPr/>
      </xdr:nvCxnSpPr>
      <xdr:spPr>
        <a:xfrm>
          <a:off x="14287500" y="181813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148607</xdr:rowOff>
    </xdr:from>
    <xdr:ext cx="405111" cy="259045"/>
    <xdr:sp macro="" textlink="">
      <xdr:nvSpPr>
        <xdr:cNvPr id="742" name="【公民館】&#10;有形固定資産減価償却率最大値テキスト">
          <a:extLst>
            <a:ext uri="{FF2B5EF4-FFF2-40B4-BE49-F238E27FC236}">
              <a16:creationId xmlns:a16="http://schemas.microsoft.com/office/drawing/2014/main" id="{D8128303-11B6-4CB8-B63E-6CED5F696A84}"/>
            </a:ext>
          </a:extLst>
        </xdr:cNvPr>
        <xdr:cNvSpPr txBox="1"/>
      </xdr:nvSpPr>
      <xdr:spPr>
        <a:xfrm>
          <a:off x="14414500" y="1657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30480</xdr:rowOff>
    </xdr:from>
    <xdr:to>
      <xdr:col>86</xdr:col>
      <xdr:colOff>25400</xdr:colOff>
      <xdr:row>100</xdr:row>
      <xdr:rowOff>30480</xdr:rowOff>
    </xdr:to>
    <xdr:cxnSp macro="">
      <xdr:nvCxnSpPr>
        <xdr:cNvPr id="743" name="直線コネクタ 742">
          <a:extLst>
            <a:ext uri="{FF2B5EF4-FFF2-40B4-BE49-F238E27FC236}">
              <a16:creationId xmlns:a16="http://schemas.microsoft.com/office/drawing/2014/main" id="{F0B6573E-D185-4E30-9BBC-DB53EEE0A02A}"/>
            </a:ext>
          </a:extLst>
        </xdr:cNvPr>
        <xdr:cNvCxnSpPr/>
      </xdr:nvCxnSpPr>
      <xdr:spPr>
        <a:xfrm>
          <a:off x="14287500" y="1679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90695</xdr:rowOff>
    </xdr:from>
    <xdr:ext cx="405111" cy="259045"/>
    <xdr:sp macro="" textlink="">
      <xdr:nvSpPr>
        <xdr:cNvPr id="744" name="【公民館】&#10;有形固定資産減価償却率平均値テキスト">
          <a:extLst>
            <a:ext uri="{FF2B5EF4-FFF2-40B4-BE49-F238E27FC236}">
              <a16:creationId xmlns:a16="http://schemas.microsoft.com/office/drawing/2014/main" id="{2D7C4464-4A38-4185-BAD1-C0A6FBEC929C}"/>
            </a:ext>
          </a:extLst>
        </xdr:cNvPr>
        <xdr:cNvSpPr txBox="1"/>
      </xdr:nvSpPr>
      <xdr:spPr>
        <a:xfrm>
          <a:off x="14414500" y="17525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112268</xdr:rowOff>
    </xdr:from>
    <xdr:to>
      <xdr:col>85</xdr:col>
      <xdr:colOff>177800</xdr:colOff>
      <xdr:row>105</xdr:row>
      <xdr:rowOff>42418</xdr:rowOff>
    </xdr:to>
    <xdr:sp macro="" textlink="">
      <xdr:nvSpPr>
        <xdr:cNvPr id="745" name="フローチャート: 判断 744">
          <a:extLst>
            <a:ext uri="{FF2B5EF4-FFF2-40B4-BE49-F238E27FC236}">
              <a16:creationId xmlns:a16="http://schemas.microsoft.com/office/drawing/2014/main" id="{B0BBBD35-068F-45F6-8193-688BB97D9352}"/>
            </a:ext>
          </a:extLst>
        </xdr:cNvPr>
        <xdr:cNvSpPr/>
      </xdr:nvSpPr>
      <xdr:spPr>
        <a:xfrm>
          <a:off x="14325600" y="1754682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91694</xdr:rowOff>
    </xdr:from>
    <xdr:to>
      <xdr:col>81</xdr:col>
      <xdr:colOff>101600</xdr:colOff>
      <xdr:row>105</xdr:row>
      <xdr:rowOff>21844</xdr:rowOff>
    </xdr:to>
    <xdr:sp macro="" textlink="">
      <xdr:nvSpPr>
        <xdr:cNvPr id="746" name="フローチャート: 判断 745">
          <a:extLst>
            <a:ext uri="{FF2B5EF4-FFF2-40B4-BE49-F238E27FC236}">
              <a16:creationId xmlns:a16="http://schemas.microsoft.com/office/drawing/2014/main" id="{44C867A1-D2C1-4ABA-A82C-B061696BE1A2}"/>
            </a:ext>
          </a:extLst>
        </xdr:cNvPr>
        <xdr:cNvSpPr/>
      </xdr:nvSpPr>
      <xdr:spPr>
        <a:xfrm>
          <a:off x="13578840" y="1752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139700</xdr:rowOff>
    </xdr:from>
    <xdr:to>
      <xdr:col>76</xdr:col>
      <xdr:colOff>165100</xdr:colOff>
      <xdr:row>104</xdr:row>
      <xdr:rowOff>69850</xdr:rowOff>
    </xdr:to>
    <xdr:sp macro="" textlink="">
      <xdr:nvSpPr>
        <xdr:cNvPr id="747" name="フローチャート: 判断 746">
          <a:extLst>
            <a:ext uri="{FF2B5EF4-FFF2-40B4-BE49-F238E27FC236}">
              <a16:creationId xmlns:a16="http://schemas.microsoft.com/office/drawing/2014/main" id="{544DCE7C-26BF-4902-B879-5E84656EF6D6}"/>
            </a:ext>
          </a:extLst>
        </xdr:cNvPr>
        <xdr:cNvSpPr/>
      </xdr:nvSpPr>
      <xdr:spPr>
        <a:xfrm>
          <a:off x="12804140" y="17406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160274</xdr:rowOff>
    </xdr:from>
    <xdr:to>
      <xdr:col>72</xdr:col>
      <xdr:colOff>38100</xdr:colOff>
      <xdr:row>104</xdr:row>
      <xdr:rowOff>90424</xdr:rowOff>
    </xdr:to>
    <xdr:sp macro="" textlink="">
      <xdr:nvSpPr>
        <xdr:cNvPr id="748" name="フローチャート: 判断 747">
          <a:extLst>
            <a:ext uri="{FF2B5EF4-FFF2-40B4-BE49-F238E27FC236}">
              <a16:creationId xmlns:a16="http://schemas.microsoft.com/office/drawing/2014/main" id="{7247D818-B273-4C89-992B-430232D51A7F}"/>
            </a:ext>
          </a:extLst>
        </xdr:cNvPr>
        <xdr:cNvSpPr/>
      </xdr:nvSpPr>
      <xdr:spPr>
        <a:xfrm>
          <a:off x="12029440" y="174271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25400</xdr:rowOff>
    </xdr:from>
    <xdr:to>
      <xdr:col>67</xdr:col>
      <xdr:colOff>101600</xdr:colOff>
      <xdr:row>104</xdr:row>
      <xdr:rowOff>127000</xdr:rowOff>
    </xdr:to>
    <xdr:sp macro="" textlink="">
      <xdr:nvSpPr>
        <xdr:cNvPr id="749" name="フローチャート: 判断 748">
          <a:extLst>
            <a:ext uri="{FF2B5EF4-FFF2-40B4-BE49-F238E27FC236}">
              <a16:creationId xmlns:a16="http://schemas.microsoft.com/office/drawing/2014/main" id="{602E247D-537A-4952-A30F-FBC47563CAA0}"/>
            </a:ext>
          </a:extLst>
        </xdr:cNvPr>
        <xdr:cNvSpPr/>
      </xdr:nvSpPr>
      <xdr:spPr>
        <a:xfrm>
          <a:off x="1123188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4E7B6692-2DB3-4C65-86C5-B8DA9989689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AE57777C-E464-46DB-80F9-49B418BCFB5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6202DEE0-77C0-49AE-8984-E1347266B52A}"/>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3" name="テキスト ボックス 752">
          <a:extLst>
            <a:ext uri="{FF2B5EF4-FFF2-40B4-BE49-F238E27FC236}">
              <a16:creationId xmlns:a16="http://schemas.microsoft.com/office/drawing/2014/main" id="{E304AF49-2EB0-4FFF-9F5A-0010160999F6}"/>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4" name="テキスト ボックス 753">
          <a:extLst>
            <a:ext uri="{FF2B5EF4-FFF2-40B4-BE49-F238E27FC236}">
              <a16:creationId xmlns:a16="http://schemas.microsoft.com/office/drawing/2014/main" id="{6166AAC4-D30E-4EBD-8597-FB4F569B41DC}"/>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107</xdr:row>
      <xdr:rowOff>151130</xdr:rowOff>
    </xdr:from>
    <xdr:to>
      <xdr:col>67</xdr:col>
      <xdr:colOff>101600</xdr:colOff>
      <xdr:row>108</xdr:row>
      <xdr:rowOff>81280</xdr:rowOff>
    </xdr:to>
    <xdr:sp macro="" textlink="">
      <xdr:nvSpPr>
        <xdr:cNvPr id="755" name="楕円 754">
          <a:extLst>
            <a:ext uri="{FF2B5EF4-FFF2-40B4-BE49-F238E27FC236}">
              <a16:creationId xmlns:a16="http://schemas.microsoft.com/office/drawing/2014/main" id="{C7A07B81-153F-4081-B968-632F5D016386}"/>
            </a:ext>
          </a:extLst>
        </xdr:cNvPr>
        <xdr:cNvSpPr/>
      </xdr:nvSpPr>
      <xdr:spPr>
        <a:xfrm>
          <a:off x="11231880" y="1808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38371</xdr:rowOff>
    </xdr:from>
    <xdr:ext cx="405111" cy="259045"/>
    <xdr:sp macro="" textlink="">
      <xdr:nvSpPr>
        <xdr:cNvPr id="756" name="n_1aveValue【公民館】&#10;有形固定資産減価償却率">
          <a:extLst>
            <a:ext uri="{FF2B5EF4-FFF2-40B4-BE49-F238E27FC236}">
              <a16:creationId xmlns:a16="http://schemas.microsoft.com/office/drawing/2014/main" id="{B5289D9F-42FE-452E-8E2D-3927224A4F08}"/>
            </a:ext>
          </a:extLst>
        </xdr:cNvPr>
        <xdr:cNvSpPr txBox="1"/>
      </xdr:nvSpPr>
      <xdr:spPr>
        <a:xfrm>
          <a:off x="13437244" y="1730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86377</xdr:rowOff>
    </xdr:from>
    <xdr:ext cx="405111" cy="259045"/>
    <xdr:sp macro="" textlink="">
      <xdr:nvSpPr>
        <xdr:cNvPr id="757" name="n_2aveValue【公民館】&#10;有形固定資産減価償却率">
          <a:extLst>
            <a:ext uri="{FF2B5EF4-FFF2-40B4-BE49-F238E27FC236}">
              <a16:creationId xmlns:a16="http://schemas.microsoft.com/office/drawing/2014/main" id="{3873BAEC-098F-4ADD-9DAC-633D9DF35059}"/>
            </a:ext>
          </a:extLst>
        </xdr:cNvPr>
        <xdr:cNvSpPr txBox="1"/>
      </xdr:nvSpPr>
      <xdr:spPr>
        <a:xfrm>
          <a:off x="12675244"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106951</xdr:rowOff>
    </xdr:from>
    <xdr:ext cx="405111" cy="259045"/>
    <xdr:sp macro="" textlink="">
      <xdr:nvSpPr>
        <xdr:cNvPr id="758" name="n_3aveValue【公民館】&#10;有形固定資産減価償却率">
          <a:extLst>
            <a:ext uri="{FF2B5EF4-FFF2-40B4-BE49-F238E27FC236}">
              <a16:creationId xmlns:a16="http://schemas.microsoft.com/office/drawing/2014/main" id="{1754039E-963E-4E38-961B-F64AB25D637E}"/>
            </a:ext>
          </a:extLst>
        </xdr:cNvPr>
        <xdr:cNvSpPr txBox="1"/>
      </xdr:nvSpPr>
      <xdr:spPr>
        <a:xfrm>
          <a:off x="11900544" y="1720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59" name="n_4aveValue【公民館】&#10;有形固定資産減価償却率">
          <a:extLst>
            <a:ext uri="{FF2B5EF4-FFF2-40B4-BE49-F238E27FC236}">
              <a16:creationId xmlns:a16="http://schemas.microsoft.com/office/drawing/2014/main" id="{6AF70E74-1C58-4E73-A3B5-14E9326FEF92}"/>
            </a:ext>
          </a:extLst>
        </xdr:cNvPr>
        <xdr:cNvSpPr txBox="1"/>
      </xdr:nvSpPr>
      <xdr:spPr>
        <a:xfrm>
          <a:off x="1110298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760" name="n_4mainValue【公民館】&#10;有形固定資産減価償却率">
          <a:extLst>
            <a:ext uri="{FF2B5EF4-FFF2-40B4-BE49-F238E27FC236}">
              <a16:creationId xmlns:a16="http://schemas.microsoft.com/office/drawing/2014/main" id="{5BC6BA2C-907C-4F7F-82C6-280CEBE15A64}"/>
            </a:ext>
          </a:extLst>
        </xdr:cNvPr>
        <xdr:cNvSpPr txBox="1"/>
      </xdr:nvSpPr>
      <xdr:spPr>
        <a:xfrm>
          <a:off x="1110298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1" name="正方形/長方形 760">
          <a:extLst>
            <a:ext uri="{FF2B5EF4-FFF2-40B4-BE49-F238E27FC236}">
              <a16:creationId xmlns:a16="http://schemas.microsoft.com/office/drawing/2014/main" id="{961F3FEF-F6F0-4FB2-A3DF-900F7768EC78}"/>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2" name="正方形/長方形 761">
          <a:extLst>
            <a:ext uri="{FF2B5EF4-FFF2-40B4-BE49-F238E27FC236}">
              <a16:creationId xmlns:a16="http://schemas.microsoft.com/office/drawing/2014/main" id="{4B68A69F-C076-4132-A48B-21831E433B6E}"/>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3" name="正方形/長方形 762">
          <a:extLst>
            <a:ext uri="{FF2B5EF4-FFF2-40B4-BE49-F238E27FC236}">
              <a16:creationId xmlns:a16="http://schemas.microsoft.com/office/drawing/2014/main" id="{752E120E-2F2E-417B-8241-BCA8DD80E113}"/>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4" name="正方形/長方形 763">
          <a:extLst>
            <a:ext uri="{FF2B5EF4-FFF2-40B4-BE49-F238E27FC236}">
              <a16:creationId xmlns:a16="http://schemas.microsoft.com/office/drawing/2014/main" id="{7BDBEA47-8FB6-4FC0-9063-71652F8A56A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5" name="正方形/長方形 764">
          <a:extLst>
            <a:ext uri="{FF2B5EF4-FFF2-40B4-BE49-F238E27FC236}">
              <a16:creationId xmlns:a16="http://schemas.microsoft.com/office/drawing/2014/main" id="{7668BF6C-0E1C-4FBC-A76D-3E2A0036D46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6" name="正方形/長方形 765">
          <a:extLst>
            <a:ext uri="{FF2B5EF4-FFF2-40B4-BE49-F238E27FC236}">
              <a16:creationId xmlns:a16="http://schemas.microsoft.com/office/drawing/2014/main" id="{9BB11EEA-82D4-478E-B966-8FD73BD82FB5}"/>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7" name="正方形/長方形 766">
          <a:extLst>
            <a:ext uri="{FF2B5EF4-FFF2-40B4-BE49-F238E27FC236}">
              <a16:creationId xmlns:a16="http://schemas.microsoft.com/office/drawing/2014/main" id="{272E5B1E-9DDE-4AE4-B7C6-03D199014401}"/>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8" name="正方形/長方形 767">
          <a:extLst>
            <a:ext uri="{FF2B5EF4-FFF2-40B4-BE49-F238E27FC236}">
              <a16:creationId xmlns:a16="http://schemas.microsoft.com/office/drawing/2014/main" id="{EB0E65B3-2293-4BA2-BEC2-D070C25D4936}"/>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9" name="テキスト ボックス 768">
          <a:extLst>
            <a:ext uri="{FF2B5EF4-FFF2-40B4-BE49-F238E27FC236}">
              <a16:creationId xmlns:a16="http://schemas.microsoft.com/office/drawing/2014/main" id="{ABD9B0DC-1B7F-46D1-8617-8F510160E05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0" name="直線コネクタ 769">
          <a:extLst>
            <a:ext uri="{FF2B5EF4-FFF2-40B4-BE49-F238E27FC236}">
              <a16:creationId xmlns:a16="http://schemas.microsoft.com/office/drawing/2014/main" id="{EABDFC99-D767-4C09-9FCE-97430919C13D}"/>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71" name="直線コネクタ 770">
          <a:extLst>
            <a:ext uri="{FF2B5EF4-FFF2-40B4-BE49-F238E27FC236}">
              <a16:creationId xmlns:a16="http://schemas.microsoft.com/office/drawing/2014/main" id="{CBC956A5-D27E-4779-807B-85E72CA8E318}"/>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72" name="テキスト ボックス 771">
          <a:extLst>
            <a:ext uri="{FF2B5EF4-FFF2-40B4-BE49-F238E27FC236}">
              <a16:creationId xmlns:a16="http://schemas.microsoft.com/office/drawing/2014/main" id="{E15A35DE-7983-483F-8088-C40ADFC6C47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73" name="直線コネクタ 772">
          <a:extLst>
            <a:ext uri="{FF2B5EF4-FFF2-40B4-BE49-F238E27FC236}">
              <a16:creationId xmlns:a16="http://schemas.microsoft.com/office/drawing/2014/main" id="{B4487C93-41FF-47D5-85C8-F65C840718E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74" name="テキスト ボックス 773">
          <a:extLst>
            <a:ext uri="{FF2B5EF4-FFF2-40B4-BE49-F238E27FC236}">
              <a16:creationId xmlns:a16="http://schemas.microsoft.com/office/drawing/2014/main" id="{4113DE06-4A01-4E2E-8F36-089F1B1D2349}"/>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75" name="直線コネクタ 774">
          <a:extLst>
            <a:ext uri="{FF2B5EF4-FFF2-40B4-BE49-F238E27FC236}">
              <a16:creationId xmlns:a16="http://schemas.microsoft.com/office/drawing/2014/main" id="{F451BF67-1D6A-4E35-A7CD-584E973686F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76" name="テキスト ボックス 775">
          <a:extLst>
            <a:ext uri="{FF2B5EF4-FFF2-40B4-BE49-F238E27FC236}">
              <a16:creationId xmlns:a16="http://schemas.microsoft.com/office/drawing/2014/main" id="{AACF9B8B-BB05-4299-831A-EAE696A50683}"/>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77" name="直線コネクタ 776">
          <a:extLst>
            <a:ext uri="{FF2B5EF4-FFF2-40B4-BE49-F238E27FC236}">
              <a16:creationId xmlns:a16="http://schemas.microsoft.com/office/drawing/2014/main" id="{96827638-C0A6-4512-9EE5-E590B16FF7E3}"/>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78" name="テキスト ボックス 777">
          <a:extLst>
            <a:ext uri="{FF2B5EF4-FFF2-40B4-BE49-F238E27FC236}">
              <a16:creationId xmlns:a16="http://schemas.microsoft.com/office/drawing/2014/main" id="{7341C4A5-69A1-4C8D-8F77-5D5AD5EE7B4C}"/>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79" name="直線コネクタ 778">
          <a:extLst>
            <a:ext uri="{FF2B5EF4-FFF2-40B4-BE49-F238E27FC236}">
              <a16:creationId xmlns:a16="http://schemas.microsoft.com/office/drawing/2014/main" id="{C95750BF-0C6D-4A38-8038-03B915D48E53}"/>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80" name="テキスト ボックス 779">
          <a:extLst>
            <a:ext uri="{FF2B5EF4-FFF2-40B4-BE49-F238E27FC236}">
              <a16:creationId xmlns:a16="http://schemas.microsoft.com/office/drawing/2014/main" id="{C3E6B046-144C-474B-932B-39D3E38D1E0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1" name="直線コネクタ 780">
          <a:extLst>
            <a:ext uri="{FF2B5EF4-FFF2-40B4-BE49-F238E27FC236}">
              <a16:creationId xmlns:a16="http://schemas.microsoft.com/office/drawing/2014/main" id="{6DD17689-018B-41A5-8AB8-B0AC8D6DF29B}"/>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2" name="テキスト ボックス 781">
          <a:extLst>
            <a:ext uri="{FF2B5EF4-FFF2-40B4-BE49-F238E27FC236}">
              <a16:creationId xmlns:a16="http://schemas.microsoft.com/office/drawing/2014/main" id="{FD869AE3-B378-4C9F-B701-4F40B31F0E23}"/>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3" name="【公民館】&#10;一人当たり面積グラフ枠">
          <a:extLst>
            <a:ext uri="{FF2B5EF4-FFF2-40B4-BE49-F238E27FC236}">
              <a16:creationId xmlns:a16="http://schemas.microsoft.com/office/drawing/2014/main" id="{0F544F06-712F-401A-BD59-AADA5C5D6967}"/>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125730</xdr:rowOff>
    </xdr:from>
    <xdr:to>
      <xdr:col>116</xdr:col>
      <xdr:colOff>62864</xdr:colOff>
      <xdr:row>107</xdr:row>
      <xdr:rowOff>66675</xdr:rowOff>
    </xdr:to>
    <xdr:cxnSp macro="">
      <xdr:nvCxnSpPr>
        <xdr:cNvPr id="784" name="直線コネクタ 783">
          <a:extLst>
            <a:ext uri="{FF2B5EF4-FFF2-40B4-BE49-F238E27FC236}">
              <a16:creationId xmlns:a16="http://schemas.microsoft.com/office/drawing/2014/main" id="{CE2220CE-7D02-48C7-B6A4-63A9AD771E19}"/>
            </a:ext>
          </a:extLst>
        </xdr:cNvPr>
        <xdr:cNvCxnSpPr/>
      </xdr:nvCxnSpPr>
      <xdr:spPr>
        <a:xfrm flipV="1">
          <a:off x="19509104" y="16889730"/>
          <a:ext cx="0" cy="1114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70502</xdr:rowOff>
    </xdr:from>
    <xdr:ext cx="469744" cy="259045"/>
    <xdr:sp macro="" textlink="">
      <xdr:nvSpPr>
        <xdr:cNvPr id="785" name="【公民館】&#10;一人当たり面積最小値テキスト">
          <a:extLst>
            <a:ext uri="{FF2B5EF4-FFF2-40B4-BE49-F238E27FC236}">
              <a16:creationId xmlns:a16="http://schemas.microsoft.com/office/drawing/2014/main" id="{B8440D79-142D-4108-86FB-27173D7A83CB}"/>
            </a:ext>
          </a:extLst>
        </xdr:cNvPr>
        <xdr:cNvSpPr txBox="1"/>
      </xdr:nvSpPr>
      <xdr:spPr>
        <a:xfrm>
          <a:off x="19547840" y="18007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66675</xdr:rowOff>
    </xdr:from>
    <xdr:to>
      <xdr:col>116</xdr:col>
      <xdr:colOff>152400</xdr:colOff>
      <xdr:row>107</xdr:row>
      <xdr:rowOff>66675</xdr:rowOff>
    </xdr:to>
    <xdr:cxnSp macro="">
      <xdr:nvCxnSpPr>
        <xdr:cNvPr id="786" name="直線コネクタ 785">
          <a:extLst>
            <a:ext uri="{FF2B5EF4-FFF2-40B4-BE49-F238E27FC236}">
              <a16:creationId xmlns:a16="http://schemas.microsoft.com/office/drawing/2014/main" id="{A40A6185-C451-4861-9636-630D70C5D21F}"/>
            </a:ext>
          </a:extLst>
        </xdr:cNvPr>
        <xdr:cNvCxnSpPr/>
      </xdr:nvCxnSpPr>
      <xdr:spPr>
        <a:xfrm>
          <a:off x="19443700" y="180041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72407</xdr:rowOff>
    </xdr:from>
    <xdr:ext cx="469744" cy="259045"/>
    <xdr:sp macro="" textlink="">
      <xdr:nvSpPr>
        <xdr:cNvPr id="787" name="【公民館】&#10;一人当たり面積最大値テキスト">
          <a:extLst>
            <a:ext uri="{FF2B5EF4-FFF2-40B4-BE49-F238E27FC236}">
              <a16:creationId xmlns:a16="http://schemas.microsoft.com/office/drawing/2014/main" id="{B9A62A65-24F9-41B9-B5E1-80A85110C854}"/>
            </a:ext>
          </a:extLst>
        </xdr:cNvPr>
        <xdr:cNvSpPr txBox="1"/>
      </xdr:nvSpPr>
      <xdr:spPr>
        <a:xfrm>
          <a:off x="19547840" y="166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125730</xdr:rowOff>
    </xdr:from>
    <xdr:to>
      <xdr:col>116</xdr:col>
      <xdr:colOff>152400</xdr:colOff>
      <xdr:row>100</xdr:row>
      <xdr:rowOff>125730</xdr:rowOff>
    </xdr:to>
    <xdr:cxnSp macro="">
      <xdr:nvCxnSpPr>
        <xdr:cNvPr id="788" name="直線コネクタ 787">
          <a:extLst>
            <a:ext uri="{FF2B5EF4-FFF2-40B4-BE49-F238E27FC236}">
              <a16:creationId xmlns:a16="http://schemas.microsoft.com/office/drawing/2014/main" id="{792A20AD-AB3E-4E66-A097-6007720F558C}"/>
            </a:ext>
          </a:extLst>
        </xdr:cNvPr>
        <xdr:cNvCxnSpPr/>
      </xdr:nvCxnSpPr>
      <xdr:spPr>
        <a:xfrm>
          <a:off x="19443700" y="168897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72407</xdr:rowOff>
    </xdr:from>
    <xdr:ext cx="469744" cy="259045"/>
    <xdr:sp macro="" textlink="">
      <xdr:nvSpPr>
        <xdr:cNvPr id="789" name="【公民館】&#10;一人当たり面積平均値テキスト">
          <a:extLst>
            <a:ext uri="{FF2B5EF4-FFF2-40B4-BE49-F238E27FC236}">
              <a16:creationId xmlns:a16="http://schemas.microsoft.com/office/drawing/2014/main" id="{CEFD749D-72BD-45C4-8493-BECCA242B3F6}"/>
            </a:ext>
          </a:extLst>
        </xdr:cNvPr>
        <xdr:cNvSpPr txBox="1"/>
      </xdr:nvSpPr>
      <xdr:spPr>
        <a:xfrm>
          <a:off x="19547840" y="17506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93980</xdr:rowOff>
    </xdr:from>
    <xdr:to>
      <xdr:col>116</xdr:col>
      <xdr:colOff>114300</xdr:colOff>
      <xdr:row>105</xdr:row>
      <xdr:rowOff>24130</xdr:rowOff>
    </xdr:to>
    <xdr:sp macro="" textlink="">
      <xdr:nvSpPr>
        <xdr:cNvPr id="790" name="フローチャート: 判断 789">
          <a:extLst>
            <a:ext uri="{FF2B5EF4-FFF2-40B4-BE49-F238E27FC236}">
              <a16:creationId xmlns:a16="http://schemas.microsoft.com/office/drawing/2014/main" id="{2510C176-F86F-4462-AD30-D2B01F90E0D5}"/>
            </a:ext>
          </a:extLst>
        </xdr:cNvPr>
        <xdr:cNvSpPr/>
      </xdr:nvSpPr>
      <xdr:spPr>
        <a:xfrm>
          <a:off x="1945894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145414</xdr:rowOff>
    </xdr:from>
    <xdr:to>
      <xdr:col>112</xdr:col>
      <xdr:colOff>38100</xdr:colOff>
      <xdr:row>105</xdr:row>
      <xdr:rowOff>75564</xdr:rowOff>
    </xdr:to>
    <xdr:sp macro="" textlink="">
      <xdr:nvSpPr>
        <xdr:cNvPr id="791" name="フローチャート: 判断 790">
          <a:extLst>
            <a:ext uri="{FF2B5EF4-FFF2-40B4-BE49-F238E27FC236}">
              <a16:creationId xmlns:a16="http://schemas.microsoft.com/office/drawing/2014/main" id="{32CB4F1B-B9DD-4D74-8A25-5F6D5C4224E1}"/>
            </a:ext>
          </a:extLst>
        </xdr:cNvPr>
        <xdr:cNvSpPr/>
      </xdr:nvSpPr>
      <xdr:spPr>
        <a:xfrm>
          <a:off x="18735040" y="1757997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133986</xdr:rowOff>
    </xdr:from>
    <xdr:to>
      <xdr:col>107</xdr:col>
      <xdr:colOff>101600</xdr:colOff>
      <xdr:row>105</xdr:row>
      <xdr:rowOff>64136</xdr:rowOff>
    </xdr:to>
    <xdr:sp macro="" textlink="">
      <xdr:nvSpPr>
        <xdr:cNvPr id="792" name="フローチャート: 判断 791">
          <a:extLst>
            <a:ext uri="{FF2B5EF4-FFF2-40B4-BE49-F238E27FC236}">
              <a16:creationId xmlns:a16="http://schemas.microsoft.com/office/drawing/2014/main" id="{284130BC-C7DE-4748-B196-AD480A62CA4B}"/>
            </a:ext>
          </a:extLst>
        </xdr:cNvPr>
        <xdr:cNvSpPr/>
      </xdr:nvSpPr>
      <xdr:spPr>
        <a:xfrm>
          <a:off x="17937480" y="17568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147320</xdr:rowOff>
    </xdr:from>
    <xdr:to>
      <xdr:col>102</xdr:col>
      <xdr:colOff>165100</xdr:colOff>
      <xdr:row>106</xdr:row>
      <xdr:rowOff>77470</xdr:rowOff>
    </xdr:to>
    <xdr:sp macro="" textlink="">
      <xdr:nvSpPr>
        <xdr:cNvPr id="793" name="フローチャート: 判断 792">
          <a:extLst>
            <a:ext uri="{FF2B5EF4-FFF2-40B4-BE49-F238E27FC236}">
              <a16:creationId xmlns:a16="http://schemas.microsoft.com/office/drawing/2014/main" id="{A9BD2791-9FF4-4E89-BBEE-C53626512E7D}"/>
            </a:ext>
          </a:extLst>
        </xdr:cNvPr>
        <xdr:cNvSpPr/>
      </xdr:nvSpPr>
      <xdr:spPr>
        <a:xfrm>
          <a:off x="17162780" y="17749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92075</xdr:rowOff>
    </xdr:from>
    <xdr:to>
      <xdr:col>98</xdr:col>
      <xdr:colOff>38100</xdr:colOff>
      <xdr:row>106</xdr:row>
      <xdr:rowOff>22225</xdr:rowOff>
    </xdr:to>
    <xdr:sp macro="" textlink="">
      <xdr:nvSpPr>
        <xdr:cNvPr id="794" name="フローチャート: 判断 793">
          <a:extLst>
            <a:ext uri="{FF2B5EF4-FFF2-40B4-BE49-F238E27FC236}">
              <a16:creationId xmlns:a16="http://schemas.microsoft.com/office/drawing/2014/main" id="{21F7F6A2-CFC7-47A0-909B-BF2DADF881E2}"/>
            </a:ext>
          </a:extLst>
        </xdr:cNvPr>
        <xdr:cNvSpPr/>
      </xdr:nvSpPr>
      <xdr:spPr>
        <a:xfrm>
          <a:off x="16388080" y="176942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5" name="テキスト ボックス 794">
          <a:extLst>
            <a:ext uri="{FF2B5EF4-FFF2-40B4-BE49-F238E27FC236}">
              <a16:creationId xmlns:a16="http://schemas.microsoft.com/office/drawing/2014/main" id="{3DC304FF-019D-48AE-A34D-3EBA54474575}"/>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6" name="テキスト ボックス 795">
          <a:extLst>
            <a:ext uri="{FF2B5EF4-FFF2-40B4-BE49-F238E27FC236}">
              <a16:creationId xmlns:a16="http://schemas.microsoft.com/office/drawing/2014/main" id="{BE90C9F0-27B1-4377-95EF-1F1241B5367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7" name="テキスト ボックス 796">
          <a:extLst>
            <a:ext uri="{FF2B5EF4-FFF2-40B4-BE49-F238E27FC236}">
              <a16:creationId xmlns:a16="http://schemas.microsoft.com/office/drawing/2014/main" id="{EC71DCE6-0B64-4614-BC31-A6EC412E021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8" name="テキスト ボックス 797">
          <a:extLst>
            <a:ext uri="{FF2B5EF4-FFF2-40B4-BE49-F238E27FC236}">
              <a16:creationId xmlns:a16="http://schemas.microsoft.com/office/drawing/2014/main" id="{EE8228E3-689E-4B62-8078-86634B32EA4D}"/>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9" name="テキスト ボックス 798">
          <a:extLst>
            <a:ext uri="{FF2B5EF4-FFF2-40B4-BE49-F238E27FC236}">
              <a16:creationId xmlns:a16="http://schemas.microsoft.com/office/drawing/2014/main" id="{69946EC8-E633-47AD-99C2-BE1DF7E1A2F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107</xdr:row>
      <xdr:rowOff>158750</xdr:rowOff>
    </xdr:from>
    <xdr:to>
      <xdr:col>98</xdr:col>
      <xdr:colOff>38100</xdr:colOff>
      <xdr:row>108</xdr:row>
      <xdr:rowOff>88900</xdr:rowOff>
    </xdr:to>
    <xdr:sp macro="" textlink="">
      <xdr:nvSpPr>
        <xdr:cNvPr id="800" name="楕円 799">
          <a:extLst>
            <a:ext uri="{FF2B5EF4-FFF2-40B4-BE49-F238E27FC236}">
              <a16:creationId xmlns:a16="http://schemas.microsoft.com/office/drawing/2014/main" id="{E9D73093-4AA7-43F5-81D9-59BA11D3CCEB}"/>
            </a:ext>
          </a:extLst>
        </xdr:cNvPr>
        <xdr:cNvSpPr/>
      </xdr:nvSpPr>
      <xdr:spPr>
        <a:xfrm>
          <a:off x="16388080" y="1809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103</xdr:row>
      <xdr:rowOff>92091</xdr:rowOff>
    </xdr:from>
    <xdr:ext cx="469744" cy="259045"/>
    <xdr:sp macro="" textlink="">
      <xdr:nvSpPr>
        <xdr:cNvPr id="801" name="n_1aveValue【公民館】&#10;一人当たり面積">
          <a:extLst>
            <a:ext uri="{FF2B5EF4-FFF2-40B4-BE49-F238E27FC236}">
              <a16:creationId xmlns:a16="http://schemas.microsoft.com/office/drawing/2014/main" id="{93CF6BB7-13AE-45F6-85D7-7698566721C4}"/>
            </a:ext>
          </a:extLst>
        </xdr:cNvPr>
        <xdr:cNvSpPr txBox="1"/>
      </xdr:nvSpPr>
      <xdr:spPr>
        <a:xfrm>
          <a:off x="18561127" y="1735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80663</xdr:rowOff>
    </xdr:from>
    <xdr:ext cx="469744" cy="259045"/>
    <xdr:sp macro="" textlink="">
      <xdr:nvSpPr>
        <xdr:cNvPr id="802" name="n_2aveValue【公民館】&#10;一人当たり面積">
          <a:extLst>
            <a:ext uri="{FF2B5EF4-FFF2-40B4-BE49-F238E27FC236}">
              <a16:creationId xmlns:a16="http://schemas.microsoft.com/office/drawing/2014/main" id="{9BDF5A09-22A1-4E22-BB9A-7044B5E83D71}"/>
            </a:ext>
          </a:extLst>
        </xdr:cNvPr>
        <xdr:cNvSpPr txBox="1"/>
      </xdr:nvSpPr>
      <xdr:spPr>
        <a:xfrm>
          <a:off x="17776267" y="1734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93997</xdr:rowOff>
    </xdr:from>
    <xdr:ext cx="469744" cy="259045"/>
    <xdr:sp macro="" textlink="">
      <xdr:nvSpPr>
        <xdr:cNvPr id="803" name="n_3aveValue【公民館】&#10;一人当たり面積">
          <a:extLst>
            <a:ext uri="{FF2B5EF4-FFF2-40B4-BE49-F238E27FC236}">
              <a16:creationId xmlns:a16="http://schemas.microsoft.com/office/drawing/2014/main" id="{FA90578A-181B-4950-891F-11935BBD4FA8}"/>
            </a:ext>
          </a:extLst>
        </xdr:cNvPr>
        <xdr:cNvSpPr txBox="1"/>
      </xdr:nvSpPr>
      <xdr:spPr>
        <a:xfrm>
          <a:off x="1700156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38752</xdr:rowOff>
    </xdr:from>
    <xdr:ext cx="469744" cy="259045"/>
    <xdr:sp macro="" textlink="">
      <xdr:nvSpPr>
        <xdr:cNvPr id="804" name="n_4aveValue【公民館】&#10;一人当たり面積">
          <a:extLst>
            <a:ext uri="{FF2B5EF4-FFF2-40B4-BE49-F238E27FC236}">
              <a16:creationId xmlns:a16="http://schemas.microsoft.com/office/drawing/2014/main" id="{5A3D595D-78B6-4D0B-8228-A200872E2D69}"/>
            </a:ext>
          </a:extLst>
        </xdr:cNvPr>
        <xdr:cNvSpPr txBox="1"/>
      </xdr:nvSpPr>
      <xdr:spPr>
        <a:xfrm>
          <a:off x="16226867" y="1747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80027</xdr:rowOff>
    </xdr:from>
    <xdr:ext cx="469744" cy="259045"/>
    <xdr:sp macro="" textlink="">
      <xdr:nvSpPr>
        <xdr:cNvPr id="805" name="n_4mainValue【公民館】&#10;一人当たり面積">
          <a:extLst>
            <a:ext uri="{FF2B5EF4-FFF2-40B4-BE49-F238E27FC236}">
              <a16:creationId xmlns:a16="http://schemas.microsoft.com/office/drawing/2014/main" id="{9A1D20F9-537B-42D6-83A8-CDE55519F6EA}"/>
            </a:ext>
          </a:extLst>
        </xdr:cNvPr>
        <xdr:cNvSpPr txBox="1"/>
      </xdr:nvSpPr>
      <xdr:spPr>
        <a:xfrm>
          <a:off x="1622686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6" name="正方形/長方形 805">
          <a:extLst>
            <a:ext uri="{FF2B5EF4-FFF2-40B4-BE49-F238E27FC236}">
              <a16:creationId xmlns:a16="http://schemas.microsoft.com/office/drawing/2014/main" id="{A22B331D-79DB-44C7-9326-F1BEAC5D29D2}"/>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7" name="正方形/長方形 806">
          <a:extLst>
            <a:ext uri="{FF2B5EF4-FFF2-40B4-BE49-F238E27FC236}">
              <a16:creationId xmlns:a16="http://schemas.microsoft.com/office/drawing/2014/main" id="{5B5B05E0-4E92-48E5-89D6-EFDB113C2D6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08" name="テキスト ボックス 807">
          <a:extLst>
            <a:ext uri="{FF2B5EF4-FFF2-40B4-BE49-F238E27FC236}">
              <a16:creationId xmlns:a16="http://schemas.microsoft.com/office/drawing/2014/main" id="{8167E223-9F24-46B3-BF29-268937B20CF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公民館については、令和２年度中に取り壊し、その跡地に総合福祉センターが建設されている。</a:t>
          </a:r>
          <a:endParaRPr lang="ja-JP" altLang="ja-JP" sz="1400">
            <a:effectLst/>
          </a:endParaRPr>
        </a:p>
        <a:p>
          <a:r>
            <a:rPr kumimoji="1" lang="ja-JP" altLang="ja-JP" sz="1100">
              <a:solidFill>
                <a:schemeClr val="dk1"/>
              </a:solidFill>
              <a:effectLst/>
              <a:latin typeface="+mn-lt"/>
              <a:ea typeface="+mn-ea"/>
              <a:cs typeface="+mn-cs"/>
            </a:rPr>
            <a:t>　児童館については、令和２年度中に廃止され、町民の交流施設として用途を変更している。</a:t>
          </a:r>
          <a:endParaRPr lang="ja-JP" altLang="ja-JP" sz="1400">
            <a:effectLst/>
          </a:endParaRPr>
        </a:p>
        <a:p>
          <a:r>
            <a:rPr kumimoji="1" lang="ja-JP" altLang="ja-JP" sz="1100">
              <a:solidFill>
                <a:schemeClr val="dk1"/>
              </a:solidFill>
              <a:effectLst/>
              <a:latin typeface="+mn-lt"/>
              <a:ea typeface="+mn-ea"/>
              <a:cs typeface="+mn-cs"/>
            </a:rPr>
            <a:t>　保育所については、令和３年度に１園を民営化（新設）し、既存施設を取り壊したため、保育所に係る有形固定資産減価償却率は改善したものの、一人当たり面積は減少した。</a:t>
          </a:r>
          <a:endParaRPr lang="ja-JP" altLang="ja-JP" sz="1400">
            <a:effectLst/>
          </a:endParaRPr>
        </a:p>
        <a:p>
          <a:r>
            <a:rPr kumimoji="1" lang="ja-JP" altLang="ja-JP" sz="1100">
              <a:solidFill>
                <a:schemeClr val="dk1"/>
              </a:solidFill>
              <a:effectLst/>
              <a:latin typeface="+mn-lt"/>
              <a:ea typeface="+mn-ea"/>
              <a:cs typeface="+mn-cs"/>
            </a:rPr>
            <a:t>　有形固定資産減価償却率について、道路及び橋りょうは類似団体に比べ数値が高く、保育所及び公営住宅については低い傾向にあるが、今後も計画に従い改善や修繕を行っていく。</a:t>
          </a:r>
          <a:endParaRPr lang="ja-JP" altLang="ja-JP" sz="1400">
            <a:effectLst/>
          </a:endParaRPr>
        </a:p>
        <a:p>
          <a:r>
            <a:rPr kumimoji="1" lang="ja-JP" altLang="ja-JP" sz="1100">
              <a:solidFill>
                <a:schemeClr val="dk1"/>
              </a:solidFill>
              <a:effectLst/>
              <a:latin typeface="+mn-lt"/>
              <a:ea typeface="+mn-ea"/>
              <a:cs typeface="+mn-cs"/>
            </a:rPr>
            <a:t>　学校施設については、類似団体内で最下位であ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中学校の統合・新設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計画が白紙となっ</a:t>
          </a:r>
          <a:r>
            <a:rPr kumimoji="1" lang="ja-JP" altLang="en-US" sz="1100">
              <a:solidFill>
                <a:schemeClr val="dk1"/>
              </a:solidFill>
              <a:effectLst/>
              <a:latin typeface="+mn-lt"/>
              <a:ea typeface="+mn-ea"/>
              <a:cs typeface="+mn-cs"/>
            </a:rPr>
            <a:t>たが、新たな計画が議論されている状況にある。今後、</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される可能性はあるが、</a:t>
          </a:r>
          <a:r>
            <a:rPr kumimoji="1" lang="ja-JP" altLang="ja-JP" sz="1100">
              <a:solidFill>
                <a:schemeClr val="dk1"/>
              </a:solidFill>
              <a:effectLst/>
              <a:latin typeface="+mn-lt"/>
              <a:ea typeface="+mn-ea"/>
              <a:cs typeface="+mn-cs"/>
            </a:rPr>
            <a:t>当分は高い傾向が続くものと思われる。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486D255-E757-42B2-A234-F8AD71773EC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8E29E74-1494-41AB-B923-032E0FDB434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776A25-0EAB-4774-9D8E-D147E46EF0D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320A8BD-8598-4EF0-92A8-40A809641D13}"/>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835192C-9981-4E04-85F3-D656765F194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EA6F4E8-CDF7-42C0-92CB-6DC173DEDF71}"/>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7EA1797-9D2C-4FF3-B945-E02FE88C4F9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7AAA677-2DDA-45AF-814E-3BC5C4BF3CA6}"/>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6A707B-3ED2-4A52-9F82-3FF0CCFCC4D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1241584-8B8A-4EA4-A392-3952DC874654}"/>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26BDA75-636F-4737-8381-E330E656CEA7}"/>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F24EE9A-C80F-45FE-8C97-7053F066C86E}"/>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53B7924-CABB-4CE4-B7A6-6327055BCD3F}"/>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F83EC7-A37C-473E-8A6E-CAECC7EDF653}"/>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AD30AB5-1FB2-4DE6-A467-5F8893A63686}"/>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DDA1382-2245-437C-9342-F137A2279629}"/>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F5B9CE-DCEA-49A9-B8AC-C15F03249BEE}"/>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511B5C6-0AE8-4F01-9663-BA3B2CFC0B1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C0FBC95-B2AC-40B7-AC30-FA654602FD8C}"/>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93F8FC2-D098-45BC-8B9C-13008F79FAF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4697491-6AD3-4361-81D8-6F084EC034DA}"/>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E016D5-CFF2-4DEC-B906-F7C462392B34}"/>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D284231-3542-4B4E-9BE6-2CB5458D4C1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B609FEA-B533-46D8-A619-50780B875DB4}"/>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3B47C2F-9CA3-46C2-B3DA-4CB4DE01BF6D}"/>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00C8477-59BA-4F0E-804D-FEB8CF67CA74}"/>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E60CC3-CB4E-42B3-B48B-4BA3775B650D}"/>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AE8E7D7-5BC6-443F-817C-9580AB94476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701E999-FB6F-439C-839D-F4B30997D4E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6018064-7E6F-496E-B7D7-69934B9D90A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1BD216-E2B9-408A-B3C0-2B509D6ECC04}"/>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2FD93A6-D050-4734-BBEC-7466F01811F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FAB851C-34B2-4573-A173-8DAF5D891AC4}"/>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2E928A6-C6A8-44D1-990A-17BD15828D6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F676A4-C1AE-4E5C-96E4-521FE237A0C1}"/>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7573127-E512-4402-99D1-BE0E21568D3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A002DDE-2D86-484A-9874-0758FC0CADAA}"/>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99B1A01-BEDA-4C24-AD5A-C354253F1D54}"/>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DABC3A7-429B-4AC9-A143-ABC4FE7E79CA}"/>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0F2514-DA0C-426F-AC2C-B12E09B457EC}"/>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16AB874-32F5-4058-BE49-3C9A8B5111AE}"/>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BD1B5C7-529D-4BB1-B81B-6211120DDA8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2676DBF7-CCCD-4445-B777-12CFC9E3F04C}"/>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F9B6C063-ED8A-429A-9EEE-CB242F0FD12E}"/>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5CED5ED-4E59-46FF-B5F1-CEA5F01AE4C2}"/>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5CF4763-5E1B-4398-9803-F5F7F5C62841}"/>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C95944F0-C36E-471C-9E6D-E2EEEA66CA4E}"/>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EC90271B-E1F5-4A6A-8273-CF838012D138}"/>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C070E81-07E7-4D05-9773-5B9C037524CF}"/>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B47FCC9-EBB6-4A6A-A5BB-13C29353C091}"/>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EE69DB3-5849-4B41-97BB-469E54947DA9}"/>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38E2DF6-574D-41DE-AEEC-381B6EE730C5}"/>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2F8479B8-D1C0-43B4-8117-D3B3736C225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144780</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17F266D8-F381-42B6-8060-E3286E7ADD96}"/>
            </a:ext>
          </a:extLst>
        </xdr:cNvPr>
        <xdr:cNvCxnSpPr/>
      </xdr:nvCxnSpPr>
      <xdr:spPr>
        <a:xfrm flipV="1">
          <a:off x="4086225" y="584454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図書館】&#10;有形固定資産減価償却率最小値テキスト">
          <a:extLst>
            <a:ext uri="{FF2B5EF4-FFF2-40B4-BE49-F238E27FC236}">
              <a16:creationId xmlns:a16="http://schemas.microsoft.com/office/drawing/2014/main" id="{46E4C3A9-5314-4A22-89DE-9DCF14E3E89E}"/>
            </a:ext>
          </a:extLst>
        </xdr:cNvPr>
        <xdr:cNvSpPr txBox="1"/>
      </xdr:nvSpPr>
      <xdr:spPr>
        <a:xfrm>
          <a:off x="4124960"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9F81E9A2-97BE-4B69-8952-127F74E0269D}"/>
            </a:ext>
          </a:extLst>
        </xdr:cNvPr>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91457</xdr:rowOff>
    </xdr:from>
    <xdr:ext cx="405111" cy="259045"/>
    <xdr:sp macro="" textlink="">
      <xdr:nvSpPr>
        <xdr:cNvPr id="58" name="【図書館】&#10;有形固定資産減価償却率最大値テキスト">
          <a:extLst>
            <a:ext uri="{FF2B5EF4-FFF2-40B4-BE49-F238E27FC236}">
              <a16:creationId xmlns:a16="http://schemas.microsoft.com/office/drawing/2014/main" id="{8514F7F7-6E67-4421-9FC9-7B93007E5D84}"/>
            </a:ext>
          </a:extLst>
        </xdr:cNvPr>
        <xdr:cNvSpPr txBox="1"/>
      </xdr:nvSpPr>
      <xdr:spPr>
        <a:xfrm>
          <a:off x="4124960" y="562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144780</xdr:rowOff>
    </xdr:from>
    <xdr:to>
      <xdr:col>24</xdr:col>
      <xdr:colOff>152400</xdr:colOff>
      <xdr:row>34</xdr:row>
      <xdr:rowOff>144780</xdr:rowOff>
    </xdr:to>
    <xdr:cxnSp macro="">
      <xdr:nvCxnSpPr>
        <xdr:cNvPr id="59" name="直線コネクタ 58">
          <a:extLst>
            <a:ext uri="{FF2B5EF4-FFF2-40B4-BE49-F238E27FC236}">
              <a16:creationId xmlns:a16="http://schemas.microsoft.com/office/drawing/2014/main" id="{0294F02B-0482-4BFE-A1A2-E3F40653F088}"/>
            </a:ext>
          </a:extLst>
        </xdr:cNvPr>
        <xdr:cNvCxnSpPr/>
      </xdr:nvCxnSpPr>
      <xdr:spPr>
        <a:xfrm>
          <a:off x="4020820" y="58445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138701</xdr:rowOff>
    </xdr:from>
    <xdr:ext cx="405111" cy="259045"/>
    <xdr:sp macro="" textlink="">
      <xdr:nvSpPr>
        <xdr:cNvPr id="60" name="【図書館】&#10;有形固定資産減価償却率平均値テキスト">
          <a:extLst>
            <a:ext uri="{FF2B5EF4-FFF2-40B4-BE49-F238E27FC236}">
              <a16:creationId xmlns:a16="http://schemas.microsoft.com/office/drawing/2014/main" id="{8286DEC2-BECE-4398-9870-00DB1CC8686C}"/>
            </a:ext>
          </a:extLst>
        </xdr:cNvPr>
        <xdr:cNvSpPr txBox="1"/>
      </xdr:nvSpPr>
      <xdr:spPr>
        <a:xfrm>
          <a:off x="4124960" y="6006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160274</xdr:rowOff>
    </xdr:from>
    <xdr:to>
      <xdr:col>24</xdr:col>
      <xdr:colOff>114300</xdr:colOff>
      <xdr:row>36</xdr:row>
      <xdr:rowOff>90424</xdr:rowOff>
    </xdr:to>
    <xdr:sp macro="" textlink="">
      <xdr:nvSpPr>
        <xdr:cNvPr id="61" name="フローチャート: 判断 60">
          <a:extLst>
            <a:ext uri="{FF2B5EF4-FFF2-40B4-BE49-F238E27FC236}">
              <a16:creationId xmlns:a16="http://schemas.microsoft.com/office/drawing/2014/main" id="{FD31E9EF-BB6D-466A-9726-A534FF6C0949}"/>
            </a:ext>
          </a:extLst>
        </xdr:cNvPr>
        <xdr:cNvSpPr/>
      </xdr:nvSpPr>
      <xdr:spPr>
        <a:xfrm>
          <a:off x="4036060" y="60276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116840</xdr:rowOff>
    </xdr:from>
    <xdr:to>
      <xdr:col>20</xdr:col>
      <xdr:colOff>38100</xdr:colOff>
      <xdr:row>36</xdr:row>
      <xdr:rowOff>46990</xdr:rowOff>
    </xdr:to>
    <xdr:sp macro="" textlink="">
      <xdr:nvSpPr>
        <xdr:cNvPr id="62" name="フローチャート: 判断 61">
          <a:extLst>
            <a:ext uri="{FF2B5EF4-FFF2-40B4-BE49-F238E27FC236}">
              <a16:creationId xmlns:a16="http://schemas.microsoft.com/office/drawing/2014/main" id="{40A02C08-2FAB-4DA3-AD85-9BDA4315D93E}"/>
            </a:ext>
          </a:extLst>
        </xdr:cNvPr>
        <xdr:cNvSpPr/>
      </xdr:nvSpPr>
      <xdr:spPr>
        <a:xfrm>
          <a:off x="3312160" y="5984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43688</xdr:rowOff>
    </xdr:from>
    <xdr:to>
      <xdr:col>15</xdr:col>
      <xdr:colOff>101600</xdr:colOff>
      <xdr:row>35</xdr:row>
      <xdr:rowOff>145288</xdr:rowOff>
    </xdr:to>
    <xdr:sp macro="" textlink="">
      <xdr:nvSpPr>
        <xdr:cNvPr id="63" name="フローチャート: 判断 62">
          <a:extLst>
            <a:ext uri="{FF2B5EF4-FFF2-40B4-BE49-F238E27FC236}">
              <a16:creationId xmlns:a16="http://schemas.microsoft.com/office/drawing/2014/main" id="{BDD8FB08-37A4-43D4-B33E-BFE9073D56F9}"/>
            </a:ext>
          </a:extLst>
        </xdr:cNvPr>
        <xdr:cNvSpPr/>
      </xdr:nvSpPr>
      <xdr:spPr>
        <a:xfrm>
          <a:off x="2514600" y="591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36830</xdr:rowOff>
    </xdr:from>
    <xdr:to>
      <xdr:col>10</xdr:col>
      <xdr:colOff>165100</xdr:colOff>
      <xdr:row>35</xdr:row>
      <xdr:rowOff>138430</xdr:rowOff>
    </xdr:to>
    <xdr:sp macro="" textlink="">
      <xdr:nvSpPr>
        <xdr:cNvPr id="64" name="フローチャート: 判断 63">
          <a:extLst>
            <a:ext uri="{FF2B5EF4-FFF2-40B4-BE49-F238E27FC236}">
              <a16:creationId xmlns:a16="http://schemas.microsoft.com/office/drawing/2014/main" id="{075AA0ED-CC51-4C88-AD56-32FD5057E32A}"/>
            </a:ext>
          </a:extLst>
        </xdr:cNvPr>
        <xdr:cNvSpPr/>
      </xdr:nvSpPr>
      <xdr:spPr>
        <a:xfrm>
          <a:off x="1739900" y="590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59690</xdr:rowOff>
    </xdr:from>
    <xdr:to>
      <xdr:col>6</xdr:col>
      <xdr:colOff>38100</xdr:colOff>
      <xdr:row>34</xdr:row>
      <xdr:rowOff>161290</xdr:rowOff>
    </xdr:to>
    <xdr:sp macro="" textlink="">
      <xdr:nvSpPr>
        <xdr:cNvPr id="65" name="フローチャート: 判断 64">
          <a:extLst>
            <a:ext uri="{FF2B5EF4-FFF2-40B4-BE49-F238E27FC236}">
              <a16:creationId xmlns:a16="http://schemas.microsoft.com/office/drawing/2014/main" id="{FC9B2A99-0C1E-4D65-971C-85A61E05374E}"/>
            </a:ext>
          </a:extLst>
        </xdr:cNvPr>
        <xdr:cNvSpPr/>
      </xdr:nvSpPr>
      <xdr:spPr>
        <a:xfrm>
          <a:off x="965200" y="57594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2E651D30-D570-475F-BDE9-2EB63E311074}"/>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86AD90C-C2A5-40F2-A02D-A2B5595F3A1C}"/>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94029D5-1466-4BAB-B1CB-13945F9C289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8A513F6-3A3B-4CAD-9674-3C28F8AF2B6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8BC69BC-03FD-44FA-9CA0-D9E62908350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119126</xdr:rowOff>
    </xdr:from>
    <xdr:to>
      <xdr:col>24</xdr:col>
      <xdr:colOff>114300</xdr:colOff>
      <xdr:row>35</xdr:row>
      <xdr:rowOff>49276</xdr:rowOff>
    </xdr:to>
    <xdr:sp macro="" textlink="">
      <xdr:nvSpPr>
        <xdr:cNvPr id="71" name="楕円 70">
          <a:extLst>
            <a:ext uri="{FF2B5EF4-FFF2-40B4-BE49-F238E27FC236}">
              <a16:creationId xmlns:a16="http://schemas.microsoft.com/office/drawing/2014/main" id="{DCFD80CB-8D79-40B3-BD3A-9FD15177DBAF}"/>
            </a:ext>
          </a:extLst>
        </xdr:cNvPr>
        <xdr:cNvSpPr/>
      </xdr:nvSpPr>
      <xdr:spPr>
        <a:xfrm>
          <a:off x="4036060" y="5818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47007</xdr:rowOff>
    </xdr:from>
    <xdr:ext cx="405111" cy="259045"/>
    <xdr:sp macro="" textlink="">
      <xdr:nvSpPr>
        <xdr:cNvPr id="72" name="【図書館】&#10;有形固定資産減価償却率該当値テキスト">
          <a:extLst>
            <a:ext uri="{FF2B5EF4-FFF2-40B4-BE49-F238E27FC236}">
              <a16:creationId xmlns:a16="http://schemas.microsoft.com/office/drawing/2014/main" id="{A6949735-C019-455E-AF7B-BAACD7A43F7E}"/>
            </a:ext>
          </a:extLst>
        </xdr:cNvPr>
        <xdr:cNvSpPr txBox="1"/>
      </xdr:nvSpPr>
      <xdr:spPr>
        <a:xfrm>
          <a:off x="4124960"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93980</xdr:rowOff>
    </xdr:from>
    <xdr:to>
      <xdr:col>20</xdr:col>
      <xdr:colOff>38100</xdr:colOff>
      <xdr:row>35</xdr:row>
      <xdr:rowOff>24130</xdr:rowOff>
    </xdr:to>
    <xdr:sp macro="" textlink="">
      <xdr:nvSpPr>
        <xdr:cNvPr id="73" name="楕円 72">
          <a:extLst>
            <a:ext uri="{FF2B5EF4-FFF2-40B4-BE49-F238E27FC236}">
              <a16:creationId xmlns:a16="http://schemas.microsoft.com/office/drawing/2014/main" id="{82892B1E-80DA-401E-B079-F1D1098073A6}"/>
            </a:ext>
          </a:extLst>
        </xdr:cNvPr>
        <xdr:cNvSpPr/>
      </xdr:nvSpPr>
      <xdr:spPr>
        <a:xfrm>
          <a:off x="3312160" y="579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144780</xdr:rowOff>
    </xdr:from>
    <xdr:to>
      <xdr:col>24</xdr:col>
      <xdr:colOff>63500</xdr:colOff>
      <xdr:row>34</xdr:row>
      <xdr:rowOff>169926</xdr:rowOff>
    </xdr:to>
    <xdr:cxnSp macro="">
      <xdr:nvCxnSpPr>
        <xdr:cNvPr id="74" name="直線コネクタ 73">
          <a:extLst>
            <a:ext uri="{FF2B5EF4-FFF2-40B4-BE49-F238E27FC236}">
              <a16:creationId xmlns:a16="http://schemas.microsoft.com/office/drawing/2014/main" id="{9025627E-321D-4CC2-8896-898C7CEA214E}"/>
            </a:ext>
          </a:extLst>
        </xdr:cNvPr>
        <xdr:cNvCxnSpPr/>
      </xdr:nvCxnSpPr>
      <xdr:spPr>
        <a:xfrm>
          <a:off x="3355340" y="5844540"/>
          <a:ext cx="73152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48260</xdr:rowOff>
    </xdr:from>
    <xdr:to>
      <xdr:col>15</xdr:col>
      <xdr:colOff>101600</xdr:colOff>
      <xdr:row>34</xdr:row>
      <xdr:rowOff>149860</xdr:rowOff>
    </xdr:to>
    <xdr:sp macro="" textlink="">
      <xdr:nvSpPr>
        <xdr:cNvPr id="75" name="楕円 74">
          <a:extLst>
            <a:ext uri="{FF2B5EF4-FFF2-40B4-BE49-F238E27FC236}">
              <a16:creationId xmlns:a16="http://schemas.microsoft.com/office/drawing/2014/main" id="{9D9F691A-F0D5-485F-9B79-4218D9CF65F3}"/>
            </a:ext>
          </a:extLst>
        </xdr:cNvPr>
        <xdr:cNvSpPr/>
      </xdr:nvSpPr>
      <xdr:spPr>
        <a:xfrm>
          <a:off x="25146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99060</xdr:rowOff>
    </xdr:from>
    <xdr:to>
      <xdr:col>19</xdr:col>
      <xdr:colOff>177800</xdr:colOff>
      <xdr:row>34</xdr:row>
      <xdr:rowOff>144780</xdr:rowOff>
    </xdr:to>
    <xdr:cxnSp macro="">
      <xdr:nvCxnSpPr>
        <xdr:cNvPr id="76" name="直線コネクタ 75">
          <a:extLst>
            <a:ext uri="{FF2B5EF4-FFF2-40B4-BE49-F238E27FC236}">
              <a16:creationId xmlns:a16="http://schemas.microsoft.com/office/drawing/2014/main" id="{FE4DCD23-4F0E-4FDC-BB40-716FE16B1E9E}"/>
            </a:ext>
          </a:extLst>
        </xdr:cNvPr>
        <xdr:cNvCxnSpPr/>
      </xdr:nvCxnSpPr>
      <xdr:spPr>
        <a:xfrm>
          <a:off x="2565400" y="5798820"/>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2540</xdr:rowOff>
    </xdr:from>
    <xdr:to>
      <xdr:col>10</xdr:col>
      <xdr:colOff>165100</xdr:colOff>
      <xdr:row>34</xdr:row>
      <xdr:rowOff>104140</xdr:rowOff>
    </xdr:to>
    <xdr:sp macro="" textlink="">
      <xdr:nvSpPr>
        <xdr:cNvPr id="77" name="楕円 76">
          <a:extLst>
            <a:ext uri="{FF2B5EF4-FFF2-40B4-BE49-F238E27FC236}">
              <a16:creationId xmlns:a16="http://schemas.microsoft.com/office/drawing/2014/main" id="{D11B3E4A-4FC1-4A37-A606-C15C11304C43}"/>
            </a:ext>
          </a:extLst>
        </xdr:cNvPr>
        <xdr:cNvSpPr/>
      </xdr:nvSpPr>
      <xdr:spPr>
        <a:xfrm>
          <a:off x="1739900" y="570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53340</xdr:rowOff>
    </xdr:from>
    <xdr:to>
      <xdr:col>15</xdr:col>
      <xdr:colOff>50800</xdr:colOff>
      <xdr:row>34</xdr:row>
      <xdr:rowOff>99060</xdr:rowOff>
    </xdr:to>
    <xdr:cxnSp macro="">
      <xdr:nvCxnSpPr>
        <xdr:cNvPr id="78" name="直線コネクタ 77">
          <a:extLst>
            <a:ext uri="{FF2B5EF4-FFF2-40B4-BE49-F238E27FC236}">
              <a16:creationId xmlns:a16="http://schemas.microsoft.com/office/drawing/2014/main" id="{94922853-F543-42B4-814B-DD8C1CDBEEC9}"/>
            </a:ext>
          </a:extLst>
        </xdr:cNvPr>
        <xdr:cNvCxnSpPr/>
      </xdr:nvCxnSpPr>
      <xdr:spPr>
        <a:xfrm>
          <a:off x="1790700" y="575310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128270</xdr:rowOff>
    </xdr:from>
    <xdr:to>
      <xdr:col>6</xdr:col>
      <xdr:colOff>38100</xdr:colOff>
      <xdr:row>34</xdr:row>
      <xdr:rowOff>58420</xdr:rowOff>
    </xdr:to>
    <xdr:sp macro="" textlink="">
      <xdr:nvSpPr>
        <xdr:cNvPr id="79" name="楕円 78">
          <a:extLst>
            <a:ext uri="{FF2B5EF4-FFF2-40B4-BE49-F238E27FC236}">
              <a16:creationId xmlns:a16="http://schemas.microsoft.com/office/drawing/2014/main" id="{00F2C89C-7687-4541-971E-FB5D21CA1213}"/>
            </a:ext>
          </a:extLst>
        </xdr:cNvPr>
        <xdr:cNvSpPr/>
      </xdr:nvSpPr>
      <xdr:spPr>
        <a:xfrm>
          <a:off x="965200" y="56603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7620</xdr:rowOff>
    </xdr:from>
    <xdr:to>
      <xdr:col>10</xdr:col>
      <xdr:colOff>114300</xdr:colOff>
      <xdr:row>34</xdr:row>
      <xdr:rowOff>53340</xdr:rowOff>
    </xdr:to>
    <xdr:cxnSp macro="">
      <xdr:nvCxnSpPr>
        <xdr:cNvPr id="80" name="直線コネクタ 79">
          <a:extLst>
            <a:ext uri="{FF2B5EF4-FFF2-40B4-BE49-F238E27FC236}">
              <a16:creationId xmlns:a16="http://schemas.microsoft.com/office/drawing/2014/main" id="{5BAEA7C4-AE5F-4EEE-9E90-DA409A866A02}"/>
            </a:ext>
          </a:extLst>
        </xdr:cNvPr>
        <xdr:cNvCxnSpPr/>
      </xdr:nvCxnSpPr>
      <xdr:spPr>
        <a:xfrm>
          <a:off x="1008380" y="570738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38117</xdr:rowOff>
    </xdr:from>
    <xdr:ext cx="405111" cy="259045"/>
    <xdr:sp macro="" textlink="">
      <xdr:nvSpPr>
        <xdr:cNvPr id="81" name="n_1aveValue【図書館】&#10;有形固定資産減価償却率">
          <a:extLst>
            <a:ext uri="{FF2B5EF4-FFF2-40B4-BE49-F238E27FC236}">
              <a16:creationId xmlns:a16="http://schemas.microsoft.com/office/drawing/2014/main" id="{9FF64EAF-D2C2-441D-90D2-CF319F7B62AB}"/>
            </a:ext>
          </a:extLst>
        </xdr:cNvPr>
        <xdr:cNvSpPr txBox="1"/>
      </xdr:nvSpPr>
      <xdr:spPr>
        <a:xfrm>
          <a:off x="3170564" y="6073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136415</xdr:rowOff>
    </xdr:from>
    <xdr:ext cx="405111" cy="259045"/>
    <xdr:sp macro="" textlink="">
      <xdr:nvSpPr>
        <xdr:cNvPr id="82" name="n_2aveValue【図書館】&#10;有形固定資産減価償却率">
          <a:extLst>
            <a:ext uri="{FF2B5EF4-FFF2-40B4-BE49-F238E27FC236}">
              <a16:creationId xmlns:a16="http://schemas.microsoft.com/office/drawing/2014/main" id="{72E53298-AAC3-4EE5-8AFA-3C93D6E56E8C}"/>
            </a:ext>
          </a:extLst>
        </xdr:cNvPr>
        <xdr:cNvSpPr txBox="1"/>
      </xdr:nvSpPr>
      <xdr:spPr>
        <a:xfrm>
          <a:off x="2385704" y="600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129557</xdr:rowOff>
    </xdr:from>
    <xdr:ext cx="405111" cy="259045"/>
    <xdr:sp macro="" textlink="">
      <xdr:nvSpPr>
        <xdr:cNvPr id="83" name="n_3aveValue【図書館】&#10;有形固定資産減価償却率">
          <a:extLst>
            <a:ext uri="{FF2B5EF4-FFF2-40B4-BE49-F238E27FC236}">
              <a16:creationId xmlns:a16="http://schemas.microsoft.com/office/drawing/2014/main" id="{96923E6A-8327-401E-B1ED-2B6ACABE275B}"/>
            </a:ext>
          </a:extLst>
        </xdr:cNvPr>
        <xdr:cNvSpPr txBox="1"/>
      </xdr:nvSpPr>
      <xdr:spPr>
        <a:xfrm>
          <a:off x="1611004" y="5996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152417</xdr:rowOff>
    </xdr:from>
    <xdr:ext cx="405111" cy="259045"/>
    <xdr:sp macro="" textlink="">
      <xdr:nvSpPr>
        <xdr:cNvPr id="84" name="n_4aveValue【図書館】&#10;有形固定資産減価償却率">
          <a:extLst>
            <a:ext uri="{FF2B5EF4-FFF2-40B4-BE49-F238E27FC236}">
              <a16:creationId xmlns:a16="http://schemas.microsoft.com/office/drawing/2014/main" id="{B3A6FFE0-D9BF-49DB-8EF1-965AD12E88F4}"/>
            </a:ext>
          </a:extLst>
        </xdr:cNvPr>
        <xdr:cNvSpPr txBox="1"/>
      </xdr:nvSpPr>
      <xdr:spPr>
        <a:xfrm>
          <a:off x="836304" y="5852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40657</xdr:rowOff>
    </xdr:from>
    <xdr:ext cx="405111" cy="259045"/>
    <xdr:sp macro="" textlink="">
      <xdr:nvSpPr>
        <xdr:cNvPr id="85" name="n_1mainValue【図書館】&#10;有形固定資産減価償却率">
          <a:extLst>
            <a:ext uri="{FF2B5EF4-FFF2-40B4-BE49-F238E27FC236}">
              <a16:creationId xmlns:a16="http://schemas.microsoft.com/office/drawing/2014/main" id="{D8F01860-3695-4788-B0C1-A669AA99C76E}"/>
            </a:ext>
          </a:extLst>
        </xdr:cNvPr>
        <xdr:cNvSpPr txBox="1"/>
      </xdr:nvSpPr>
      <xdr:spPr>
        <a:xfrm>
          <a:off x="3170564"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166387</xdr:rowOff>
    </xdr:from>
    <xdr:ext cx="405111" cy="259045"/>
    <xdr:sp macro="" textlink="">
      <xdr:nvSpPr>
        <xdr:cNvPr id="86" name="n_2mainValue【図書館】&#10;有形固定資産減価償却率">
          <a:extLst>
            <a:ext uri="{FF2B5EF4-FFF2-40B4-BE49-F238E27FC236}">
              <a16:creationId xmlns:a16="http://schemas.microsoft.com/office/drawing/2014/main" id="{685F8FB6-261B-4B00-8FE9-14A8C1AF5CDA}"/>
            </a:ext>
          </a:extLst>
        </xdr:cNvPr>
        <xdr:cNvSpPr txBox="1"/>
      </xdr:nvSpPr>
      <xdr:spPr>
        <a:xfrm>
          <a:off x="2385704" y="55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120667</xdr:rowOff>
    </xdr:from>
    <xdr:ext cx="405111" cy="259045"/>
    <xdr:sp macro="" textlink="">
      <xdr:nvSpPr>
        <xdr:cNvPr id="87" name="n_3mainValue【図書館】&#10;有形固定資産減価償却率">
          <a:extLst>
            <a:ext uri="{FF2B5EF4-FFF2-40B4-BE49-F238E27FC236}">
              <a16:creationId xmlns:a16="http://schemas.microsoft.com/office/drawing/2014/main" id="{E43E2659-BFC0-4F1A-84A2-1936C56A076C}"/>
            </a:ext>
          </a:extLst>
        </xdr:cNvPr>
        <xdr:cNvSpPr txBox="1"/>
      </xdr:nvSpPr>
      <xdr:spPr>
        <a:xfrm>
          <a:off x="1611004" y="54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74947</xdr:rowOff>
    </xdr:from>
    <xdr:ext cx="405111" cy="259045"/>
    <xdr:sp macro="" textlink="">
      <xdr:nvSpPr>
        <xdr:cNvPr id="88" name="n_4mainValue【図書館】&#10;有形固定資産減価償却率">
          <a:extLst>
            <a:ext uri="{FF2B5EF4-FFF2-40B4-BE49-F238E27FC236}">
              <a16:creationId xmlns:a16="http://schemas.microsoft.com/office/drawing/2014/main" id="{C11B0745-198F-44EF-A3E7-7805A41D4785}"/>
            </a:ext>
          </a:extLst>
        </xdr:cNvPr>
        <xdr:cNvSpPr txBox="1"/>
      </xdr:nvSpPr>
      <xdr:spPr>
        <a:xfrm>
          <a:off x="836304"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A7F72CB-D20D-41B1-BE0D-35A1AB965D45}"/>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065E4D4-3CF2-435D-BD8F-52025042A546}"/>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CBA3D756-CDF7-4B90-8843-C684298D6D7F}"/>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F621144-CD69-415A-AEAA-48DF14FC4BD1}"/>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2A89CD4E-013F-4317-8663-3350879F3CD6}"/>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385358FB-064A-4D6A-BF26-B1A0900C7121}"/>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CDADEED-84CF-48B4-83BE-83D5F66A7CA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4C7D950-D942-4DA6-9FC6-AC20778B10FD}"/>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808E4240-6536-4BFB-8039-A69F34C70517}"/>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2228917-B972-4BDD-81BD-9358B40A7F5E}"/>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37EC0DC7-ADBA-4C72-90D4-72DFC6FE286B}"/>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41EBA49E-340D-44C3-930C-571DC44E090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07D382C-7DAE-4389-8E5A-9061E837E8E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3A258ADA-E486-443D-AD5A-2C28329CB9F3}"/>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16AC23DC-9B5D-4197-AC9B-D8E9DE952457}"/>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6CC3489A-914F-427F-B131-965175ADBEAA}"/>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A431BF0E-7514-4BCC-BBD5-754C40009BB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B4C78E80-207F-419B-A011-E61911CF4C1E}"/>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40AF336-6D54-4F62-AA07-83B8B00F89E8}"/>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82E245E3-B58F-4544-B7AA-15067D75DC9E}"/>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D15A41E-C558-49FA-9A25-D157456CB55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F0944374-5B7C-4E87-9394-08CF8A811E47}"/>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49AB003-E154-42EA-83B0-6947B9527FB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42</xdr:row>
      <xdr:rowOff>0</xdr:rowOff>
    </xdr:to>
    <xdr:cxnSp macro="">
      <xdr:nvCxnSpPr>
        <xdr:cNvPr id="112" name="直線コネクタ 111">
          <a:extLst>
            <a:ext uri="{FF2B5EF4-FFF2-40B4-BE49-F238E27FC236}">
              <a16:creationId xmlns:a16="http://schemas.microsoft.com/office/drawing/2014/main" id="{E08F1D77-793C-4D06-B4B1-DBFA4BF5F2D8}"/>
            </a:ext>
          </a:extLst>
        </xdr:cNvPr>
        <xdr:cNvCxnSpPr/>
      </xdr:nvCxnSpPr>
      <xdr:spPr>
        <a:xfrm flipV="1">
          <a:off x="9219565" y="568833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3827</xdr:rowOff>
    </xdr:from>
    <xdr:ext cx="469744" cy="259045"/>
    <xdr:sp macro="" textlink="">
      <xdr:nvSpPr>
        <xdr:cNvPr id="113" name="【図書館】&#10;一人当たり面積最小値テキスト">
          <a:extLst>
            <a:ext uri="{FF2B5EF4-FFF2-40B4-BE49-F238E27FC236}">
              <a16:creationId xmlns:a16="http://schemas.microsoft.com/office/drawing/2014/main" id="{992E02A7-7352-4DCD-8D26-49E61F240C6A}"/>
            </a:ext>
          </a:extLst>
        </xdr:cNvPr>
        <xdr:cNvSpPr txBox="1"/>
      </xdr:nvSpPr>
      <xdr:spPr>
        <a:xfrm>
          <a:off x="925830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0</xdr:rowOff>
    </xdr:from>
    <xdr:to>
      <xdr:col>55</xdr:col>
      <xdr:colOff>88900</xdr:colOff>
      <xdr:row>42</xdr:row>
      <xdr:rowOff>0</xdr:rowOff>
    </xdr:to>
    <xdr:cxnSp macro="">
      <xdr:nvCxnSpPr>
        <xdr:cNvPr id="114" name="直線コネクタ 113">
          <a:extLst>
            <a:ext uri="{FF2B5EF4-FFF2-40B4-BE49-F238E27FC236}">
              <a16:creationId xmlns:a16="http://schemas.microsoft.com/office/drawing/2014/main" id="{7680BA44-7E16-401F-8F6B-5503A1D62DF1}"/>
            </a:ext>
          </a:extLst>
        </xdr:cNvPr>
        <xdr:cNvCxnSpPr/>
      </xdr:nvCxnSpPr>
      <xdr:spPr>
        <a:xfrm>
          <a:off x="915416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387FFB73-11AB-4A4E-B723-AC24D89CFEFB}"/>
            </a:ext>
          </a:extLst>
        </xdr:cNvPr>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3325C55D-3601-45F5-8C52-551B3B1C55A6}"/>
            </a:ext>
          </a:extLst>
        </xdr:cNvPr>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160037</xdr:rowOff>
    </xdr:from>
    <xdr:ext cx="469744" cy="259045"/>
    <xdr:sp macro="" textlink="">
      <xdr:nvSpPr>
        <xdr:cNvPr id="117" name="【図書館】&#10;一人当たり面積平均値テキスト">
          <a:extLst>
            <a:ext uri="{FF2B5EF4-FFF2-40B4-BE49-F238E27FC236}">
              <a16:creationId xmlns:a16="http://schemas.microsoft.com/office/drawing/2014/main" id="{2A9E9D5B-8B3F-46CB-9AE0-92B30FB0F69D}"/>
            </a:ext>
          </a:extLst>
        </xdr:cNvPr>
        <xdr:cNvSpPr txBox="1"/>
      </xdr:nvSpPr>
      <xdr:spPr>
        <a:xfrm>
          <a:off x="9258300" y="636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10160</xdr:rowOff>
    </xdr:from>
    <xdr:to>
      <xdr:col>55</xdr:col>
      <xdr:colOff>50800</xdr:colOff>
      <xdr:row>38</xdr:row>
      <xdr:rowOff>111760</xdr:rowOff>
    </xdr:to>
    <xdr:sp macro="" textlink="">
      <xdr:nvSpPr>
        <xdr:cNvPr id="118" name="フローチャート: 判断 117">
          <a:extLst>
            <a:ext uri="{FF2B5EF4-FFF2-40B4-BE49-F238E27FC236}">
              <a16:creationId xmlns:a16="http://schemas.microsoft.com/office/drawing/2014/main" id="{27A057D5-789D-4DDF-9D4A-3AE904E09D08}"/>
            </a:ext>
          </a:extLst>
        </xdr:cNvPr>
        <xdr:cNvSpPr/>
      </xdr:nvSpPr>
      <xdr:spPr>
        <a:xfrm>
          <a:off x="9192260" y="63804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946E6100-BFA3-4261-B9B1-FD6103218885}"/>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0" name="フローチャート: 判断 119">
          <a:extLst>
            <a:ext uri="{FF2B5EF4-FFF2-40B4-BE49-F238E27FC236}">
              <a16:creationId xmlns:a16="http://schemas.microsoft.com/office/drawing/2014/main" id="{67489EF1-9780-4E20-932C-FF443555AB38}"/>
            </a:ext>
          </a:extLst>
        </xdr:cNvPr>
        <xdr:cNvSpPr/>
      </xdr:nvSpPr>
      <xdr:spPr>
        <a:xfrm>
          <a:off x="7670800" y="64490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17780</xdr:rowOff>
    </xdr:from>
    <xdr:to>
      <xdr:col>41</xdr:col>
      <xdr:colOff>101600</xdr:colOff>
      <xdr:row>38</xdr:row>
      <xdr:rowOff>119380</xdr:rowOff>
    </xdr:to>
    <xdr:sp macro="" textlink="">
      <xdr:nvSpPr>
        <xdr:cNvPr id="121" name="フローチャート: 判断 120">
          <a:extLst>
            <a:ext uri="{FF2B5EF4-FFF2-40B4-BE49-F238E27FC236}">
              <a16:creationId xmlns:a16="http://schemas.microsoft.com/office/drawing/2014/main" id="{E5C6D4EE-92A5-4E0E-B76F-C69A7A69AD28}"/>
            </a:ext>
          </a:extLst>
        </xdr:cNvPr>
        <xdr:cNvSpPr/>
      </xdr:nvSpPr>
      <xdr:spPr>
        <a:xfrm>
          <a:off x="687324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143510</xdr:rowOff>
    </xdr:from>
    <xdr:to>
      <xdr:col>36</xdr:col>
      <xdr:colOff>165100</xdr:colOff>
      <xdr:row>38</xdr:row>
      <xdr:rowOff>73660</xdr:rowOff>
    </xdr:to>
    <xdr:sp macro="" textlink="">
      <xdr:nvSpPr>
        <xdr:cNvPr id="122" name="フローチャート: 判断 121">
          <a:extLst>
            <a:ext uri="{FF2B5EF4-FFF2-40B4-BE49-F238E27FC236}">
              <a16:creationId xmlns:a16="http://schemas.microsoft.com/office/drawing/2014/main" id="{58C727C6-FCC8-4C2C-8C5E-7A50F8989B95}"/>
            </a:ext>
          </a:extLst>
        </xdr:cNvPr>
        <xdr:cNvSpPr/>
      </xdr:nvSpPr>
      <xdr:spPr>
        <a:xfrm>
          <a:off x="6098540" y="6346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9BEF9578-E663-4DD7-8D8D-CA2DA3182D75}"/>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702088D-9BA0-4344-ADCD-53233D8D54F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A7EEF83-C306-4192-A020-FA3F353CA7D6}"/>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7B3AA95-911E-48D3-A5C1-61A43BB5D257}"/>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978CAAB-CE28-4FBB-9FAE-ED69BC884C4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17780</xdr:rowOff>
    </xdr:from>
    <xdr:to>
      <xdr:col>55</xdr:col>
      <xdr:colOff>50800</xdr:colOff>
      <xdr:row>34</xdr:row>
      <xdr:rowOff>119380</xdr:rowOff>
    </xdr:to>
    <xdr:sp macro="" textlink="">
      <xdr:nvSpPr>
        <xdr:cNvPr id="128" name="楕円 127">
          <a:extLst>
            <a:ext uri="{FF2B5EF4-FFF2-40B4-BE49-F238E27FC236}">
              <a16:creationId xmlns:a16="http://schemas.microsoft.com/office/drawing/2014/main" id="{5E184134-89D8-4D69-8EB0-1D9DB5DFF833}"/>
            </a:ext>
          </a:extLst>
        </xdr:cNvPr>
        <xdr:cNvSpPr/>
      </xdr:nvSpPr>
      <xdr:spPr>
        <a:xfrm>
          <a:off x="9192260" y="5717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104157</xdr:rowOff>
    </xdr:from>
    <xdr:ext cx="469744" cy="259045"/>
    <xdr:sp macro="" textlink="">
      <xdr:nvSpPr>
        <xdr:cNvPr id="129" name="【図書館】&#10;一人当たり面積該当値テキスト">
          <a:extLst>
            <a:ext uri="{FF2B5EF4-FFF2-40B4-BE49-F238E27FC236}">
              <a16:creationId xmlns:a16="http://schemas.microsoft.com/office/drawing/2014/main" id="{532CF216-6327-40E3-9998-40C0A7BCD797}"/>
            </a:ext>
          </a:extLst>
        </xdr:cNvPr>
        <xdr:cNvSpPr txBox="1"/>
      </xdr:nvSpPr>
      <xdr:spPr>
        <a:xfrm>
          <a:off x="9258300" y="563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33020</xdr:rowOff>
    </xdr:from>
    <xdr:to>
      <xdr:col>50</xdr:col>
      <xdr:colOff>165100</xdr:colOff>
      <xdr:row>34</xdr:row>
      <xdr:rowOff>134620</xdr:rowOff>
    </xdr:to>
    <xdr:sp macro="" textlink="">
      <xdr:nvSpPr>
        <xdr:cNvPr id="130" name="楕円 129">
          <a:extLst>
            <a:ext uri="{FF2B5EF4-FFF2-40B4-BE49-F238E27FC236}">
              <a16:creationId xmlns:a16="http://schemas.microsoft.com/office/drawing/2014/main" id="{1D7DB4E8-275F-4681-AB30-B581AAA2AEBE}"/>
            </a:ext>
          </a:extLst>
        </xdr:cNvPr>
        <xdr:cNvSpPr/>
      </xdr:nvSpPr>
      <xdr:spPr>
        <a:xfrm>
          <a:off x="8445500" y="57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68580</xdr:rowOff>
    </xdr:from>
    <xdr:to>
      <xdr:col>55</xdr:col>
      <xdr:colOff>0</xdr:colOff>
      <xdr:row>34</xdr:row>
      <xdr:rowOff>83820</xdr:rowOff>
    </xdr:to>
    <xdr:cxnSp macro="">
      <xdr:nvCxnSpPr>
        <xdr:cNvPr id="131" name="直線コネクタ 130">
          <a:extLst>
            <a:ext uri="{FF2B5EF4-FFF2-40B4-BE49-F238E27FC236}">
              <a16:creationId xmlns:a16="http://schemas.microsoft.com/office/drawing/2014/main" id="{D978D43E-9181-419A-8991-D080780759A2}"/>
            </a:ext>
          </a:extLst>
        </xdr:cNvPr>
        <xdr:cNvCxnSpPr/>
      </xdr:nvCxnSpPr>
      <xdr:spPr>
        <a:xfrm flipV="1">
          <a:off x="8496300" y="5768340"/>
          <a:ext cx="7239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48260</xdr:rowOff>
    </xdr:from>
    <xdr:to>
      <xdr:col>46</xdr:col>
      <xdr:colOff>38100</xdr:colOff>
      <xdr:row>34</xdr:row>
      <xdr:rowOff>149860</xdr:rowOff>
    </xdr:to>
    <xdr:sp macro="" textlink="">
      <xdr:nvSpPr>
        <xdr:cNvPr id="132" name="楕円 131">
          <a:extLst>
            <a:ext uri="{FF2B5EF4-FFF2-40B4-BE49-F238E27FC236}">
              <a16:creationId xmlns:a16="http://schemas.microsoft.com/office/drawing/2014/main" id="{C22F0CC4-67C1-4E44-894C-34977639191C}"/>
            </a:ext>
          </a:extLst>
        </xdr:cNvPr>
        <xdr:cNvSpPr/>
      </xdr:nvSpPr>
      <xdr:spPr>
        <a:xfrm>
          <a:off x="7670800" y="57480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83820</xdr:rowOff>
    </xdr:from>
    <xdr:to>
      <xdr:col>50</xdr:col>
      <xdr:colOff>114300</xdr:colOff>
      <xdr:row>34</xdr:row>
      <xdr:rowOff>99060</xdr:rowOff>
    </xdr:to>
    <xdr:cxnSp macro="">
      <xdr:nvCxnSpPr>
        <xdr:cNvPr id="133" name="直線コネクタ 132">
          <a:extLst>
            <a:ext uri="{FF2B5EF4-FFF2-40B4-BE49-F238E27FC236}">
              <a16:creationId xmlns:a16="http://schemas.microsoft.com/office/drawing/2014/main" id="{6E1F6721-0625-4853-87A9-3E67795C72A6}"/>
            </a:ext>
          </a:extLst>
        </xdr:cNvPr>
        <xdr:cNvCxnSpPr/>
      </xdr:nvCxnSpPr>
      <xdr:spPr>
        <a:xfrm flipV="1">
          <a:off x="7713980" y="578358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63500</xdr:rowOff>
    </xdr:from>
    <xdr:to>
      <xdr:col>41</xdr:col>
      <xdr:colOff>101600</xdr:colOff>
      <xdr:row>34</xdr:row>
      <xdr:rowOff>165100</xdr:rowOff>
    </xdr:to>
    <xdr:sp macro="" textlink="">
      <xdr:nvSpPr>
        <xdr:cNvPr id="134" name="楕円 133">
          <a:extLst>
            <a:ext uri="{FF2B5EF4-FFF2-40B4-BE49-F238E27FC236}">
              <a16:creationId xmlns:a16="http://schemas.microsoft.com/office/drawing/2014/main" id="{C6CCB8EA-1A99-4816-B3EC-C673A4B2E444}"/>
            </a:ext>
          </a:extLst>
        </xdr:cNvPr>
        <xdr:cNvSpPr/>
      </xdr:nvSpPr>
      <xdr:spPr>
        <a:xfrm>
          <a:off x="687324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99060</xdr:rowOff>
    </xdr:from>
    <xdr:to>
      <xdr:col>45</xdr:col>
      <xdr:colOff>177800</xdr:colOff>
      <xdr:row>34</xdr:row>
      <xdr:rowOff>114300</xdr:rowOff>
    </xdr:to>
    <xdr:cxnSp macro="">
      <xdr:nvCxnSpPr>
        <xdr:cNvPr id="135" name="直線コネクタ 134">
          <a:extLst>
            <a:ext uri="{FF2B5EF4-FFF2-40B4-BE49-F238E27FC236}">
              <a16:creationId xmlns:a16="http://schemas.microsoft.com/office/drawing/2014/main" id="{A326E0FA-8293-49D0-B0E4-C15D05B40BE3}"/>
            </a:ext>
          </a:extLst>
        </xdr:cNvPr>
        <xdr:cNvCxnSpPr/>
      </xdr:nvCxnSpPr>
      <xdr:spPr>
        <a:xfrm flipV="1">
          <a:off x="6924040" y="579882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78740</xdr:rowOff>
    </xdr:from>
    <xdr:to>
      <xdr:col>36</xdr:col>
      <xdr:colOff>165100</xdr:colOff>
      <xdr:row>35</xdr:row>
      <xdr:rowOff>8890</xdr:rowOff>
    </xdr:to>
    <xdr:sp macro="" textlink="">
      <xdr:nvSpPr>
        <xdr:cNvPr id="136" name="楕円 135">
          <a:extLst>
            <a:ext uri="{FF2B5EF4-FFF2-40B4-BE49-F238E27FC236}">
              <a16:creationId xmlns:a16="http://schemas.microsoft.com/office/drawing/2014/main" id="{16669082-2B86-4BA2-B084-6776BD5DDCD7}"/>
            </a:ext>
          </a:extLst>
        </xdr:cNvPr>
        <xdr:cNvSpPr/>
      </xdr:nvSpPr>
      <xdr:spPr>
        <a:xfrm>
          <a:off x="6098540" y="5778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114300</xdr:rowOff>
    </xdr:from>
    <xdr:to>
      <xdr:col>41</xdr:col>
      <xdr:colOff>50800</xdr:colOff>
      <xdr:row>34</xdr:row>
      <xdr:rowOff>129540</xdr:rowOff>
    </xdr:to>
    <xdr:cxnSp macro="">
      <xdr:nvCxnSpPr>
        <xdr:cNvPr id="137" name="直線コネクタ 136">
          <a:extLst>
            <a:ext uri="{FF2B5EF4-FFF2-40B4-BE49-F238E27FC236}">
              <a16:creationId xmlns:a16="http://schemas.microsoft.com/office/drawing/2014/main" id="{B7739282-38F9-4280-B3AE-0435B80BA8F9}"/>
            </a:ext>
          </a:extLst>
        </xdr:cNvPr>
        <xdr:cNvCxnSpPr/>
      </xdr:nvCxnSpPr>
      <xdr:spPr>
        <a:xfrm flipV="1">
          <a:off x="6149340" y="581406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35D66AF4-A7E1-403E-8337-15F50BE6867E}"/>
            </a:ext>
          </a:extLst>
        </xdr:cNvPr>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xdr:rowOff>
    </xdr:from>
    <xdr:ext cx="469744" cy="259045"/>
    <xdr:sp macro="" textlink="">
      <xdr:nvSpPr>
        <xdr:cNvPr id="139" name="n_2aveValue【図書館】&#10;一人当たり面積">
          <a:extLst>
            <a:ext uri="{FF2B5EF4-FFF2-40B4-BE49-F238E27FC236}">
              <a16:creationId xmlns:a16="http://schemas.microsoft.com/office/drawing/2014/main" id="{292CB4AE-3AEE-422C-9DB0-6DA81FADEB63}"/>
            </a:ext>
          </a:extLst>
        </xdr:cNvPr>
        <xdr:cNvSpPr txBox="1"/>
      </xdr:nvSpPr>
      <xdr:spPr>
        <a:xfrm>
          <a:off x="7509587" y="653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110507</xdr:rowOff>
    </xdr:from>
    <xdr:ext cx="469744" cy="259045"/>
    <xdr:sp macro="" textlink="">
      <xdr:nvSpPr>
        <xdr:cNvPr id="140" name="n_3aveValue【図書館】&#10;一人当たり面積">
          <a:extLst>
            <a:ext uri="{FF2B5EF4-FFF2-40B4-BE49-F238E27FC236}">
              <a16:creationId xmlns:a16="http://schemas.microsoft.com/office/drawing/2014/main" id="{9AB25188-BC1D-4E37-B35F-321935ED87F1}"/>
            </a:ext>
          </a:extLst>
        </xdr:cNvPr>
        <xdr:cNvSpPr txBox="1"/>
      </xdr:nvSpPr>
      <xdr:spPr>
        <a:xfrm>
          <a:off x="67120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64787</xdr:rowOff>
    </xdr:from>
    <xdr:ext cx="469744" cy="259045"/>
    <xdr:sp macro="" textlink="">
      <xdr:nvSpPr>
        <xdr:cNvPr id="141" name="n_4aveValue【図書館】&#10;一人当たり面積">
          <a:extLst>
            <a:ext uri="{FF2B5EF4-FFF2-40B4-BE49-F238E27FC236}">
              <a16:creationId xmlns:a16="http://schemas.microsoft.com/office/drawing/2014/main" id="{05941029-C592-4073-9749-858FAEA0A8DE}"/>
            </a:ext>
          </a:extLst>
        </xdr:cNvPr>
        <xdr:cNvSpPr txBox="1"/>
      </xdr:nvSpPr>
      <xdr:spPr>
        <a:xfrm>
          <a:off x="593732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32</xdr:row>
      <xdr:rowOff>151147</xdr:rowOff>
    </xdr:from>
    <xdr:ext cx="469744" cy="259045"/>
    <xdr:sp macro="" textlink="">
      <xdr:nvSpPr>
        <xdr:cNvPr id="142" name="n_1mainValue【図書館】&#10;一人当たり面積">
          <a:extLst>
            <a:ext uri="{FF2B5EF4-FFF2-40B4-BE49-F238E27FC236}">
              <a16:creationId xmlns:a16="http://schemas.microsoft.com/office/drawing/2014/main" id="{A47A1DAA-B397-4D4B-87E1-8F9B12D8DFBD}"/>
            </a:ext>
          </a:extLst>
        </xdr:cNvPr>
        <xdr:cNvSpPr txBox="1"/>
      </xdr:nvSpPr>
      <xdr:spPr>
        <a:xfrm>
          <a:off x="8271587"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32</xdr:row>
      <xdr:rowOff>166387</xdr:rowOff>
    </xdr:from>
    <xdr:ext cx="469744" cy="259045"/>
    <xdr:sp macro="" textlink="">
      <xdr:nvSpPr>
        <xdr:cNvPr id="143" name="n_2mainValue【図書館】&#10;一人当たり面積">
          <a:extLst>
            <a:ext uri="{FF2B5EF4-FFF2-40B4-BE49-F238E27FC236}">
              <a16:creationId xmlns:a16="http://schemas.microsoft.com/office/drawing/2014/main" id="{A702F151-563D-4C07-B2F6-F38F90C43462}"/>
            </a:ext>
          </a:extLst>
        </xdr:cNvPr>
        <xdr:cNvSpPr txBox="1"/>
      </xdr:nvSpPr>
      <xdr:spPr>
        <a:xfrm>
          <a:off x="7509587" y="553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10177</xdr:rowOff>
    </xdr:from>
    <xdr:ext cx="469744" cy="259045"/>
    <xdr:sp macro="" textlink="">
      <xdr:nvSpPr>
        <xdr:cNvPr id="144" name="n_3mainValue【図書館】&#10;一人当たり面積">
          <a:extLst>
            <a:ext uri="{FF2B5EF4-FFF2-40B4-BE49-F238E27FC236}">
              <a16:creationId xmlns:a16="http://schemas.microsoft.com/office/drawing/2014/main" id="{E5B0AA26-DE01-47AB-87AF-E10638F097C1}"/>
            </a:ext>
          </a:extLst>
        </xdr:cNvPr>
        <xdr:cNvSpPr txBox="1"/>
      </xdr:nvSpPr>
      <xdr:spPr>
        <a:xfrm>
          <a:off x="6712027"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25417</xdr:rowOff>
    </xdr:from>
    <xdr:ext cx="469744" cy="259045"/>
    <xdr:sp macro="" textlink="">
      <xdr:nvSpPr>
        <xdr:cNvPr id="145" name="n_4mainValue【図書館】&#10;一人当たり面積">
          <a:extLst>
            <a:ext uri="{FF2B5EF4-FFF2-40B4-BE49-F238E27FC236}">
              <a16:creationId xmlns:a16="http://schemas.microsoft.com/office/drawing/2014/main" id="{4E073946-CA95-4FDD-A91D-BEBBFCE37227}"/>
            </a:ext>
          </a:extLst>
        </xdr:cNvPr>
        <xdr:cNvSpPr txBox="1"/>
      </xdr:nvSpPr>
      <xdr:spPr>
        <a:xfrm>
          <a:off x="5937327" y="5557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396BB108-FCD2-4241-9BAE-8B27CE54239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2C912C1-01C9-4C10-BE5C-42A2BF1B375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3F47DD2-C9AC-4105-8C5B-645589F2E504}"/>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83C2441-644A-4AB7-AFD4-8C0EA1D9DBF8}"/>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BBD1F4B8-2683-417F-BE5A-D32DAA54D69C}"/>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1A92BE69-F867-426A-9EC2-45EBCA3EC74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B086F51-B86E-4B74-91DA-99222DC233B4}"/>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3E75C81-3651-421D-948F-672EAD8107A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D4C58E7-7355-414F-B0E3-774E5CD088A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C388E47-C52A-4210-BDB6-9CEAD7E4933A}"/>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852668B-FA9A-493C-A7B0-560F65B691C8}"/>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790EAE9F-C01E-47B7-AB0F-BE4F0F028FE5}"/>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41F40086-6FA3-4F6D-A465-FDDFF358C4D5}"/>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B83301E-B24B-4B3F-9CB0-3FE433DC1847}"/>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968BC91E-C7BB-499D-A94D-237C6CDA93D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56349CA-05CE-4C93-9736-F1C4F3C394EF}"/>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A76FEAFF-F7B5-4551-A21A-142CD5E196B1}"/>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EF8346AA-896A-4710-84DB-9D6595BFF75B}"/>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F8F6698-B9E1-4A58-8452-91ECC8BAD747}"/>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55140ADD-9990-4EC6-8CFC-3D1337802F23}"/>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66ED1E7-C018-4D29-BE05-42865BA8F2D8}"/>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41A931F-D82D-425A-88D7-3B24C48DCDB9}"/>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a:extLst>
            <a:ext uri="{FF2B5EF4-FFF2-40B4-BE49-F238E27FC236}">
              <a16:creationId xmlns:a16="http://schemas.microsoft.com/office/drawing/2014/main" id="{A9670C7E-2C07-45BD-9185-01A07326479D}"/>
            </a:ext>
          </a:extLst>
        </xdr:cNvPr>
        <xdr:cNvSpPr txBox="1"/>
      </xdr:nvSpPr>
      <xdr:spPr>
        <a:xfrm>
          <a:off x="33608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554C81B-EE26-4137-A07C-DC3CACB0E399}"/>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a:extLst>
            <a:ext uri="{FF2B5EF4-FFF2-40B4-BE49-F238E27FC236}">
              <a16:creationId xmlns:a16="http://schemas.microsoft.com/office/drawing/2014/main" id="{8C685F1D-223D-4EAB-9B94-17D17E60A782}"/>
            </a:ext>
          </a:extLst>
        </xdr:cNvPr>
        <xdr:cNvSpPr txBox="1"/>
      </xdr:nvSpPr>
      <xdr:spPr>
        <a:xfrm>
          <a:off x="33608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44FD40AF-5A77-4033-8A8E-473284C0ECCD}"/>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63</xdr:row>
      <xdr:rowOff>125730</xdr:rowOff>
    </xdr:to>
    <xdr:cxnSp macro="">
      <xdr:nvCxnSpPr>
        <xdr:cNvPr id="172" name="直線コネクタ 171">
          <a:extLst>
            <a:ext uri="{FF2B5EF4-FFF2-40B4-BE49-F238E27FC236}">
              <a16:creationId xmlns:a16="http://schemas.microsoft.com/office/drawing/2014/main" id="{8CB2FA8A-F873-47B2-8AD5-FC99B8E5F07A}"/>
            </a:ext>
          </a:extLst>
        </xdr:cNvPr>
        <xdr:cNvCxnSpPr/>
      </xdr:nvCxnSpPr>
      <xdr:spPr>
        <a:xfrm flipV="1">
          <a:off x="4086225" y="9427028"/>
          <a:ext cx="0" cy="126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7F8AA464-EABA-4559-AE27-EB771B25B6ED}"/>
            </a:ext>
          </a:extLst>
        </xdr:cNvPr>
        <xdr:cNvSpPr txBox="1"/>
      </xdr:nvSpPr>
      <xdr:spPr>
        <a:xfrm>
          <a:off x="412496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a:extLst>
            <a:ext uri="{FF2B5EF4-FFF2-40B4-BE49-F238E27FC236}">
              <a16:creationId xmlns:a16="http://schemas.microsoft.com/office/drawing/2014/main" id="{245DBEF9-BCF8-4709-9D6F-4A0EEBE8D26C}"/>
            </a:ext>
          </a:extLst>
        </xdr:cNvPr>
        <xdr:cNvCxnSpPr/>
      </xdr:nvCxnSpPr>
      <xdr:spPr>
        <a:xfrm>
          <a:off x="402082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1F00CA86-FA8B-45A7-AE28-CB473E4E683B}"/>
            </a:ext>
          </a:extLst>
        </xdr:cNvPr>
        <xdr:cNvSpPr txBox="1"/>
      </xdr:nvSpPr>
      <xdr:spPr>
        <a:xfrm>
          <a:off x="4124960" y="920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76" name="直線コネクタ 175">
          <a:extLst>
            <a:ext uri="{FF2B5EF4-FFF2-40B4-BE49-F238E27FC236}">
              <a16:creationId xmlns:a16="http://schemas.microsoft.com/office/drawing/2014/main" id="{238AFA2A-CC14-4851-892F-AABA41D32F3A}"/>
            </a:ext>
          </a:extLst>
        </xdr:cNvPr>
        <xdr:cNvCxnSpPr/>
      </xdr:nvCxnSpPr>
      <xdr:spPr>
        <a:xfrm>
          <a:off x="4020820" y="94270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109237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12095F8E-8690-4356-8244-8BBAE0F4501F}"/>
            </a:ext>
          </a:extLst>
        </xdr:cNvPr>
        <xdr:cNvSpPr txBox="1"/>
      </xdr:nvSpPr>
      <xdr:spPr>
        <a:xfrm>
          <a:off x="4124960" y="9664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86360</xdr:rowOff>
    </xdr:from>
    <xdr:to>
      <xdr:col>24</xdr:col>
      <xdr:colOff>114300</xdr:colOff>
      <xdr:row>59</xdr:row>
      <xdr:rowOff>16510</xdr:rowOff>
    </xdr:to>
    <xdr:sp macro="" textlink="">
      <xdr:nvSpPr>
        <xdr:cNvPr id="178" name="フローチャート: 判断 177">
          <a:extLst>
            <a:ext uri="{FF2B5EF4-FFF2-40B4-BE49-F238E27FC236}">
              <a16:creationId xmlns:a16="http://schemas.microsoft.com/office/drawing/2014/main" id="{7B505D25-2579-43CC-BFC8-CC5830113957}"/>
            </a:ext>
          </a:extLst>
        </xdr:cNvPr>
        <xdr:cNvSpPr/>
      </xdr:nvSpPr>
      <xdr:spPr>
        <a:xfrm>
          <a:off x="403606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128815</xdr:rowOff>
    </xdr:from>
    <xdr:to>
      <xdr:col>20</xdr:col>
      <xdr:colOff>38100</xdr:colOff>
      <xdr:row>59</xdr:row>
      <xdr:rowOff>58965</xdr:rowOff>
    </xdr:to>
    <xdr:sp macro="" textlink="">
      <xdr:nvSpPr>
        <xdr:cNvPr id="179" name="フローチャート: 判断 178">
          <a:extLst>
            <a:ext uri="{FF2B5EF4-FFF2-40B4-BE49-F238E27FC236}">
              <a16:creationId xmlns:a16="http://schemas.microsoft.com/office/drawing/2014/main" id="{59EFB77F-2AB0-4422-8EA7-54F273002EAA}"/>
            </a:ext>
          </a:extLst>
        </xdr:cNvPr>
        <xdr:cNvSpPr/>
      </xdr:nvSpPr>
      <xdr:spPr>
        <a:xfrm>
          <a:off x="3312160" y="9851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92891</xdr:rowOff>
    </xdr:from>
    <xdr:to>
      <xdr:col>15</xdr:col>
      <xdr:colOff>101600</xdr:colOff>
      <xdr:row>59</xdr:row>
      <xdr:rowOff>23041</xdr:rowOff>
    </xdr:to>
    <xdr:sp macro="" textlink="">
      <xdr:nvSpPr>
        <xdr:cNvPr id="180" name="フローチャート: 判断 179">
          <a:extLst>
            <a:ext uri="{FF2B5EF4-FFF2-40B4-BE49-F238E27FC236}">
              <a16:creationId xmlns:a16="http://schemas.microsoft.com/office/drawing/2014/main" id="{D6BCE817-B50A-46ED-9B92-430B0951181F}"/>
            </a:ext>
          </a:extLst>
        </xdr:cNvPr>
        <xdr:cNvSpPr/>
      </xdr:nvSpPr>
      <xdr:spPr>
        <a:xfrm>
          <a:off x="2514600" y="98160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153307</xdr:rowOff>
    </xdr:from>
    <xdr:to>
      <xdr:col>10</xdr:col>
      <xdr:colOff>165100</xdr:colOff>
      <xdr:row>58</xdr:row>
      <xdr:rowOff>83457</xdr:rowOff>
    </xdr:to>
    <xdr:sp macro="" textlink="">
      <xdr:nvSpPr>
        <xdr:cNvPr id="181" name="フローチャート: 判断 180">
          <a:extLst>
            <a:ext uri="{FF2B5EF4-FFF2-40B4-BE49-F238E27FC236}">
              <a16:creationId xmlns:a16="http://schemas.microsoft.com/office/drawing/2014/main" id="{EF743999-167D-4740-A1A9-E0AE32EFF906}"/>
            </a:ext>
          </a:extLst>
        </xdr:cNvPr>
        <xdr:cNvSpPr/>
      </xdr:nvSpPr>
      <xdr:spPr>
        <a:xfrm>
          <a:off x="1739900" y="97087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159838</xdr:rowOff>
    </xdr:from>
    <xdr:to>
      <xdr:col>6</xdr:col>
      <xdr:colOff>38100</xdr:colOff>
      <xdr:row>58</xdr:row>
      <xdr:rowOff>89988</xdr:rowOff>
    </xdr:to>
    <xdr:sp macro="" textlink="">
      <xdr:nvSpPr>
        <xdr:cNvPr id="182" name="フローチャート: 判断 181">
          <a:extLst>
            <a:ext uri="{FF2B5EF4-FFF2-40B4-BE49-F238E27FC236}">
              <a16:creationId xmlns:a16="http://schemas.microsoft.com/office/drawing/2014/main" id="{06B4A53F-B56A-4985-8ADE-BF36B27D1691}"/>
            </a:ext>
          </a:extLst>
        </xdr:cNvPr>
        <xdr:cNvSpPr/>
      </xdr:nvSpPr>
      <xdr:spPr>
        <a:xfrm>
          <a:off x="965200" y="97153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66D848F-4364-43D7-AB95-6BE899666B77}"/>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58CC6A7-05C4-4510-8B0F-E4E06A581682}"/>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ED0BFF0-7AB2-4696-8C41-304C0B9CBBE3}"/>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C2FA5B7-F4D6-4AF0-B18E-60C2D3528DF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3083B29-AB22-433D-8E38-A48DE98A660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3084</xdr:rowOff>
    </xdr:from>
    <xdr:to>
      <xdr:col>24</xdr:col>
      <xdr:colOff>114300</xdr:colOff>
      <xdr:row>61</xdr:row>
      <xdr:rowOff>104684</xdr:rowOff>
    </xdr:to>
    <xdr:sp macro="" textlink="">
      <xdr:nvSpPr>
        <xdr:cNvPr id="188" name="楕円 187">
          <a:extLst>
            <a:ext uri="{FF2B5EF4-FFF2-40B4-BE49-F238E27FC236}">
              <a16:creationId xmlns:a16="http://schemas.microsoft.com/office/drawing/2014/main" id="{B555065A-F1DD-4674-B368-847D46036D00}"/>
            </a:ext>
          </a:extLst>
        </xdr:cNvPr>
        <xdr:cNvSpPr/>
      </xdr:nvSpPr>
      <xdr:spPr>
        <a:xfrm>
          <a:off x="4036060" y="1022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152961</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25E135E8-E1B0-40A9-B9C5-6D62771E0626}"/>
            </a:ext>
          </a:extLst>
        </xdr:cNvPr>
        <xdr:cNvSpPr txBox="1"/>
      </xdr:nvSpPr>
      <xdr:spPr>
        <a:xfrm>
          <a:off x="4124960" y="1021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161472</xdr:rowOff>
    </xdr:from>
    <xdr:to>
      <xdr:col>20</xdr:col>
      <xdr:colOff>38100</xdr:colOff>
      <xdr:row>61</xdr:row>
      <xdr:rowOff>91622</xdr:rowOff>
    </xdr:to>
    <xdr:sp macro="" textlink="">
      <xdr:nvSpPr>
        <xdr:cNvPr id="190" name="楕円 189">
          <a:extLst>
            <a:ext uri="{FF2B5EF4-FFF2-40B4-BE49-F238E27FC236}">
              <a16:creationId xmlns:a16="http://schemas.microsoft.com/office/drawing/2014/main" id="{C703EEAB-7E02-4E87-A77D-564F6EF363F0}"/>
            </a:ext>
          </a:extLst>
        </xdr:cNvPr>
        <xdr:cNvSpPr/>
      </xdr:nvSpPr>
      <xdr:spPr>
        <a:xfrm>
          <a:off x="3312160" y="102198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40822</xdr:rowOff>
    </xdr:from>
    <xdr:to>
      <xdr:col>24</xdr:col>
      <xdr:colOff>63500</xdr:colOff>
      <xdr:row>61</xdr:row>
      <xdr:rowOff>53884</xdr:rowOff>
    </xdr:to>
    <xdr:cxnSp macro="">
      <xdr:nvCxnSpPr>
        <xdr:cNvPr id="191" name="直線コネクタ 190">
          <a:extLst>
            <a:ext uri="{FF2B5EF4-FFF2-40B4-BE49-F238E27FC236}">
              <a16:creationId xmlns:a16="http://schemas.microsoft.com/office/drawing/2014/main" id="{6C4BD0B8-A797-4023-8AFE-B53B1B697863}"/>
            </a:ext>
          </a:extLst>
        </xdr:cNvPr>
        <xdr:cNvCxnSpPr/>
      </xdr:nvCxnSpPr>
      <xdr:spPr>
        <a:xfrm>
          <a:off x="3355340" y="10266862"/>
          <a:ext cx="73152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89626</xdr:rowOff>
    </xdr:from>
    <xdr:to>
      <xdr:col>15</xdr:col>
      <xdr:colOff>101600</xdr:colOff>
      <xdr:row>61</xdr:row>
      <xdr:rowOff>19776</xdr:rowOff>
    </xdr:to>
    <xdr:sp macro="" textlink="">
      <xdr:nvSpPr>
        <xdr:cNvPr id="192" name="楕円 191">
          <a:extLst>
            <a:ext uri="{FF2B5EF4-FFF2-40B4-BE49-F238E27FC236}">
              <a16:creationId xmlns:a16="http://schemas.microsoft.com/office/drawing/2014/main" id="{6B4FF926-5125-4FD7-9910-EBBF6F429D59}"/>
            </a:ext>
          </a:extLst>
        </xdr:cNvPr>
        <xdr:cNvSpPr/>
      </xdr:nvSpPr>
      <xdr:spPr>
        <a:xfrm>
          <a:off x="2514600" y="101480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140426</xdr:rowOff>
    </xdr:from>
    <xdr:to>
      <xdr:col>19</xdr:col>
      <xdr:colOff>177800</xdr:colOff>
      <xdr:row>61</xdr:row>
      <xdr:rowOff>40822</xdr:rowOff>
    </xdr:to>
    <xdr:cxnSp macro="">
      <xdr:nvCxnSpPr>
        <xdr:cNvPr id="193" name="直線コネクタ 192">
          <a:extLst>
            <a:ext uri="{FF2B5EF4-FFF2-40B4-BE49-F238E27FC236}">
              <a16:creationId xmlns:a16="http://schemas.microsoft.com/office/drawing/2014/main" id="{34DA6EF7-0F73-4027-A82B-9015FC4F97B8}"/>
            </a:ext>
          </a:extLst>
        </xdr:cNvPr>
        <xdr:cNvCxnSpPr/>
      </xdr:nvCxnSpPr>
      <xdr:spPr>
        <a:xfrm>
          <a:off x="2565400" y="10198826"/>
          <a:ext cx="78994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94" name="楕円 193">
          <a:extLst>
            <a:ext uri="{FF2B5EF4-FFF2-40B4-BE49-F238E27FC236}">
              <a16:creationId xmlns:a16="http://schemas.microsoft.com/office/drawing/2014/main" id="{A6503E27-E1BE-4DB6-A898-322C3C5B442B}"/>
            </a:ext>
          </a:extLst>
        </xdr:cNvPr>
        <xdr:cNvSpPr/>
      </xdr:nvSpPr>
      <xdr:spPr>
        <a:xfrm>
          <a:off x="17399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68580</xdr:rowOff>
    </xdr:from>
    <xdr:to>
      <xdr:col>15</xdr:col>
      <xdr:colOff>50800</xdr:colOff>
      <xdr:row>60</xdr:row>
      <xdr:rowOff>140426</xdr:rowOff>
    </xdr:to>
    <xdr:cxnSp macro="">
      <xdr:nvCxnSpPr>
        <xdr:cNvPr id="195" name="直線コネクタ 194">
          <a:extLst>
            <a:ext uri="{FF2B5EF4-FFF2-40B4-BE49-F238E27FC236}">
              <a16:creationId xmlns:a16="http://schemas.microsoft.com/office/drawing/2014/main" id="{895E8E3D-A390-455D-BF5C-DE961717F08C}"/>
            </a:ext>
          </a:extLst>
        </xdr:cNvPr>
        <xdr:cNvCxnSpPr/>
      </xdr:nvCxnSpPr>
      <xdr:spPr>
        <a:xfrm>
          <a:off x="1790700" y="10126980"/>
          <a:ext cx="7747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14515</xdr:rowOff>
    </xdr:from>
    <xdr:to>
      <xdr:col>6</xdr:col>
      <xdr:colOff>38100</xdr:colOff>
      <xdr:row>60</xdr:row>
      <xdr:rowOff>116115</xdr:rowOff>
    </xdr:to>
    <xdr:sp macro="" textlink="">
      <xdr:nvSpPr>
        <xdr:cNvPr id="196" name="楕円 195">
          <a:extLst>
            <a:ext uri="{FF2B5EF4-FFF2-40B4-BE49-F238E27FC236}">
              <a16:creationId xmlns:a16="http://schemas.microsoft.com/office/drawing/2014/main" id="{D2C2CAE5-3723-45C8-87A4-796C2BABB8D9}"/>
            </a:ext>
          </a:extLst>
        </xdr:cNvPr>
        <xdr:cNvSpPr/>
      </xdr:nvSpPr>
      <xdr:spPr>
        <a:xfrm>
          <a:off x="965200" y="1007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65315</xdr:rowOff>
    </xdr:from>
    <xdr:to>
      <xdr:col>10</xdr:col>
      <xdr:colOff>114300</xdr:colOff>
      <xdr:row>60</xdr:row>
      <xdr:rowOff>68580</xdr:rowOff>
    </xdr:to>
    <xdr:cxnSp macro="">
      <xdr:nvCxnSpPr>
        <xdr:cNvPr id="197" name="直線コネクタ 196">
          <a:extLst>
            <a:ext uri="{FF2B5EF4-FFF2-40B4-BE49-F238E27FC236}">
              <a16:creationId xmlns:a16="http://schemas.microsoft.com/office/drawing/2014/main" id="{F0F7E55B-7F38-460B-8CBC-25E7E66557BE}"/>
            </a:ext>
          </a:extLst>
        </xdr:cNvPr>
        <xdr:cNvCxnSpPr/>
      </xdr:nvCxnSpPr>
      <xdr:spPr>
        <a:xfrm>
          <a:off x="1008380" y="10123715"/>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75492</xdr:rowOff>
    </xdr:from>
    <xdr:ext cx="405111" cy="259045"/>
    <xdr:sp macro="" textlink="">
      <xdr:nvSpPr>
        <xdr:cNvPr id="198" name="n_1aveValue【体育館・プール】&#10;有形固定資産減価償却率">
          <a:extLst>
            <a:ext uri="{FF2B5EF4-FFF2-40B4-BE49-F238E27FC236}">
              <a16:creationId xmlns:a16="http://schemas.microsoft.com/office/drawing/2014/main" id="{E5B4A045-86FB-407C-B38D-B0F85D3D524D}"/>
            </a:ext>
          </a:extLst>
        </xdr:cNvPr>
        <xdr:cNvSpPr txBox="1"/>
      </xdr:nvSpPr>
      <xdr:spPr>
        <a:xfrm>
          <a:off x="3170564" y="9630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39568</xdr:rowOff>
    </xdr:from>
    <xdr:ext cx="405111" cy="259045"/>
    <xdr:sp macro="" textlink="">
      <xdr:nvSpPr>
        <xdr:cNvPr id="199" name="n_2aveValue【体育館・プール】&#10;有形固定資産減価償却率">
          <a:extLst>
            <a:ext uri="{FF2B5EF4-FFF2-40B4-BE49-F238E27FC236}">
              <a16:creationId xmlns:a16="http://schemas.microsoft.com/office/drawing/2014/main" id="{22B1E13E-A29B-4353-910F-F3F182F29721}"/>
            </a:ext>
          </a:extLst>
        </xdr:cNvPr>
        <xdr:cNvSpPr txBox="1"/>
      </xdr:nvSpPr>
      <xdr:spPr>
        <a:xfrm>
          <a:off x="2385704" y="9595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99984</xdr:rowOff>
    </xdr:from>
    <xdr:ext cx="405111" cy="259045"/>
    <xdr:sp macro="" textlink="">
      <xdr:nvSpPr>
        <xdr:cNvPr id="200" name="n_3aveValue【体育館・プール】&#10;有形固定資産減価償却率">
          <a:extLst>
            <a:ext uri="{FF2B5EF4-FFF2-40B4-BE49-F238E27FC236}">
              <a16:creationId xmlns:a16="http://schemas.microsoft.com/office/drawing/2014/main" id="{0AD373C5-FA80-4AA6-81DC-654A9653387A}"/>
            </a:ext>
          </a:extLst>
        </xdr:cNvPr>
        <xdr:cNvSpPr txBox="1"/>
      </xdr:nvSpPr>
      <xdr:spPr>
        <a:xfrm>
          <a:off x="1611004" y="9487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106515</xdr:rowOff>
    </xdr:from>
    <xdr:ext cx="405111" cy="259045"/>
    <xdr:sp macro="" textlink="">
      <xdr:nvSpPr>
        <xdr:cNvPr id="201" name="n_4aveValue【体育館・プール】&#10;有形固定資産減価償却率">
          <a:extLst>
            <a:ext uri="{FF2B5EF4-FFF2-40B4-BE49-F238E27FC236}">
              <a16:creationId xmlns:a16="http://schemas.microsoft.com/office/drawing/2014/main" id="{83C97C6C-0D5E-4627-82AB-BF6587768EFE}"/>
            </a:ext>
          </a:extLst>
        </xdr:cNvPr>
        <xdr:cNvSpPr txBox="1"/>
      </xdr:nvSpPr>
      <xdr:spPr>
        <a:xfrm>
          <a:off x="836304" y="949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82749</xdr:rowOff>
    </xdr:from>
    <xdr:ext cx="405111" cy="259045"/>
    <xdr:sp macro="" textlink="">
      <xdr:nvSpPr>
        <xdr:cNvPr id="202" name="n_1mainValue【体育館・プール】&#10;有形固定資産減価償却率">
          <a:extLst>
            <a:ext uri="{FF2B5EF4-FFF2-40B4-BE49-F238E27FC236}">
              <a16:creationId xmlns:a16="http://schemas.microsoft.com/office/drawing/2014/main" id="{EC478EB9-B2E4-4A64-A5BA-C0BCD3C3A7B9}"/>
            </a:ext>
          </a:extLst>
        </xdr:cNvPr>
        <xdr:cNvSpPr txBox="1"/>
      </xdr:nvSpPr>
      <xdr:spPr>
        <a:xfrm>
          <a:off x="3170564" y="1030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10903</xdr:rowOff>
    </xdr:from>
    <xdr:ext cx="405111" cy="259045"/>
    <xdr:sp macro="" textlink="">
      <xdr:nvSpPr>
        <xdr:cNvPr id="203" name="n_2mainValue【体育館・プール】&#10;有形固定資産減価償却率">
          <a:extLst>
            <a:ext uri="{FF2B5EF4-FFF2-40B4-BE49-F238E27FC236}">
              <a16:creationId xmlns:a16="http://schemas.microsoft.com/office/drawing/2014/main" id="{C9C6E884-41B0-4056-8D1D-0AC796EC039A}"/>
            </a:ext>
          </a:extLst>
        </xdr:cNvPr>
        <xdr:cNvSpPr txBox="1"/>
      </xdr:nvSpPr>
      <xdr:spPr>
        <a:xfrm>
          <a:off x="2385704" y="10236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110507</xdr:rowOff>
    </xdr:from>
    <xdr:ext cx="405111" cy="259045"/>
    <xdr:sp macro="" textlink="">
      <xdr:nvSpPr>
        <xdr:cNvPr id="204" name="n_3mainValue【体育館・プール】&#10;有形固定資産減価償却率">
          <a:extLst>
            <a:ext uri="{FF2B5EF4-FFF2-40B4-BE49-F238E27FC236}">
              <a16:creationId xmlns:a16="http://schemas.microsoft.com/office/drawing/2014/main" id="{94BB2267-A13C-45A1-AE6B-5FC9BAAADE32}"/>
            </a:ext>
          </a:extLst>
        </xdr:cNvPr>
        <xdr:cNvSpPr txBox="1"/>
      </xdr:nvSpPr>
      <xdr:spPr>
        <a:xfrm>
          <a:off x="161100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107242</xdr:rowOff>
    </xdr:from>
    <xdr:ext cx="405111" cy="259045"/>
    <xdr:sp macro="" textlink="">
      <xdr:nvSpPr>
        <xdr:cNvPr id="205" name="n_4mainValue【体育館・プール】&#10;有形固定資産減価償却率">
          <a:extLst>
            <a:ext uri="{FF2B5EF4-FFF2-40B4-BE49-F238E27FC236}">
              <a16:creationId xmlns:a16="http://schemas.microsoft.com/office/drawing/2014/main" id="{4E35D0D5-062F-4890-BED6-FCECE9D1CD91}"/>
            </a:ext>
          </a:extLst>
        </xdr:cNvPr>
        <xdr:cNvSpPr txBox="1"/>
      </xdr:nvSpPr>
      <xdr:spPr>
        <a:xfrm>
          <a:off x="836304" y="1016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2EFAFAFB-2D87-4AA0-8699-1D776D5D55C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92CD620-1F0F-4A12-A803-F54B5DC8A56A}"/>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7E5D44F2-67F2-47E4-A58C-5DEA7674166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676DA2AE-4554-4D2D-AA42-91E4175C4D49}"/>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705AE1F-766C-4CA0-AE81-8DE078CAB7F8}"/>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3FE3208-99D6-4C3F-B6E2-4DE175D9710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016179B6-46BD-4A57-827E-2D4B6E7246F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976548F6-F638-47E6-8150-0AAA3F0CDBD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FA7BFE92-C614-4CEF-ACE9-B6AEE57E336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31D70A41-0CF6-4FA1-A46B-93B05308F3A2}"/>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6" name="テキスト ボックス 215">
          <a:extLst>
            <a:ext uri="{FF2B5EF4-FFF2-40B4-BE49-F238E27FC236}">
              <a16:creationId xmlns:a16="http://schemas.microsoft.com/office/drawing/2014/main" id="{20890DF4-0FF4-486C-B9AD-F107029EA34C}"/>
            </a:ext>
          </a:extLst>
        </xdr:cNvPr>
        <xdr:cNvSpPr txBox="1"/>
      </xdr:nvSpPr>
      <xdr:spPr>
        <a:xfrm>
          <a:off x="54053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201A467-92B4-450F-BBD6-153D579D255D}"/>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8" name="テキスト ボックス 217">
          <a:extLst>
            <a:ext uri="{FF2B5EF4-FFF2-40B4-BE49-F238E27FC236}">
              <a16:creationId xmlns:a16="http://schemas.microsoft.com/office/drawing/2014/main" id="{BA9D3156-F60A-4778-9DE7-95B62A5D15E0}"/>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84E525FE-3569-410E-A439-9AF2022F15D8}"/>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0" name="テキスト ボックス 219">
          <a:extLst>
            <a:ext uri="{FF2B5EF4-FFF2-40B4-BE49-F238E27FC236}">
              <a16:creationId xmlns:a16="http://schemas.microsoft.com/office/drawing/2014/main" id="{4329C98D-28A9-4E52-AB07-B1910E400A9B}"/>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B813F2E-963D-4625-B931-A60ACDC6371F}"/>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2" name="テキスト ボックス 221">
          <a:extLst>
            <a:ext uri="{FF2B5EF4-FFF2-40B4-BE49-F238E27FC236}">
              <a16:creationId xmlns:a16="http://schemas.microsoft.com/office/drawing/2014/main" id="{DAFF8976-1FC1-4E5B-9C62-393EBED46F3F}"/>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23828756-8C81-4FB6-A13B-6BDD1C121BEF}"/>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4" name="テキスト ボックス 223">
          <a:extLst>
            <a:ext uri="{FF2B5EF4-FFF2-40B4-BE49-F238E27FC236}">
              <a16:creationId xmlns:a16="http://schemas.microsoft.com/office/drawing/2014/main" id="{5E416B79-4A59-44BA-BA19-F20C7568B5C1}"/>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63E5A094-FF37-45FF-A5F1-B47B0A09CF84}"/>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6" name="テキスト ボックス 225">
          <a:extLst>
            <a:ext uri="{FF2B5EF4-FFF2-40B4-BE49-F238E27FC236}">
              <a16:creationId xmlns:a16="http://schemas.microsoft.com/office/drawing/2014/main" id="{7217DF8B-1284-4296-AC10-DD44CF93F373}"/>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29E389AF-2958-476B-8678-4870BBFEC199}"/>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8" name="テキスト ボックス 227">
          <a:extLst>
            <a:ext uri="{FF2B5EF4-FFF2-40B4-BE49-F238E27FC236}">
              <a16:creationId xmlns:a16="http://schemas.microsoft.com/office/drawing/2014/main" id="{6B37019E-3305-4DDD-98B0-A94071062807}"/>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9892D14B-9F74-44E6-8F7B-4C04F1C406CC}"/>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03066D56-EEDD-4F1E-849E-DC64E9DB41CA}"/>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1090D23B-CCDB-4559-80CF-1A5A1055463B}"/>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94706</xdr:rowOff>
    </xdr:from>
    <xdr:to>
      <xdr:col>54</xdr:col>
      <xdr:colOff>189865</xdr:colOff>
      <xdr:row>63</xdr:row>
      <xdr:rowOff>143691</xdr:rowOff>
    </xdr:to>
    <xdr:cxnSp macro="">
      <xdr:nvCxnSpPr>
        <xdr:cNvPr id="232" name="直線コネクタ 231">
          <a:extLst>
            <a:ext uri="{FF2B5EF4-FFF2-40B4-BE49-F238E27FC236}">
              <a16:creationId xmlns:a16="http://schemas.microsoft.com/office/drawing/2014/main" id="{D3712666-A474-4768-9D00-30169401FFF2}"/>
            </a:ext>
          </a:extLst>
        </xdr:cNvPr>
        <xdr:cNvCxnSpPr/>
      </xdr:nvCxnSpPr>
      <xdr:spPr>
        <a:xfrm flipV="1">
          <a:off x="9219565" y="9314906"/>
          <a:ext cx="0" cy="1390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147518</xdr:rowOff>
    </xdr:from>
    <xdr:ext cx="469744" cy="259045"/>
    <xdr:sp macro="" textlink="">
      <xdr:nvSpPr>
        <xdr:cNvPr id="233" name="【体育館・プール】&#10;一人当たり面積最小値テキスト">
          <a:extLst>
            <a:ext uri="{FF2B5EF4-FFF2-40B4-BE49-F238E27FC236}">
              <a16:creationId xmlns:a16="http://schemas.microsoft.com/office/drawing/2014/main" id="{EC5CC0BB-A4B0-4ABF-92B1-FB4330969268}"/>
            </a:ext>
          </a:extLst>
        </xdr:cNvPr>
        <xdr:cNvSpPr txBox="1"/>
      </xdr:nvSpPr>
      <xdr:spPr>
        <a:xfrm>
          <a:off x="9258300" y="1070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143691</xdr:rowOff>
    </xdr:from>
    <xdr:to>
      <xdr:col>55</xdr:col>
      <xdr:colOff>88900</xdr:colOff>
      <xdr:row>63</xdr:row>
      <xdr:rowOff>143691</xdr:rowOff>
    </xdr:to>
    <xdr:cxnSp macro="">
      <xdr:nvCxnSpPr>
        <xdr:cNvPr id="234" name="直線コネクタ 233">
          <a:extLst>
            <a:ext uri="{FF2B5EF4-FFF2-40B4-BE49-F238E27FC236}">
              <a16:creationId xmlns:a16="http://schemas.microsoft.com/office/drawing/2014/main" id="{F8A1931F-95B8-48F6-BA6F-4B91535399D5}"/>
            </a:ext>
          </a:extLst>
        </xdr:cNvPr>
        <xdr:cNvCxnSpPr/>
      </xdr:nvCxnSpPr>
      <xdr:spPr>
        <a:xfrm>
          <a:off x="9154160" y="107050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41383</xdr:rowOff>
    </xdr:from>
    <xdr:ext cx="469744" cy="259045"/>
    <xdr:sp macro="" textlink="">
      <xdr:nvSpPr>
        <xdr:cNvPr id="235" name="【体育館・プール】&#10;一人当たり面積最大値テキスト">
          <a:extLst>
            <a:ext uri="{FF2B5EF4-FFF2-40B4-BE49-F238E27FC236}">
              <a16:creationId xmlns:a16="http://schemas.microsoft.com/office/drawing/2014/main" id="{7F1811E0-885A-4EFA-8156-5C9874B1E677}"/>
            </a:ext>
          </a:extLst>
        </xdr:cNvPr>
        <xdr:cNvSpPr txBox="1"/>
      </xdr:nvSpPr>
      <xdr:spPr>
        <a:xfrm>
          <a:off x="9258300" y="9093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94706</xdr:rowOff>
    </xdr:from>
    <xdr:to>
      <xdr:col>55</xdr:col>
      <xdr:colOff>88900</xdr:colOff>
      <xdr:row>55</xdr:row>
      <xdr:rowOff>94706</xdr:rowOff>
    </xdr:to>
    <xdr:cxnSp macro="">
      <xdr:nvCxnSpPr>
        <xdr:cNvPr id="236" name="直線コネクタ 235">
          <a:extLst>
            <a:ext uri="{FF2B5EF4-FFF2-40B4-BE49-F238E27FC236}">
              <a16:creationId xmlns:a16="http://schemas.microsoft.com/office/drawing/2014/main" id="{2D10D3B3-1C23-4114-937F-75A2F40FC3E6}"/>
            </a:ext>
          </a:extLst>
        </xdr:cNvPr>
        <xdr:cNvCxnSpPr/>
      </xdr:nvCxnSpPr>
      <xdr:spPr>
        <a:xfrm>
          <a:off x="9154160" y="93149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125565</xdr:rowOff>
    </xdr:from>
    <xdr:ext cx="469744" cy="259045"/>
    <xdr:sp macro="" textlink="">
      <xdr:nvSpPr>
        <xdr:cNvPr id="237" name="【体育館・プール】&#10;一人当たり面積平均値テキスト">
          <a:extLst>
            <a:ext uri="{FF2B5EF4-FFF2-40B4-BE49-F238E27FC236}">
              <a16:creationId xmlns:a16="http://schemas.microsoft.com/office/drawing/2014/main" id="{DF6C6430-DD0D-400D-B0D5-549075159469}"/>
            </a:ext>
          </a:extLst>
        </xdr:cNvPr>
        <xdr:cNvSpPr txBox="1"/>
      </xdr:nvSpPr>
      <xdr:spPr>
        <a:xfrm>
          <a:off x="9258300" y="10183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102688</xdr:rowOff>
    </xdr:from>
    <xdr:to>
      <xdr:col>55</xdr:col>
      <xdr:colOff>50800</xdr:colOff>
      <xdr:row>62</xdr:row>
      <xdr:rowOff>32838</xdr:rowOff>
    </xdr:to>
    <xdr:sp macro="" textlink="">
      <xdr:nvSpPr>
        <xdr:cNvPr id="238" name="フローチャート: 判断 237">
          <a:extLst>
            <a:ext uri="{FF2B5EF4-FFF2-40B4-BE49-F238E27FC236}">
              <a16:creationId xmlns:a16="http://schemas.microsoft.com/office/drawing/2014/main" id="{F1972F3D-57BE-4E3C-B825-BD75733E50AA}"/>
            </a:ext>
          </a:extLst>
        </xdr:cNvPr>
        <xdr:cNvSpPr/>
      </xdr:nvSpPr>
      <xdr:spPr>
        <a:xfrm>
          <a:off x="9192260" y="103287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127181</xdr:rowOff>
    </xdr:from>
    <xdr:to>
      <xdr:col>50</xdr:col>
      <xdr:colOff>165100</xdr:colOff>
      <xdr:row>62</xdr:row>
      <xdr:rowOff>57331</xdr:rowOff>
    </xdr:to>
    <xdr:sp macro="" textlink="">
      <xdr:nvSpPr>
        <xdr:cNvPr id="239" name="フローチャート: 判断 238">
          <a:extLst>
            <a:ext uri="{FF2B5EF4-FFF2-40B4-BE49-F238E27FC236}">
              <a16:creationId xmlns:a16="http://schemas.microsoft.com/office/drawing/2014/main" id="{918E0013-BD42-4C7F-B617-3E53DAE3C858}"/>
            </a:ext>
          </a:extLst>
        </xdr:cNvPr>
        <xdr:cNvSpPr/>
      </xdr:nvSpPr>
      <xdr:spPr>
        <a:xfrm>
          <a:off x="8445500" y="103532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14515</xdr:rowOff>
    </xdr:from>
    <xdr:to>
      <xdr:col>46</xdr:col>
      <xdr:colOff>38100</xdr:colOff>
      <xdr:row>62</xdr:row>
      <xdr:rowOff>116115</xdr:rowOff>
    </xdr:to>
    <xdr:sp macro="" textlink="">
      <xdr:nvSpPr>
        <xdr:cNvPr id="240" name="フローチャート: 判断 239">
          <a:extLst>
            <a:ext uri="{FF2B5EF4-FFF2-40B4-BE49-F238E27FC236}">
              <a16:creationId xmlns:a16="http://schemas.microsoft.com/office/drawing/2014/main" id="{E6A5F9EE-AE5C-40B8-A74F-E5C9F0FAC93C}"/>
            </a:ext>
          </a:extLst>
        </xdr:cNvPr>
        <xdr:cNvSpPr/>
      </xdr:nvSpPr>
      <xdr:spPr>
        <a:xfrm>
          <a:off x="7670800" y="104081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107587</xdr:rowOff>
    </xdr:from>
    <xdr:to>
      <xdr:col>41</xdr:col>
      <xdr:colOff>101600</xdr:colOff>
      <xdr:row>62</xdr:row>
      <xdr:rowOff>37737</xdr:rowOff>
    </xdr:to>
    <xdr:sp macro="" textlink="">
      <xdr:nvSpPr>
        <xdr:cNvPr id="241" name="フローチャート: 判断 240">
          <a:extLst>
            <a:ext uri="{FF2B5EF4-FFF2-40B4-BE49-F238E27FC236}">
              <a16:creationId xmlns:a16="http://schemas.microsoft.com/office/drawing/2014/main" id="{A0ABAC9F-5739-4CB1-9E13-DD0EC1D1C798}"/>
            </a:ext>
          </a:extLst>
        </xdr:cNvPr>
        <xdr:cNvSpPr/>
      </xdr:nvSpPr>
      <xdr:spPr>
        <a:xfrm>
          <a:off x="6873240" y="103336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37374</xdr:rowOff>
    </xdr:from>
    <xdr:to>
      <xdr:col>36</xdr:col>
      <xdr:colOff>165100</xdr:colOff>
      <xdr:row>61</xdr:row>
      <xdr:rowOff>138974</xdr:rowOff>
    </xdr:to>
    <xdr:sp macro="" textlink="">
      <xdr:nvSpPr>
        <xdr:cNvPr id="242" name="フローチャート: 判断 241">
          <a:extLst>
            <a:ext uri="{FF2B5EF4-FFF2-40B4-BE49-F238E27FC236}">
              <a16:creationId xmlns:a16="http://schemas.microsoft.com/office/drawing/2014/main" id="{473F919F-ADF2-4BA4-B79E-3AD90A1BDFF2}"/>
            </a:ext>
          </a:extLst>
        </xdr:cNvPr>
        <xdr:cNvSpPr/>
      </xdr:nvSpPr>
      <xdr:spPr>
        <a:xfrm>
          <a:off x="6098540" y="1026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E977C53-4AFE-4034-9B89-26CC57CC528C}"/>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3BA5C710-D23A-4971-A88F-3EDD5F0C33B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A235A86-834B-4BE5-A9EE-C41332E2EE4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9820900-4070-467D-B9B2-3A80AF37467D}"/>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EEA0DCEB-2708-4760-93BA-98556F478ED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136978</xdr:rowOff>
    </xdr:from>
    <xdr:to>
      <xdr:col>55</xdr:col>
      <xdr:colOff>50800</xdr:colOff>
      <xdr:row>63</xdr:row>
      <xdr:rowOff>67128</xdr:rowOff>
    </xdr:to>
    <xdr:sp macro="" textlink="">
      <xdr:nvSpPr>
        <xdr:cNvPr id="248" name="楕円 247">
          <a:extLst>
            <a:ext uri="{FF2B5EF4-FFF2-40B4-BE49-F238E27FC236}">
              <a16:creationId xmlns:a16="http://schemas.microsoft.com/office/drawing/2014/main" id="{A2A213A9-20DB-4A58-A0E0-C9702E63B7F0}"/>
            </a:ext>
          </a:extLst>
        </xdr:cNvPr>
        <xdr:cNvSpPr/>
      </xdr:nvSpPr>
      <xdr:spPr>
        <a:xfrm>
          <a:off x="9192260" y="10530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115405</xdr:rowOff>
    </xdr:from>
    <xdr:ext cx="469744" cy="259045"/>
    <xdr:sp macro="" textlink="">
      <xdr:nvSpPr>
        <xdr:cNvPr id="249" name="【体育館・プール】&#10;一人当たり面積該当値テキスト">
          <a:extLst>
            <a:ext uri="{FF2B5EF4-FFF2-40B4-BE49-F238E27FC236}">
              <a16:creationId xmlns:a16="http://schemas.microsoft.com/office/drawing/2014/main" id="{241AAF5F-EE19-4FF4-BD16-706A6723DB95}"/>
            </a:ext>
          </a:extLst>
        </xdr:cNvPr>
        <xdr:cNvSpPr txBox="1"/>
      </xdr:nvSpPr>
      <xdr:spPr>
        <a:xfrm>
          <a:off x="9258300" y="105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143510</xdr:rowOff>
    </xdr:from>
    <xdr:to>
      <xdr:col>50</xdr:col>
      <xdr:colOff>165100</xdr:colOff>
      <xdr:row>63</xdr:row>
      <xdr:rowOff>73660</xdr:rowOff>
    </xdr:to>
    <xdr:sp macro="" textlink="">
      <xdr:nvSpPr>
        <xdr:cNvPr id="250" name="楕円 249">
          <a:extLst>
            <a:ext uri="{FF2B5EF4-FFF2-40B4-BE49-F238E27FC236}">
              <a16:creationId xmlns:a16="http://schemas.microsoft.com/office/drawing/2014/main" id="{905FAEAA-140D-44B8-A328-3E7D053D2D04}"/>
            </a:ext>
          </a:extLst>
        </xdr:cNvPr>
        <xdr:cNvSpPr/>
      </xdr:nvSpPr>
      <xdr:spPr>
        <a:xfrm>
          <a:off x="8445500" y="105371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16328</xdr:rowOff>
    </xdr:from>
    <xdr:to>
      <xdr:col>55</xdr:col>
      <xdr:colOff>0</xdr:colOff>
      <xdr:row>63</xdr:row>
      <xdr:rowOff>22860</xdr:rowOff>
    </xdr:to>
    <xdr:cxnSp macro="">
      <xdr:nvCxnSpPr>
        <xdr:cNvPr id="251" name="直線コネクタ 250">
          <a:extLst>
            <a:ext uri="{FF2B5EF4-FFF2-40B4-BE49-F238E27FC236}">
              <a16:creationId xmlns:a16="http://schemas.microsoft.com/office/drawing/2014/main" id="{2E3A597C-3C97-426F-8B58-A0178E2C2BE5}"/>
            </a:ext>
          </a:extLst>
        </xdr:cNvPr>
        <xdr:cNvCxnSpPr/>
      </xdr:nvCxnSpPr>
      <xdr:spPr>
        <a:xfrm flipV="1">
          <a:off x="8496300" y="10577648"/>
          <a:ext cx="7239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150041</xdr:rowOff>
    </xdr:from>
    <xdr:to>
      <xdr:col>46</xdr:col>
      <xdr:colOff>38100</xdr:colOff>
      <xdr:row>63</xdr:row>
      <xdr:rowOff>80191</xdr:rowOff>
    </xdr:to>
    <xdr:sp macro="" textlink="">
      <xdr:nvSpPr>
        <xdr:cNvPr id="252" name="楕円 251">
          <a:extLst>
            <a:ext uri="{FF2B5EF4-FFF2-40B4-BE49-F238E27FC236}">
              <a16:creationId xmlns:a16="http://schemas.microsoft.com/office/drawing/2014/main" id="{B56FFB30-2ADF-41B9-A953-EB6AAE4CB679}"/>
            </a:ext>
          </a:extLst>
        </xdr:cNvPr>
        <xdr:cNvSpPr/>
      </xdr:nvSpPr>
      <xdr:spPr>
        <a:xfrm>
          <a:off x="7670800" y="105437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22860</xdr:rowOff>
    </xdr:from>
    <xdr:to>
      <xdr:col>50</xdr:col>
      <xdr:colOff>114300</xdr:colOff>
      <xdr:row>63</xdr:row>
      <xdr:rowOff>29391</xdr:rowOff>
    </xdr:to>
    <xdr:cxnSp macro="">
      <xdr:nvCxnSpPr>
        <xdr:cNvPr id="253" name="直線コネクタ 252">
          <a:extLst>
            <a:ext uri="{FF2B5EF4-FFF2-40B4-BE49-F238E27FC236}">
              <a16:creationId xmlns:a16="http://schemas.microsoft.com/office/drawing/2014/main" id="{E6012B38-AB08-4B01-AA8C-8D0E8AC89113}"/>
            </a:ext>
          </a:extLst>
        </xdr:cNvPr>
        <xdr:cNvCxnSpPr/>
      </xdr:nvCxnSpPr>
      <xdr:spPr>
        <a:xfrm flipV="1">
          <a:off x="7713980" y="10584180"/>
          <a:ext cx="78232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158206</xdr:rowOff>
    </xdr:from>
    <xdr:to>
      <xdr:col>41</xdr:col>
      <xdr:colOff>101600</xdr:colOff>
      <xdr:row>63</xdr:row>
      <xdr:rowOff>88356</xdr:rowOff>
    </xdr:to>
    <xdr:sp macro="" textlink="">
      <xdr:nvSpPr>
        <xdr:cNvPr id="254" name="楕円 253">
          <a:extLst>
            <a:ext uri="{FF2B5EF4-FFF2-40B4-BE49-F238E27FC236}">
              <a16:creationId xmlns:a16="http://schemas.microsoft.com/office/drawing/2014/main" id="{3FFDDD04-80FD-4288-BD20-F5062A726CEC}"/>
            </a:ext>
          </a:extLst>
        </xdr:cNvPr>
        <xdr:cNvSpPr/>
      </xdr:nvSpPr>
      <xdr:spPr>
        <a:xfrm>
          <a:off x="6873240" y="105518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29391</xdr:rowOff>
    </xdr:from>
    <xdr:to>
      <xdr:col>45</xdr:col>
      <xdr:colOff>177800</xdr:colOff>
      <xdr:row>63</xdr:row>
      <xdr:rowOff>37556</xdr:rowOff>
    </xdr:to>
    <xdr:cxnSp macro="">
      <xdr:nvCxnSpPr>
        <xdr:cNvPr id="255" name="直線コネクタ 254">
          <a:extLst>
            <a:ext uri="{FF2B5EF4-FFF2-40B4-BE49-F238E27FC236}">
              <a16:creationId xmlns:a16="http://schemas.microsoft.com/office/drawing/2014/main" id="{5E91CC9D-3D04-4C64-AB98-FF6C48C8DBF1}"/>
            </a:ext>
          </a:extLst>
        </xdr:cNvPr>
        <xdr:cNvCxnSpPr/>
      </xdr:nvCxnSpPr>
      <xdr:spPr>
        <a:xfrm flipV="1">
          <a:off x="6924040" y="10590711"/>
          <a:ext cx="78994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97790</xdr:rowOff>
    </xdr:from>
    <xdr:to>
      <xdr:col>36</xdr:col>
      <xdr:colOff>165100</xdr:colOff>
      <xdr:row>63</xdr:row>
      <xdr:rowOff>27940</xdr:rowOff>
    </xdr:to>
    <xdr:sp macro="" textlink="">
      <xdr:nvSpPr>
        <xdr:cNvPr id="256" name="楕円 255">
          <a:extLst>
            <a:ext uri="{FF2B5EF4-FFF2-40B4-BE49-F238E27FC236}">
              <a16:creationId xmlns:a16="http://schemas.microsoft.com/office/drawing/2014/main" id="{5A64BF81-2049-4277-8CA9-EF859222C2C4}"/>
            </a:ext>
          </a:extLst>
        </xdr:cNvPr>
        <xdr:cNvSpPr/>
      </xdr:nvSpPr>
      <xdr:spPr>
        <a:xfrm>
          <a:off x="6098540" y="10491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148590</xdr:rowOff>
    </xdr:from>
    <xdr:to>
      <xdr:col>41</xdr:col>
      <xdr:colOff>50800</xdr:colOff>
      <xdr:row>63</xdr:row>
      <xdr:rowOff>37556</xdr:rowOff>
    </xdr:to>
    <xdr:cxnSp macro="">
      <xdr:nvCxnSpPr>
        <xdr:cNvPr id="257" name="直線コネクタ 256">
          <a:extLst>
            <a:ext uri="{FF2B5EF4-FFF2-40B4-BE49-F238E27FC236}">
              <a16:creationId xmlns:a16="http://schemas.microsoft.com/office/drawing/2014/main" id="{C4815287-0676-4FCF-8396-BD3D8E0A9FC1}"/>
            </a:ext>
          </a:extLst>
        </xdr:cNvPr>
        <xdr:cNvCxnSpPr/>
      </xdr:nvCxnSpPr>
      <xdr:spPr>
        <a:xfrm>
          <a:off x="6149340" y="10542270"/>
          <a:ext cx="774700" cy="5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73858</xdr:rowOff>
    </xdr:from>
    <xdr:ext cx="469744" cy="259045"/>
    <xdr:sp macro="" textlink="">
      <xdr:nvSpPr>
        <xdr:cNvPr id="258" name="n_1aveValue【体育館・プール】&#10;一人当たり面積">
          <a:extLst>
            <a:ext uri="{FF2B5EF4-FFF2-40B4-BE49-F238E27FC236}">
              <a16:creationId xmlns:a16="http://schemas.microsoft.com/office/drawing/2014/main" id="{3A1C4DB4-ED16-41D2-81F5-12012D2C3D42}"/>
            </a:ext>
          </a:extLst>
        </xdr:cNvPr>
        <xdr:cNvSpPr txBox="1"/>
      </xdr:nvSpPr>
      <xdr:spPr>
        <a:xfrm>
          <a:off x="8271587" y="10132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132642</xdr:rowOff>
    </xdr:from>
    <xdr:ext cx="469744" cy="259045"/>
    <xdr:sp macro="" textlink="">
      <xdr:nvSpPr>
        <xdr:cNvPr id="259" name="n_2aveValue【体育館・プール】&#10;一人当たり面積">
          <a:extLst>
            <a:ext uri="{FF2B5EF4-FFF2-40B4-BE49-F238E27FC236}">
              <a16:creationId xmlns:a16="http://schemas.microsoft.com/office/drawing/2014/main" id="{F50A6564-C7CE-4545-9E1C-E015A1CA1B85}"/>
            </a:ext>
          </a:extLst>
        </xdr:cNvPr>
        <xdr:cNvSpPr txBox="1"/>
      </xdr:nvSpPr>
      <xdr:spPr>
        <a:xfrm>
          <a:off x="7509587"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54264</xdr:rowOff>
    </xdr:from>
    <xdr:ext cx="469744" cy="259045"/>
    <xdr:sp macro="" textlink="">
      <xdr:nvSpPr>
        <xdr:cNvPr id="260" name="n_3aveValue【体育館・プール】&#10;一人当たり面積">
          <a:extLst>
            <a:ext uri="{FF2B5EF4-FFF2-40B4-BE49-F238E27FC236}">
              <a16:creationId xmlns:a16="http://schemas.microsoft.com/office/drawing/2014/main" id="{E7A3FC7A-ABF6-455F-9304-3B3E3920C046}"/>
            </a:ext>
          </a:extLst>
        </xdr:cNvPr>
        <xdr:cNvSpPr txBox="1"/>
      </xdr:nvSpPr>
      <xdr:spPr>
        <a:xfrm>
          <a:off x="67120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155501</xdr:rowOff>
    </xdr:from>
    <xdr:ext cx="469744" cy="259045"/>
    <xdr:sp macro="" textlink="">
      <xdr:nvSpPr>
        <xdr:cNvPr id="261" name="n_4aveValue【体育館・プール】&#10;一人当たり面積">
          <a:extLst>
            <a:ext uri="{FF2B5EF4-FFF2-40B4-BE49-F238E27FC236}">
              <a16:creationId xmlns:a16="http://schemas.microsoft.com/office/drawing/2014/main" id="{34CE098A-481B-4328-96C8-CA8BC73F30CF}"/>
            </a:ext>
          </a:extLst>
        </xdr:cNvPr>
        <xdr:cNvSpPr txBox="1"/>
      </xdr:nvSpPr>
      <xdr:spPr>
        <a:xfrm>
          <a:off x="5937327" y="1004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64787</xdr:rowOff>
    </xdr:from>
    <xdr:ext cx="469744" cy="259045"/>
    <xdr:sp macro="" textlink="">
      <xdr:nvSpPr>
        <xdr:cNvPr id="262" name="n_1mainValue【体育館・プール】&#10;一人当たり面積">
          <a:extLst>
            <a:ext uri="{FF2B5EF4-FFF2-40B4-BE49-F238E27FC236}">
              <a16:creationId xmlns:a16="http://schemas.microsoft.com/office/drawing/2014/main" id="{5AC322F5-7AAC-47D2-B8D8-730996C3E7F8}"/>
            </a:ext>
          </a:extLst>
        </xdr:cNvPr>
        <xdr:cNvSpPr txBox="1"/>
      </xdr:nvSpPr>
      <xdr:spPr>
        <a:xfrm>
          <a:off x="827158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71318</xdr:rowOff>
    </xdr:from>
    <xdr:ext cx="469744" cy="259045"/>
    <xdr:sp macro="" textlink="">
      <xdr:nvSpPr>
        <xdr:cNvPr id="263" name="n_2mainValue【体育館・プール】&#10;一人当たり面積">
          <a:extLst>
            <a:ext uri="{FF2B5EF4-FFF2-40B4-BE49-F238E27FC236}">
              <a16:creationId xmlns:a16="http://schemas.microsoft.com/office/drawing/2014/main" id="{F644F412-5A50-4658-886C-612BF79CC12C}"/>
            </a:ext>
          </a:extLst>
        </xdr:cNvPr>
        <xdr:cNvSpPr txBox="1"/>
      </xdr:nvSpPr>
      <xdr:spPr>
        <a:xfrm>
          <a:off x="7509587" y="1063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79483</xdr:rowOff>
    </xdr:from>
    <xdr:ext cx="469744" cy="259045"/>
    <xdr:sp macro="" textlink="">
      <xdr:nvSpPr>
        <xdr:cNvPr id="264" name="n_3mainValue【体育館・プール】&#10;一人当たり面積">
          <a:extLst>
            <a:ext uri="{FF2B5EF4-FFF2-40B4-BE49-F238E27FC236}">
              <a16:creationId xmlns:a16="http://schemas.microsoft.com/office/drawing/2014/main" id="{3978656D-710D-453F-A72A-13F21B0A1E33}"/>
            </a:ext>
          </a:extLst>
        </xdr:cNvPr>
        <xdr:cNvSpPr txBox="1"/>
      </xdr:nvSpPr>
      <xdr:spPr>
        <a:xfrm>
          <a:off x="6712027" y="10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19067</xdr:rowOff>
    </xdr:from>
    <xdr:ext cx="469744" cy="259045"/>
    <xdr:sp macro="" textlink="">
      <xdr:nvSpPr>
        <xdr:cNvPr id="265" name="n_4mainValue【体育館・プール】&#10;一人当たり面積">
          <a:extLst>
            <a:ext uri="{FF2B5EF4-FFF2-40B4-BE49-F238E27FC236}">
              <a16:creationId xmlns:a16="http://schemas.microsoft.com/office/drawing/2014/main" id="{D9140930-D0E0-4D54-914F-159A039BEC0F}"/>
            </a:ext>
          </a:extLst>
        </xdr:cNvPr>
        <xdr:cNvSpPr txBox="1"/>
      </xdr:nvSpPr>
      <xdr:spPr>
        <a:xfrm>
          <a:off x="5937327" y="1058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FEBC975-12D8-42DA-BDFA-49D36B67FF6C}"/>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AFF21E3D-9E13-424D-B150-71ADEDEC611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F68C062-C5DC-41E7-9283-FBF67D78F9AB}"/>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D3E14A8D-0FBD-446A-B966-C3BD342C7EC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C2E21CFB-D4A4-4930-AF7D-BD6D3B773DC7}"/>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1E1689DC-831F-487A-AE6C-FCFCBC585D03}"/>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799345E-ADB5-421C-9644-627FF6308B46}"/>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9B647701-F949-4393-8689-3435DB762398}"/>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9866E362-2752-42F7-9219-E17BE690770B}"/>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77B4ECE-6060-4D8E-999C-3D4AC058C58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1B4A453-3485-4EE3-A2EC-BE050337583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a:extLst>
            <a:ext uri="{FF2B5EF4-FFF2-40B4-BE49-F238E27FC236}">
              <a16:creationId xmlns:a16="http://schemas.microsoft.com/office/drawing/2014/main" id="{909E903E-1E8F-4FB7-93D6-1948F8F1DBF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8" name="テキスト ボックス 277">
          <a:extLst>
            <a:ext uri="{FF2B5EF4-FFF2-40B4-BE49-F238E27FC236}">
              <a16:creationId xmlns:a16="http://schemas.microsoft.com/office/drawing/2014/main" id="{B0895CC4-4C83-4A49-8A72-776E546D61B1}"/>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a:extLst>
            <a:ext uri="{FF2B5EF4-FFF2-40B4-BE49-F238E27FC236}">
              <a16:creationId xmlns:a16="http://schemas.microsoft.com/office/drawing/2014/main" id="{2A139943-F39B-435C-B48C-6B20E86A02B4}"/>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a:extLst>
            <a:ext uri="{FF2B5EF4-FFF2-40B4-BE49-F238E27FC236}">
              <a16:creationId xmlns:a16="http://schemas.microsoft.com/office/drawing/2014/main" id="{05388354-A911-4633-9E13-87BBD32CC16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a:extLst>
            <a:ext uri="{FF2B5EF4-FFF2-40B4-BE49-F238E27FC236}">
              <a16:creationId xmlns:a16="http://schemas.microsoft.com/office/drawing/2014/main" id="{B4E72AF3-6F8E-4431-AB49-32099F3E27D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a:extLst>
            <a:ext uri="{FF2B5EF4-FFF2-40B4-BE49-F238E27FC236}">
              <a16:creationId xmlns:a16="http://schemas.microsoft.com/office/drawing/2014/main" id="{EFF51829-6168-40AB-A775-F33FD9BD65E3}"/>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a:extLst>
            <a:ext uri="{FF2B5EF4-FFF2-40B4-BE49-F238E27FC236}">
              <a16:creationId xmlns:a16="http://schemas.microsoft.com/office/drawing/2014/main" id="{2C37B374-51AF-40AF-89C7-01653CAB464A}"/>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a:extLst>
            <a:ext uri="{FF2B5EF4-FFF2-40B4-BE49-F238E27FC236}">
              <a16:creationId xmlns:a16="http://schemas.microsoft.com/office/drawing/2014/main" id="{30D7DF60-1D38-4322-A149-426040937E48}"/>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a:extLst>
            <a:ext uri="{FF2B5EF4-FFF2-40B4-BE49-F238E27FC236}">
              <a16:creationId xmlns:a16="http://schemas.microsoft.com/office/drawing/2014/main" id="{15BC4621-9F95-4A63-A57E-D19371124B2E}"/>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a:extLst>
            <a:ext uri="{FF2B5EF4-FFF2-40B4-BE49-F238E27FC236}">
              <a16:creationId xmlns:a16="http://schemas.microsoft.com/office/drawing/2014/main" id="{FD7667FB-65EF-40F6-99E7-7294D6E0A14C}"/>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a:extLst>
            <a:ext uri="{FF2B5EF4-FFF2-40B4-BE49-F238E27FC236}">
              <a16:creationId xmlns:a16="http://schemas.microsoft.com/office/drawing/2014/main" id="{E1B35B10-BDD3-4694-BBAF-E95332D2F0C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8" name="テキスト ボックス 287">
          <a:extLst>
            <a:ext uri="{FF2B5EF4-FFF2-40B4-BE49-F238E27FC236}">
              <a16:creationId xmlns:a16="http://schemas.microsoft.com/office/drawing/2014/main" id="{3861F40A-0C57-46BA-9E7C-3132CEFDDC2C}"/>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a:extLst>
            <a:ext uri="{FF2B5EF4-FFF2-40B4-BE49-F238E27FC236}">
              <a16:creationId xmlns:a16="http://schemas.microsoft.com/office/drawing/2014/main" id="{B3827481-E47C-4E1F-8514-FE8D4A85682C}"/>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9758F34A-E353-4290-94B2-51EED3FA906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65858</xdr:rowOff>
    </xdr:from>
    <xdr:to>
      <xdr:col>24</xdr:col>
      <xdr:colOff>62865</xdr:colOff>
      <xdr:row>86</xdr:row>
      <xdr:rowOff>137705</xdr:rowOff>
    </xdr:to>
    <xdr:cxnSp macro="">
      <xdr:nvCxnSpPr>
        <xdr:cNvPr id="291" name="直線コネクタ 290">
          <a:extLst>
            <a:ext uri="{FF2B5EF4-FFF2-40B4-BE49-F238E27FC236}">
              <a16:creationId xmlns:a16="http://schemas.microsoft.com/office/drawing/2014/main" id="{C555AC5B-A8C3-4E65-A185-0572CC5E00D5}"/>
            </a:ext>
          </a:extLst>
        </xdr:cNvPr>
        <xdr:cNvCxnSpPr/>
      </xdr:nvCxnSpPr>
      <xdr:spPr>
        <a:xfrm flipV="1">
          <a:off x="4086225" y="13141778"/>
          <a:ext cx="0" cy="1412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141532</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03E38582-0090-413E-B9DB-E7F0678F516D}"/>
            </a:ext>
          </a:extLst>
        </xdr:cNvPr>
        <xdr:cNvSpPr txBox="1"/>
      </xdr:nvSpPr>
      <xdr:spPr>
        <a:xfrm>
          <a:off x="4124960" y="1455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137705</xdr:rowOff>
    </xdr:from>
    <xdr:to>
      <xdr:col>24</xdr:col>
      <xdr:colOff>152400</xdr:colOff>
      <xdr:row>86</xdr:row>
      <xdr:rowOff>137705</xdr:rowOff>
    </xdr:to>
    <xdr:cxnSp macro="">
      <xdr:nvCxnSpPr>
        <xdr:cNvPr id="293" name="直線コネクタ 292">
          <a:extLst>
            <a:ext uri="{FF2B5EF4-FFF2-40B4-BE49-F238E27FC236}">
              <a16:creationId xmlns:a16="http://schemas.microsoft.com/office/drawing/2014/main" id="{ED0BE6D8-62AE-418C-9737-77CC7FBF5B61}"/>
            </a:ext>
          </a:extLst>
        </xdr:cNvPr>
        <xdr:cNvCxnSpPr/>
      </xdr:nvCxnSpPr>
      <xdr:spPr>
        <a:xfrm>
          <a:off x="4020820" y="145547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12535</xdr:rowOff>
    </xdr:from>
    <xdr:ext cx="340478" cy="259045"/>
    <xdr:sp macro="" textlink="">
      <xdr:nvSpPr>
        <xdr:cNvPr id="294" name="【福祉施設】&#10;有形固定資産減価償却率最大値テキスト">
          <a:extLst>
            <a:ext uri="{FF2B5EF4-FFF2-40B4-BE49-F238E27FC236}">
              <a16:creationId xmlns:a16="http://schemas.microsoft.com/office/drawing/2014/main" id="{CCD2B42E-6CA2-4310-9C4E-FBE986A1D25F}"/>
            </a:ext>
          </a:extLst>
        </xdr:cNvPr>
        <xdr:cNvSpPr txBox="1"/>
      </xdr:nvSpPr>
      <xdr:spPr>
        <a:xfrm>
          <a:off x="4124960" y="12920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65858</xdr:rowOff>
    </xdr:from>
    <xdr:to>
      <xdr:col>24</xdr:col>
      <xdr:colOff>152400</xdr:colOff>
      <xdr:row>78</xdr:row>
      <xdr:rowOff>65858</xdr:rowOff>
    </xdr:to>
    <xdr:cxnSp macro="">
      <xdr:nvCxnSpPr>
        <xdr:cNvPr id="295" name="直線コネクタ 294">
          <a:extLst>
            <a:ext uri="{FF2B5EF4-FFF2-40B4-BE49-F238E27FC236}">
              <a16:creationId xmlns:a16="http://schemas.microsoft.com/office/drawing/2014/main" id="{6CD2DBA8-DB46-47CA-9888-F5D64FC30541}"/>
            </a:ext>
          </a:extLst>
        </xdr:cNvPr>
        <xdr:cNvCxnSpPr/>
      </xdr:nvCxnSpPr>
      <xdr:spPr>
        <a:xfrm>
          <a:off x="4020820" y="13141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55534</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02741967-B4D4-4A5B-B233-C3B66F9369A7}"/>
            </a:ext>
          </a:extLst>
        </xdr:cNvPr>
        <xdr:cNvSpPr txBox="1"/>
      </xdr:nvSpPr>
      <xdr:spPr>
        <a:xfrm>
          <a:off x="4124960" y="138020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77107</xdr:rowOff>
    </xdr:from>
    <xdr:to>
      <xdr:col>24</xdr:col>
      <xdr:colOff>114300</xdr:colOff>
      <xdr:row>83</xdr:row>
      <xdr:rowOff>7257</xdr:rowOff>
    </xdr:to>
    <xdr:sp macro="" textlink="">
      <xdr:nvSpPr>
        <xdr:cNvPr id="297" name="フローチャート: 判断 296">
          <a:extLst>
            <a:ext uri="{FF2B5EF4-FFF2-40B4-BE49-F238E27FC236}">
              <a16:creationId xmlns:a16="http://schemas.microsoft.com/office/drawing/2014/main" id="{2F6E66B1-1C6A-495E-BA1C-704C83137DB2}"/>
            </a:ext>
          </a:extLst>
        </xdr:cNvPr>
        <xdr:cNvSpPr/>
      </xdr:nvSpPr>
      <xdr:spPr>
        <a:xfrm>
          <a:off x="4036060" y="138235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62412</xdr:rowOff>
    </xdr:from>
    <xdr:to>
      <xdr:col>20</xdr:col>
      <xdr:colOff>38100</xdr:colOff>
      <xdr:row>82</xdr:row>
      <xdr:rowOff>164012</xdr:rowOff>
    </xdr:to>
    <xdr:sp macro="" textlink="">
      <xdr:nvSpPr>
        <xdr:cNvPr id="298" name="フローチャート: 判断 297">
          <a:extLst>
            <a:ext uri="{FF2B5EF4-FFF2-40B4-BE49-F238E27FC236}">
              <a16:creationId xmlns:a16="http://schemas.microsoft.com/office/drawing/2014/main" id="{6638DFBF-9630-473F-A09F-E3C1D9E83960}"/>
            </a:ext>
          </a:extLst>
        </xdr:cNvPr>
        <xdr:cNvSpPr/>
      </xdr:nvSpPr>
      <xdr:spPr>
        <a:xfrm>
          <a:off x="3312160" y="138088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28121</xdr:rowOff>
    </xdr:from>
    <xdr:to>
      <xdr:col>15</xdr:col>
      <xdr:colOff>101600</xdr:colOff>
      <xdr:row>83</xdr:row>
      <xdr:rowOff>129721</xdr:rowOff>
    </xdr:to>
    <xdr:sp macro="" textlink="">
      <xdr:nvSpPr>
        <xdr:cNvPr id="299" name="フローチャート: 判断 298">
          <a:extLst>
            <a:ext uri="{FF2B5EF4-FFF2-40B4-BE49-F238E27FC236}">
              <a16:creationId xmlns:a16="http://schemas.microsoft.com/office/drawing/2014/main" id="{9C4E836E-763F-4291-B09F-9B3C1CEF0927}"/>
            </a:ext>
          </a:extLst>
        </xdr:cNvPr>
        <xdr:cNvSpPr/>
      </xdr:nvSpPr>
      <xdr:spPr>
        <a:xfrm>
          <a:off x="2514600" y="139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5262</xdr:rowOff>
    </xdr:from>
    <xdr:to>
      <xdr:col>10</xdr:col>
      <xdr:colOff>165100</xdr:colOff>
      <xdr:row>83</xdr:row>
      <xdr:rowOff>106862</xdr:rowOff>
    </xdr:to>
    <xdr:sp macro="" textlink="">
      <xdr:nvSpPr>
        <xdr:cNvPr id="300" name="フローチャート: 判断 299">
          <a:extLst>
            <a:ext uri="{FF2B5EF4-FFF2-40B4-BE49-F238E27FC236}">
              <a16:creationId xmlns:a16="http://schemas.microsoft.com/office/drawing/2014/main" id="{9389F373-5B8F-4097-86BC-527ED25A38B1}"/>
            </a:ext>
          </a:extLst>
        </xdr:cNvPr>
        <xdr:cNvSpPr/>
      </xdr:nvSpPr>
      <xdr:spPr>
        <a:xfrm>
          <a:off x="1739900" y="1391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113030</xdr:rowOff>
    </xdr:from>
    <xdr:to>
      <xdr:col>6</xdr:col>
      <xdr:colOff>38100</xdr:colOff>
      <xdr:row>83</xdr:row>
      <xdr:rowOff>43180</xdr:rowOff>
    </xdr:to>
    <xdr:sp macro="" textlink="">
      <xdr:nvSpPr>
        <xdr:cNvPr id="301" name="フローチャート: 判断 300">
          <a:extLst>
            <a:ext uri="{FF2B5EF4-FFF2-40B4-BE49-F238E27FC236}">
              <a16:creationId xmlns:a16="http://schemas.microsoft.com/office/drawing/2014/main" id="{95791EF6-5007-499F-9FEB-CE48E48B4959}"/>
            </a:ext>
          </a:extLst>
        </xdr:cNvPr>
        <xdr:cNvSpPr/>
      </xdr:nvSpPr>
      <xdr:spPr>
        <a:xfrm>
          <a:off x="965200" y="13859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1A0D2DE-D089-4649-864A-22450795BC07}"/>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7FDF6F6-26B9-45FF-846D-45D7D66E536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AE0BA15-8350-4B54-971A-62C447F01169}"/>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71B4281F-C1E7-4F4B-A367-F6275E25AEC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B8B512C-1BCA-4B5D-93F8-8D7BB14302A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15058</xdr:rowOff>
    </xdr:from>
    <xdr:to>
      <xdr:col>24</xdr:col>
      <xdr:colOff>114300</xdr:colOff>
      <xdr:row>78</xdr:row>
      <xdr:rowOff>116658</xdr:rowOff>
    </xdr:to>
    <xdr:sp macro="" textlink="">
      <xdr:nvSpPr>
        <xdr:cNvPr id="307" name="楕円 306">
          <a:extLst>
            <a:ext uri="{FF2B5EF4-FFF2-40B4-BE49-F238E27FC236}">
              <a16:creationId xmlns:a16="http://schemas.microsoft.com/office/drawing/2014/main" id="{A6B970DA-458C-40B9-A616-22D30649FE06}"/>
            </a:ext>
          </a:extLst>
        </xdr:cNvPr>
        <xdr:cNvSpPr/>
      </xdr:nvSpPr>
      <xdr:spPr>
        <a:xfrm>
          <a:off x="4036060" y="1309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139535</xdr:rowOff>
    </xdr:from>
    <xdr:ext cx="340478" cy="259045"/>
    <xdr:sp macro="" textlink="">
      <xdr:nvSpPr>
        <xdr:cNvPr id="308" name="【福祉施設】&#10;有形固定資産減価償却率該当値テキスト">
          <a:extLst>
            <a:ext uri="{FF2B5EF4-FFF2-40B4-BE49-F238E27FC236}">
              <a16:creationId xmlns:a16="http://schemas.microsoft.com/office/drawing/2014/main" id="{C10EEDBE-90BB-481E-B329-6D52782F248B}"/>
            </a:ext>
          </a:extLst>
        </xdr:cNvPr>
        <xdr:cNvSpPr txBox="1"/>
      </xdr:nvSpPr>
      <xdr:spPr>
        <a:xfrm>
          <a:off x="4124960" y="13047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152219</xdr:rowOff>
    </xdr:from>
    <xdr:to>
      <xdr:col>20</xdr:col>
      <xdr:colOff>38100</xdr:colOff>
      <xdr:row>78</xdr:row>
      <xdr:rowOff>82369</xdr:rowOff>
    </xdr:to>
    <xdr:sp macro="" textlink="">
      <xdr:nvSpPr>
        <xdr:cNvPr id="309" name="楕円 308">
          <a:extLst>
            <a:ext uri="{FF2B5EF4-FFF2-40B4-BE49-F238E27FC236}">
              <a16:creationId xmlns:a16="http://schemas.microsoft.com/office/drawing/2014/main" id="{E21E7440-10FC-416D-ADD6-02A629287D20}"/>
            </a:ext>
          </a:extLst>
        </xdr:cNvPr>
        <xdr:cNvSpPr/>
      </xdr:nvSpPr>
      <xdr:spPr>
        <a:xfrm>
          <a:off x="3312160" y="130604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31569</xdr:rowOff>
    </xdr:from>
    <xdr:to>
      <xdr:col>24</xdr:col>
      <xdr:colOff>63500</xdr:colOff>
      <xdr:row>78</xdr:row>
      <xdr:rowOff>65858</xdr:rowOff>
    </xdr:to>
    <xdr:cxnSp macro="">
      <xdr:nvCxnSpPr>
        <xdr:cNvPr id="310" name="直線コネクタ 309">
          <a:extLst>
            <a:ext uri="{FF2B5EF4-FFF2-40B4-BE49-F238E27FC236}">
              <a16:creationId xmlns:a16="http://schemas.microsoft.com/office/drawing/2014/main" id="{3D06C19B-9715-40A5-819B-81F4A4D6F883}"/>
            </a:ext>
          </a:extLst>
        </xdr:cNvPr>
        <xdr:cNvCxnSpPr/>
      </xdr:nvCxnSpPr>
      <xdr:spPr>
        <a:xfrm>
          <a:off x="3355340" y="13107489"/>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134257</xdr:rowOff>
    </xdr:from>
    <xdr:to>
      <xdr:col>15</xdr:col>
      <xdr:colOff>101600</xdr:colOff>
      <xdr:row>86</xdr:row>
      <xdr:rowOff>64407</xdr:rowOff>
    </xdr:to>
    <xdr:sp macro="" textlink="">
      <xdr:nvSpPr>
        <xdr:cNvPr id="311" name="楕円 310">
          <a:extLst>
            <a:ext uri="{FF2B5EF4-FFF2-40B4-BE49-F238E27FC236}">
              <a16:creationId xmlns:a16="http://schemas.microsoft.com/office/drawing/2014/main" id="{228D629E-1655-4C5B-B5F4-A43E69509DB9}"/>
            </a:ext>
          </a:extLst>
        </xdr:cNvPr>
        <xdr:cNvSpPr/>
      </xdr:nvSpPr>
      <xdr:spPr>
        <a:xfrm>
          <a:off x="2514600" y="143836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31569</xdr:rowOff>
    </xdr:from>
    <xdr:to>
      <xdr:col>19</xdr:col>
      <xdr:colOff>177800</xdr:colOff>
      <xdr:row>86</xdr:row>
      <xdr:rowOff>13607</xdr:rowOff>
    </xdr:to>
    <xdr:cxnSp macro="">
      <xdr:nvCxnSpPr>
        <xdr:cNvPr id="312" name="直線コネクタ 311">
          <a:extLst>
            <a:ext uri="{FF2B5EF4-FFF2-40B4-BE49-F238E27FC236}">
              <a16:creationId xmlns:a16="http://schemas.microsoft.com/office/drawing/2014/main" id="{F29CC5A8-D1CB-4191-B015-B149C1BDF8A3}"/>
            </a:ext>
          </a:extLst>
        </xdr:cNvPr>
        <xdr:cNvCxnSpPr/>
      </xdr:nvCxnSpPr>
      <xdr:spPr>
        <a:xfrm flipV="1">
          <a:off x="2565400" y="13107489"/>
          <a:ext cx="789940" cy="13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103232</xdr:rowOff>
    </xdr:from>
    <xdr:to>
      <xdr:col>10</xdr:col>
      <xdr:colOff>165100</xdr:colOff>
      <xdr:row>86</xdr:row>
      <xdr:rowOff>33382</xdr:rowOff>
    </xdr:to>
    <xdr:sp macro="" textlink="">
      <xdr:nvSpPr>
        <xdr:cNvPr id="313" name="楕円 312">
          <a:extLst>
            <a:ext uri="{FF2B5EF4-FFF2-40B4-BE49-F238E27FC236}">
              <a16:creationId xmlns:a16="http://schemas.microsoft.com/office/drawing/2014/main" id="{628C8005-A681-45DC-94F8-50A29B99036E}"/>
            </a:ext>
          </a:extLst>
        </xdr:cNvPr>
        <xdr:cNvSpPr/>
      </xdr:nvSpPr>
      <xdr:spPr>
        <a:xfrm>
          <a:off x="1739900" y="143526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154032</xdr:rowOff>
    </xdr:from>
    <xdr:to>
      <xdr:col>15</xdr:col>
      <xdr:colOff>50800</xdr:colOff>
      <xdr:row>86</xdr:row>
      <xdr:rowOff>13607</xdr:rowOff>
    </xdr:to>
    <xdr:cxnSp macro="">
      <xdr:nvCxnSpPr>
        <xdr:cNvPr id="314" name="直線コネクタ 313">
          <a:extLst>
            <a:ext uri="{FF2B5EF4-FFF2-40B4-BE49-F238E27FC236}">
              <a16:creationId xmlns:a16="http://schemas.microsoft.com/office/drawing/2014/main" id="{13BBA60C-145E-4D8B-8CB9-387817AB3FDC}"/>
            </a:ext>
          </a:extLst>
        </xdr:cNvPr>
        <xdr:cNvCxnSpPr/>
      </xdr:nvCxnSpPr>
      <xdr:spPr>
        <a:xfrm>
          <a:off x="1790700" y="14403432"/>
          <a:ext cx="7747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72208</xdr:rowOff>
    </xdr:from>
    <xdr:to>
      <xdr:col>6</xdr:col>
      <xdr:colOff>38100</xdr:colOff>
      <xdr:row>86</xdr:row>
      <xdr:rowOff>2358</xdr:rowOff>
    </xdr:to>
    <xdr:sp macro="" textlink="">
      <xdr:nvSpPr>
        <xdr:cNvPr id="315" name="楕円 314">
          <a:extLst>
            <a:ext uri="{FF2B5EF4-FFF2-40B4-BE49-F238E27FC236}">
              <a16:creationId xmlns:a16="http://schemas.microsoft.com/office/drawing/2014/main" id="{34039072-1211-495B-A98D-ABD95CE1063F}"/>
            </a:ext>
          </a:extLst>
        </xdr:cNvPr>
        <xdr:cNvSpPr/>
      </xdr:nvSpPr>
      <xdr:spPr>
        <a:xfrm>
          <a:off x="965200" y="143216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123008</xdr:rowOff>
    </xdr:from>
    <xdr:to>
      <xdr:col>10</xdr:col>
      <xdr:colOff>114300</xdr:colOff>
      <xdr:row>85</xdr:row>
      <xdr:rowOff>154032</xdr:rowOff>
    </xdr:to>
    <xdr:cxnSp macro="">
      <xdr:nvCxnSpPr>
        <xdr:cNvPr id="316" name="直線コネクタ 315">
          <a:extLst>
            <a:ext uri="{FF2B5EF4-FFF2-40B4-BE49-F238E27FC236}">
              <a16:creationId xmlns:a16="http://schemas.microsoft.com/office/drawing/2014/main" id="{07B9D5BB-B199-4754-9877-67E2387BDBF0}"/>
            </a:ext>
          </a:extLst>
        </xdr:cNvPr>
        <xdr:cNvCxnSpPr/>
      </xdr:nvCxnSpPr>
      <xdr:spPr>
        <a:xfrm>
          <a:off x="1008380" y="14372408"/>
          <a:ext cx="7823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155139</xdr:rowOff>
    </xdr:from>
    <xdr:ext cx="405111" cy="259045"/>
    <xdr:sp macro="" textlink="">
      <xdr:nvSpPr>
        <xdr:cNvPr id="317" name="n_1aveValue【福祉施設】&#10;有形固定資産減価償却率">
          <a:extLst>
            <a:ext uri="{FF2B5EF4-FFF2-40B4-BE49-F238E27FC236}">
              <a16:creationId xmlns:a16="http://schemas.microsoft.com/office/drawing/2014/main" id="{91F98AAA-D771-4BEE-8CE5-62A81EFA0467}"/>
            </a:ext>
          </a:extLst>
        </xdr:cNvPr>
        <xdr:cNvSpPr txBox="1"/>
      </xdr:nvSpPr>
      <xdr:spPr>
        <a:xfrm>
          <a:off x="3170564" y="13901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146248</xdr:rowOff>
    </xdr:from>
    <xdr:ext cx="405111" cy="259045"/>
    <xdr:sp macro="" textlink="">
      <xdr:nvSpPr>
        <xdr:cNvPr id="318" name="n_2aveValue【福祉施設】&#10;有形固定資産減価償却率">
          <a:extLst>
            <a:ext uri="{FF2B5EF4-FFF2-40B4-BE49-F238E27FC236}">
              <a16:creationId xmlns:a16="http://schemas.microsoft.com/office/drawing/2014/main" id="{E496B80F-DC4E-4C9F-983F-4192692FC867}"/>
            </a:ext>
          </a:extLst>
        </xdr:cNvPr>
        <xdr:cNvSpPr txBox="1"/>
      </xdr:nvSpPr>
      <xdr:spPr>
        <a:xfrm>
          <a:off x="2385704" y="13725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123389</xdr:rowOff>
    </xdr:from>
    <xdr:ext cx="405111" cy="259045"/>
    <xdr:sp macro="" textlink="">
      <xdr:nvSpPr>
        <xdr:cNvPr id="319" name="n_3aveValue【福祉施設】&#10;有形固定資産減価償却率">
          <a:extLst>
            <a:ext uri="{FF2B5EF4-FFF2-40B4-BE49-F238E27FC236}">
              <a16:creationId xmlns:a16="http://schemas.microsoft.com/office/drawing/2014/main" id="{70DA754A-D1EE-4C4A-B6CA-5BA3A033FBCD}"/>
            </a:ext>
          </a:extLst>
        </xdr:cNvPr>
        <xdr:cNvSpPr txBox="1"/>
      </xdr:nvSpPr>
      <xdr:spPr>
        <a:xfrm>
          <a:off x="1611004" y="1370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59707</xdr:rowOff>
    </xdr:from>
    <xdr:ext cx="405111" cy="259045"/>
    <xdr:sp macro="" textlink="">
      <xdr:nvSpPr>
        <xdr:cNvPr id="320" name="n_4aveValue【福祉施設】&#10;有形固定資産減価償却率">
          <a:extLst>
            <a:ext uri="{FF2B5EF4-FFF2-40B4-BE49-F238E27FC236}">
              <a16:creationId xmlns:a16="http://schemas.microsoft.com/office/drawing/2014/main" id="{70C879BB-26BE-45F2-93A1-36574CF4BFAE}"/>
            </a:ext>
          </a:extLst>
        </xdr:cNvPr>
        <xdr:cNvSpPr txBox="1"/>
      </xdr:nvSpPr>
      <xdr:spPr>
        <a:xfrm>
          <a:off x="83630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98896</xdr:rowOff>
    </xdr:from>
    <xdr:ext cx="340478" cy="259045"/>
    <xdr:sp macro="" textlink="">
      <xdr:nvSpPr>
        <xdr:cNvPr id="321" name="n_1mainValue【福祉施設】&#10;有形固定資産減価償却率">
          <a:extLst>
            <a:ext uri="{FF2B5EF4-FFF2-40B4-BE49-F238E27FC236}">
              <a16:creationId xmlns:a16="http://schemas.microsoft.com/office/drawing/2014/main" id="{A8867956-5607-4D34-96AA-0D631378CDA0}"/>
            </a:ext>
          </a:extLst>
        </xdr:cNvPr>
        <xdr:cNvSpPr txBox="1"/>
      </xdr:nvSpPr>
      <xdr:spPr>
        <a:xfrm>
          <a:off x="3187641" y="1283953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55534</xdr:rowOff>
    </xdr:from>
    <xdr:ext cx="405111" cy="259045"/>
    <xdr:sp macro="" textlink="">
      <xdr:nvSpPr>
        <xdr:cNvPr id="322" name="n_2mainValue【福祉施設】&#10;有形固定資産減価償却率">
          <a:extLst>
            <a:ext uri="{FF2B5EF4-FFF2-40B4-BE49-F238E27FC236}">
              <a16:creationId xmlns:a16="http://schemas.microsoft.com/office/drawing/2014/main" id="{82A81A1A-17D8-4353-880E-984880EBCC63}"/>
            </a:ext>
          </a:extLst>
        </xdr:cNvPr>
        <xdr:cNvSpPr txBox="1"/>
      </xdr:nvSpPr>
      <xdr:spPr>
        <a:xfrm>
          <a:off x="2385704" y="14472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24509</xdr:rowOff>
    </xdr:from>
    <xdr:ext cx="405111" cy="259045"/>
    <xdr:sp macro="" textlink="">
      <xdr:nvSpPr>
        <xdr:cNvPr id="323" name="n_3mainValue【福祉施設】&#10;有形固定資産減価償却率">
          <a:extLst>
            <a:ext uri="{FF2B5EF4-FFF2-40B4-BE49-F238E27FC236}">
              <a16:creationId xmlns:a16="http://schemas.microsoft.com/office/drawing/2014/main" id="{28750947-AC78-44F1-9B17-5E7B0DBC9391}"/>
            </a:ext>
          </a:extLst>
        </xdr:cNvPr>
        <xdr:cNvSpPr txBox="1"/>
      </xdr:nvSpPr>
      <xdr:spPr>
        <a:xfrm>
          <a:off x="1611004" y="14441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164935</xdr:rowOff>
    </xdr:from>
    <xdr:ext cx="405111" cy="259045"/>
    <xdr:sp macro="" textlink="">
      <xdr:nvSpPr>
        <xdr:cNvPr id="324" name="n_4mainValue【福祉施設】&#10;有形固定資産減価償却率">
          <a:extLst>
            <a:ext uri="{FF2B5EF4-FFF2-40B4-BE49-F238E27FC236}">
              <a16:creationId xmlns:a16="http://schemas.microsoft.com/office/drawing/2014/main" id="{CA3519D3-6CD9-4F74-B252-51DED1C8F15A}"/>
            </a:ext>
          </a:extLst>
        </xdr:cNvPr>
        <xdr:cNvSpPr txBox="1"/>
      </xdr:nvSpPr>
      <xdr:spPr>
        <a:xfrm>
          <a:off x="836304" y="1441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69945FDC-3CEA-46AC-AD11-ABCEB325AD01}"/>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6781EE55-C9A7-4CD1-BD5F-A6FC8B29C6F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2773BC34-9E84-4467-A654-B75875A288A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FD733C4D-74D6-479E-A2D7-C11A6C5C5F7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D091086D-C06B-4BA0-B627-5421F5AA5032}"/>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3797B84C-8B7C-4A62-9073-E6CAD94C5D59}"/>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EAA0ABA1-DC0C-46B7-8BD0-22088C631927}"/>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1C655594-3113-4AEB-AFC6-E4CDC3E8A45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7ADC33D5-D7C3-40C0-9386-FC2969930E59}"/>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5A6B5A17-39D5-4C0A-B124-257A98C97EAF}"/>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5" name="直線コネクタ 334">
          <a:extLst>
            <a:ext uri="{FF2B5EF4-FFF2-40B4-BE49-F238E27FC236}">
              <a16:creationId xmlns:a16="http://schemas.microsoft.com/office/drawing/2014/main" id="{887E4B94-9099-4E49-AFF1-D1F8907E2F3D}"/>
            </a:ext>
          </a:extLst>
        </xdr:cNvPr>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6" name="テキスト ボックス 335">
          <a:extLst>
            <a:ext uri="{FF2B5EF4-FFF2-40B4-BE49-F238E27FC236}">
              <a16:creationId xmlns:a16="http://schemas.microsoft.com/office/drawing/2014/main" id="{CD3A1B15-EAB3-47D4-A828-A79AF93955EC}"/>
            </a:ext>
          </a:extLst>
        </xdr:cNvPr>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7" name="直線コネクタ 336">
          <a:extLst>
            <a:ext uri="{FF2B5EF4-FFF2-40B4-BE49-F238E27FC236}">
              <a16:creationId xmlns:a16="http://schemas.microsoft.com/office/drawing/2014/main" id="{97420C9C-B55A-4BB6-B2A8-288C3D728F88}"/>
            </a:ext>
          </a:extLst>
        </xdr:cNvPr>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8" name="テキスト ボックス 337">
          <a:extLst>
            <a:ext uri="{FF2B5EF4-FFF2-40B4-BE49-F238E27FC236}">
              <a16:creationId xmlns:a16="http://schemas.microsoft.com/office/drawing/2014/main" id="{A6791782-AF85-4068-A33C-53C7D1E28E4F}"/>
            </a:ext>
          </a:extLst>
        </xdr:cNvPr>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9" name="直線コネクタ 338">
          <a:extLst>
            <a:ext uri="{FF2B5EF4-FFF2-40B4-BE49-F238E27FC236}">
              <a16:creationId xmlns:a16="http://schemas.microsoft.com/office/drawing/2014/main" id="{D023AFF5-F7B5-489F-8FC1-8FE194417488}"/>
            </a:ext>
          </a:extLst>
        </xdr:cNvPr>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40" name="テキスト ボックス 339">
          <a:extLst>
            <a:ext uri="{FF2B5EF4-FFF2-40B4-BE49-F238E27FC236}">
              <a16:creationId xmlns:a16="http://schemas.microsoft.com/office/drawing/2014/main" id="{C2987773-33D3-4BAB-947E-BA0DE4A1D5AD}"/>
            </a:ext>
          </a:extLst>
        </xdr:cNvPr>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1" name="直線コネクタ 340">
          <a:extLst>
            <a:ext uri="{FF2B5EF4-FFF2-40B4-BE49-F238E27FC236}">
              <a16:creationId xmlns:a16="http://schemas.microsoft.com/office/drawing/2014/main" id="{B0FC0D09-04BA-4106-A7A1-02010C4008D0}"/>
            </a:ext>
          </a:extLst>
        </xdr:cNvPr>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2" name="テキスト ボックス 341">
          <a:extLst>
            <a:ext uri="{FF2B5EF4-FFF2-40B4-BE49-F238E27FC236}">
              <a16:creationId xmlns:a16="http://schemas.microsoft.com/office/drawing/2014/main" id="{C284840B-2097-4569-8828-B30BF2018FF1}"/>
            </a:ext>
          </a:extLst>
        </xdr:cNvPr>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276BF3A5-A886-459E-8B63-ECF7231DB9C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5C2F4C4-76F1-4C9D-8CC9-FA3AB943B4E2}"/>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14EC56A8-5F91-46CC-B8D8-F2FB9CEB157D}"/>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1524</xdr:rowOff>
    </xdr:from>
    <xdr:to>
      <xdr:col>54</xdr:col>
      <xdr:colOff>189865</xdr:colOff>
      <xdr:row>85</xdr:row>
      <xdr:rowOff>56387</xdr:rowOff>
    </xdr:to>
    <xdr:cxnSp macro="">
      <xdr:nvCxnSpPr>
        <xdr:cNvPr id="346" name="直線コネクタ 345">
          <a:extLst>
            <a:ext uri="{FF2B5EF4-FFF2-40B4-BE49-F238E27FC236}">
              <a16:creationId xmlns:a16="http://schemas.microsoft.com/office/drawing/2014/main" id="{6A1F8C26-4718-4A9E-9C49-E01E334CF420}"/>
            </a:ext>
          </a:extLst>
        </xdr:cNvPr>
        <xdr:cNvCxnSpPr/>
      </xdr:nvCxnSpPr>
      <xdr:spPr>
        <a:xfrm flipV="1">
          <a:off x="9219565" y="13245084"/>
          <a:ext cx="0" cy="106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60214</xdr:rowOff>
    </xdr:from>
    <xdr:ext cx="469744" cy="259045"/>
    <xdr:sp macro="" textlink="">
      <xdr:nvSpPr>
        <xdr:cNvPr id="347" name="【福祉施設】&#10;一人当たり面積最小値テキスト">
          <a:extLst>
            <a:ext uri="{FF2B5EF4-FFF2-40B4-BE49-F238E27FC236}">
              <a16:creationId xmlns:a16="http://schemas.microsoft.com/office/drawing/2014/main" id="{95619B4C-6E93-4257-AFC9-13DAAD1A6EAB}"/>
            </a:ext>
          </a:extLst>
        </xdr:cNvPr>
        <xdr:cNvSpPr txBox="1"/>
      </xdr:nvSpPr>
      <xdr:spPr>
        <a:xfrm>
          <a:off x="9258300" y="14309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56387</xdr:rowOff>
    </xdr:from>
    <xdr:to>
      <xdr:col>55</xdr:col>
      <xdr:colOff>88900</xdr:colOff>
      <xdr:row>85</xdr:row>
      <xdr:rowOff>56387</xdr:rowOff>
    </xdr:to>
    <xdr:cxnSp macro="">
      <xdr:nvCxnSpPr>
        <xdr:cNvPr id="348" name="直線コネクタ 347">
          <a:extLst>
            <a:ext uri="{FF2B5EF4-FFF2-40B4-BE49-F238E27FC236}">
              <a16:creationId xmlns:a16="http://schemas.microsoft.com/office/drawing/2014/main" id="{E98B5BAD-6EB0-4279-A4F6-C26C1413BFC9}"/>
            </a:ext>
          </a:extLst>
        </xdr:cNvPr>
        <xdr:cNvCxnSpPr/>
      </xdr:nvCxnSpPr>
      <xdr:spPr>
        <a:xfrm>
          <a:off x="9154160" y="143057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119651</xdr:rowOff>
    </xdr:from>
    <xdr:ext cx="469744" cy="259045"/>
    <xdr:sp macro="" textlink="">
      <xdr:nvSpPr>
        <xdr:cNvPr id="349" name="【福祉施設】&#10;一人当たり面積最大値テキスト">
          <a:extLst>
            <a:ext uri="{FF2B5EF4-FFF2-40B4-BE49-F238E27FC236}">
              <a16:creationId xmlns:a16="http://schemas.microsoft.com/office/drawing/2014/main" id="{A6904494-4A32-4F15-B77F-8AFB33334A32}"/>
            </a:ext>
          </a:extLst>
        </xdr:cNvPr>
        <xdr:cNvSpPr txBox="1"/>
      </xdr:nvSpPr>
      <xdr:spPr>
        <a:xfrm>
          <a:off x="9258300" y="130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1524</xdr:rowOff>
    </xdr:from>
    <xdr:to>
      <xdr:col>55</xdr:col>
      <xdr:colOff>88900</xdr:colOff>
      <xdr:row>79</xdr:row>
      <xdr:rowOff>1524</xdr:rowOff>
    </xdr:to>
    <xdr:cxnSp macro="">
      <xdr:nvCxnSpPr>
        <xdr:cNvPr id="350" name="直線コネクタ 349">
          <a:extLst>
            <a:ext uri="{FF2B5EF4-FFF2-40B4-BE49-F238E27FC236}">
              <a16:creationId xmlns:a16="http://schemas.microsoft.com/office/drawing/2014/main" id="{505B7E4E-8CCF-48F8-9F95-431E48A181F3}"/>
            </a:ext>
          </a:extLst>
        </xdr:cNvPr>
        <xdr:cNvCxnSpPr/>
      </xdr:nvCxnSpPr>
      <xdr:spPr>
        <a:xfrm>
          <a:off x="9154160" y="132450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166895</xdr:rowOff>
    </xdr:from>
    <xdr:ext cx="469744" cy="259045"/>
    <xdr:sp macro="" textlink="">
      <xdr:nvSpPr>
        <xdr:cNvPr id="351" name="【福祉施設】&#10;一人当たり面積平均値テキスト">
          <a:extLst>
            <a:ext uri="{FF2B5EF4-FFF2-40B4-BE49-F238E27FC236}">
              <a16:creationId xmlns:a16="http://schemas.microsoft.com/office/drawing/2014/main" id="{657B56EB-5C29-46F3-9723-E0BE382BB43F}"/>
            </a:ext>
          </a:extLst>
        </xdr:cNvPr>
        <xdr:cNvSpPr txBox="1"/>
      </xdr:nvSpPr>
      <xdr:spPr>
        <a:xfrm>
          <a:off x="9258300" y="13913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xdr:rowOff>
    </xdr:from>
    <xdr:to>
      <xdr:col>55</xdr:col>
      <xdr:colOff>50800</xdr:colOff>
      <xdr:row>83</xdr:row>
      <xdr:rowOff>118618</xdr:rowOff>
    </xdr:to>
    <xdr:sp macro="" textlink="">
      <xdr:nvSpPr>
        <xdr:cNvPr id="352" name="フローチャート: 判断 351">
          <a:extLst>
            <a:ext uri="{FF2B5EF4-FFF2-40B4-BE49-F238E27FC236}">
              <a16:creationId xmlns:a16="http://schemas.microsoft.com/office/drawing/2014/main" id="{A3BFFA2D-54D9-41A2-BAF7-6ADF9098A1C1}"/>
            </a:ext>
          </a:extLst>
        </xdr:cNvPr>
        <xdr:cNvSpPr/>
      </xdr:nvSpPr>
      <xdr:spPr>
        <a:xfrm>
          <a:off x="9192260" y="139311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39878</xdr:rowOff>
    </xdr:from>
    <xdr:to>
      <xdr:col>50</xdr:col>
      <xdr:colOff>165100</xdr:colOff>
      <xdr:row>83</xdr:row>
      <xdr:rowOff>141478</xdr:rowOff>
    </xdr:to>
    <xdr:sp macro="" textlink="">
      <xdr:nvSpPr>
        <xdr:cNvPr id="353" name="フローチャート: 判断 352">
          <a:extLst>
            <a:ext uri="{FF2B5EF4-FFF2-40B4-BE49-F238E27FC236}">
              <a16:creationId xmlns:a16="http://schemas.microsoft.com/office/drawing/2014/main" id="{F5D6E9FC-0349-449B-9A72-209485714EAD}"/>
            </a:ext>
          </a:extLst>
        </xdr:cNvPr>
        <xdr:cNvSpPr/>
      </xdr:nvSpPr>
      <xdr:spPr>
        <a:xfrm>
          <a:off x="8445500" y="1395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67311</xdr:rowOff>
    </xdr:from>
    <xdr:to>
      <xdr:col>46</xdr:col>
      <xdr:colOff>38100</xdr:colOff>
      <xdr:row>83</xdr:row>
      <xdr:rowOff>168911</xdr:rowOff>
    </xdr:to>
    <xdr:sp macro="" textlink="">
      <xdr:nvSpPr>
        <xdr:cNvPr id="354" name="フローチャート: 判断 353">
          <a:extLst>
            <a:ext uri="{FF2B5EF4-FFF2-40B4-BE49-F238E27FC236}">
              <a16:creationId xmlns:a16="http://schemas.microsoft.com/office/drawing/2014/main" id="{72835215-5C32-4B0D-8654-141A34B1E423}"/>
            </a:ext>
          </a:extLst>
        </xdr:cNvPr>
        <xdr:cNvSpPr/>
      </xdr:nvSpPr>
      <xdr:spPr>
        <a:xfrm>
          <a:off x="767080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133604</xdr:rowOff>
    </xdr:from>
    <xdr:to>
      <xdr:col>41</xdr:col>
      <xdr:colOff>101600</xdr:colOff>
      <xdr:row>84</xdr:row>
      <xdr:rowOff>63754</xdr:rowOff>
    </xdr:to>
    <xdr:sp macro="" textlink="">
      <xdr:nvSpPr>
        <xdr:cNvPr id="355" name="フローチャート: 判断 354">
          <a:extLst>
            <a:ext uri="{FF2B5EF4-FFF2-40B4-BE49-F238E27FC236}">
              <a16:creationId xmlns:a16="http://schemas.microsoft.com/office/drawing/2014/main" id="{08BB7D43-7478-47B9-84E5-BBD9581B2796}"/>
            </a:ext>
          </a:extLst>
        </xdr:cNvPr>
        <xdr:cNvSpPr/>
      </xdr:nvSpPr>
      <xdr:spPr>
        <a:xfrm>
          <a:off x="6873240" y="140477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46737</xdr:rowOff>
    </xdr:from>
    <xdr:to>
      <xdr:col>36</xdr:col>
      <xdr:colOff>165100</xdr:colOff>
      <xdr:row>83</xdr:row>
      <xdr:rowOff>148337</xdr:rowOff>
    </xdr:to>
    <xdr:sp macro="" textlink="">
      <xdr:nvSpPr>
        <xdr:cNvPr id="356" name="フローチャート: 判断 355">
          <a:extLst>
            <a:ext uri="{FF2B5EF4-FFF2-40B4-BE49-F238E27FC236}">
              <a16:creationId xmlns:a16="http://schemas.microsoft.com/office/drawing/2014/main" id="{BF4C1015-64A8-4424-B1C5-C91D752AEAB1}"/>
            </a:ext>
          </a:extLst>
        </xdr:cNvPr>
        <xdr:cNvSpPr/>
      </xdr:nvSpPr>
      <xdr:spPr>
        <a:xfrm>
          <a:off x="6098540" y="1396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3A6DD7E4-3BFB-461E-B415-0A71A477003D}"/>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363BB3BE-3905-4221-8356-E478A2B6199B}"/>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54E90A2-C33D-4051-A257-E893CB8CF397}"/>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E92D10F2-3C1A-44D8-A8AC-0C8E9E063F4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B102B68-A81A-46E9-8613-EDCF4711D3D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62" name="楕円 361">
          <a:extLst>
            <a:ext uri="{FF2B5EF4-FFF2-40B4-BE49-F238E27FC236}">
              <a16:creationId xmlns:a16="http://schemas.microsoft.com/office/drawing/2014/main" id="{66DDC1F7-9E77-4919-B9E6-949A023F3662}"/>
            </a:ext>
          </a:extLst>
        </xdr:cNvPr>
        <xdr:cNvSpPr/>
      </xdr:nvSpPr>
      <xdr:spPr>
        <a:xfrm>
          <a:off x="9192260" y="139166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21607</xdr:rowOff>
    </xdr:from>
    <xdr:ext cx="469744" cy="259045"/>
    <xdr:sp macro="" textlink="">
      <xdr:nvSpPr>
        <xdr:cNvPr id="363" name="【福祉施設】&#10;一人当たり面積該当値テキスト">
          <a:extLst>
            <a:ext uri="{FF2B5EF4-FFF2-40B4-BE49-F238E27FC236}">
              <a16:creationId xmlns:a16="http://schemas.microsoft.com/office/drawing/2014/main" id="{B9D36B16-48DE-40DB-AA26-95E715033ED5}"/>
            </a:ext>
          </a:extLst>
        </xdr:cNvPr>
        <xdr:cNvSpPr txBox="1"/>
      </xdr:nvSpPr>
      <xdr:spPr>
        <a:xfrm>
          <a:off x="9258300" y="1376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xdr:rowOff>
    </xdr:from>
    <xdr:to>
      <xdr:col>50</xdr:col>
      <xdr:colOff>165100</xdr:colOff>
      <xdr:row>83</xdr:row>
      <xdr:rowOff>104902</xdr:rowOff>
    </xdr:to>
    <xdr:sp macro="" textlink="">
      <xdr:nvSpPr>
        <xdr:cNvPr id="364" name="楕円 363">
          <a:extLst>
            <a:ext uri="{FF2B5EF4-FFF2-40B4-BE49-F238E27FC236}">
              <a16:creationId xmlns:a16="http://schemas.microsoft.com/office/drawing/2014/main" id="{E3E4FE30-809A-4E21-9EA8-AD4BAAB786C5}"/>
            </a:ext>
          </a:extLst>
        </xdr:cNvPr>
        <xdr:cNvSpPr/>
      </xdr:nvSpPr>
      <xdr:spPr>
        <a:xfrm>
          <a:off x="8445500" y="1391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49530</xdr:rowOff>
    </xdr:from>
    <xdr:to>
      <xdr:col>55</xdr:col>
      <xdr:colOff>0</xdr:colOff>
      <xdr:row>83</xdr:row>
      <xdr:rowOff>54102</xdr:rowOff>
    </xdr:to>
    <xdr:cxnSp macro="">
      <xdr:nvCxnSpPr>
        <xdr:cNvPr id="365" name="直線コネクタ 364">
          <a:extLst>
            <a:ext uri="{FF2B5EF4-FFF2-40B4-BE49-F238E27FC236}">
              <a16:creationId xmlns:a16="http://schemas.microsoft.com/office/drawing/2014/main" id="{31AD8F87-569E-4939-956D-CCD97F5A50AC}"/>
            </a:ext>
          </a:extLst>
        </xdr:cNvPr>
        <xdr:cNvCxnSpPr/>
      </xdr:nvCxnSpPr>
      <xdr:spPr>
        <a:xfrm flipV="1">
          <a:off x="8496300" y="13963650"/>
          <a:ext cx="7239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69596</xdr:rowOff>
    </xdr:from>
    <xdr:to>
      <xdr:col>46</xdr:col>
      <xdr:colOff>38100</xdr:colOff>
      <xdr:row>85</xdr:row>
      <xdr:rowOff>171196</xdr:rowOff>
    </xdr:to>
    <xdr:sp macro="" textlink="">
      <xdr:nvSpPr>
        <xdr:cNvPr id="366" name="楕円 365">
          <a:extLst>
            <a:ext uri="{FF2B5EF4-FFF2-40B4-BE49-F238E27FC236}">
              <a16:creationId xmlns:a16="http://schemas.microsoft.com/office/drawing/2014/main" id="{C78617BD-F452-45F2-AC0C-E84C1BFA1769}"/>
            </a:ext>
          </a:extLst>
        </xdr:cNvPr>
        <xdr:cNvSpPr/>
      </xdr:nvSpPr>
      <xdr:spPr>
        <a:xfrm>
          <a:off x="7670800" y="143189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54102</xdr:rowOff>
    </xdr:from>
    <xdr:to>
      <xdr:col>50</xdr:col>
      <xdr:colOff>114300</xdr:colOff>
      <xdr:row>85</xdr:row>
      <xdr:rowOff>120396</xdr:rowOff>
    </xdr:to>
    <xdr:cxnSp macro="">
      <xdr:nvCxnSpPr>
        <xdr:cNvPr id="367" name="直線コネクタ 366">
          <a:extLst>
            <a:ext uri="{FF2B5EF4-FFF2-40B4-BE49-F238E27FC236}">
              <a16:creationId xmlns:a16="http://schemas.microsoft.com/office/drawing/2014/main" id="{746DFFFB-464E-46E9-AD93-E1E90F26E056}"/>
            </a:ext>
          </a:extLst>
        </xdr:cNvPr>
        <xdr:cNvCxnSpPr/>
      </xdr:nvCxnSpPr>
      <xdr:spPr>
        <a:xfrm flipV="1">
          <a:off x="7713980" y="13968222"/>
          <a:ext cx="782320" cy="40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71882</xdr:rowOff>
    </xdr:from>
    <xdr:to>
      <xdr:col>41</xdr:col>
      <xdr:colOff>101600</xdr:colOff>
      <xdr:row>86</xdr:row>
      <xdr:rowOff>2032</xdr:rowOff>
    </xdr:to>
    <xdr:sp macro="" textlink="">
      <xdr:nvSpPr>
        <xdr:cNvPr id="368" name="楕円 367">
          <a:extLst>
            <a:ext uri="{FF2B5EF4-FFF2-40B4-BE49-F238E27FC236}">
              <a16:creationId xmlns:a16="http://schemas.microsoft.com/office/drawing/2014/main" id="{364D2919-7F08-4E76-9019-34E6D9E45209}"/>
            </a:ext>
          </a:extLst>
        </xdr:cNvPr>
        <xdr:cNvSpPr/>
      </xdr:nvSpPr>
      <xdr:spPr>
        <a:xfrm>
          <a:off x="6873240" y="14321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120396</xdr:rowOff>
    </xdr:from>
    <xdr:to>
      <xdr:col>45</xdr:col>
      <xdr:colOff>177800</xdr:colOff>
      <xdr:row>85</xdr:row>
      <xdr:rowOff>122682</xdr:rowOff>
    </xdr:to>
    <xdr:cxnSp macro="">
      <xdr:nvCxnSpPr>
        <xdr:cNvPr id="369" name="直線コネクタ 368">
          <a:extLst>
            <a:ext uri="{FF2B5EF4-FFF2-40B4-BE49-F238E27FC236}">
              <a16:creationId xmlns:a16="http://schemas.microsoft.com/office/drawing/2014/main" id="{44E7BFED-E710-49AF-83F4-DB0861ABD0B4}"/>
            </a:ext>
          </a:extLst>
        </xdr:cNvPr>
        <xdr:cNvCxnSpPr/>
      </xdr:nvCxnSpPr>
      <xdr:spPr>
        <a:xfrm flipV="1">
          <a:off x="6924040" y="14369796"/>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370" name="楕円 369">
          <a:extLst>
            <a:ext uri="{FF2B5EF4-FFF2-40B4-BE49-F238E27FC236}">
              <a16:creationId xmlns:a16="http://schemas.microsoft.com/office/drawing/2014/main" id="{50A47FA4-4258-4023-857E-906889582542}"/>
            </a:ext>
          </a:extLst>
        </xdr:cNvPr>
        <xdr:cNvSpPr/>
      </xdr:nvSpPr>
      <xdr:spPr>
        <a:xfrm>
          <a:off x="6098540" y="143212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122682</xdr:rowOff>
    </xdr:from>
    <xdr:to>
      <xdr:col>41</xdr:col>
      <xdr:colOff>50800</xdr:colOff>
      <xdr:row>85</xdr:row>
      <xdr:rowOff>122682</xdr:rowOff>
    </xdr:to>
    <xdr:cxnSp macro="">
      <xdr:nvCxnSpPr>
        <xdr:cNvPr id="371" name="直線コネクタ 370">
          <a:extLst>
            <a:ext uri="{FF2B5EF4-FFF2-40B4-BE49-F238E27FC236}">
              <a16:creationId xmlns:a16="http://schemas.microsoft.com/office/drawing/2014/main" id="{8DA786C9-7D5E-478E-BA3E-B5C4F3D3EAF6}"/>
            </a:ext>
          </a:extLst>
        </xdr:cNvPr>
        <xdr:cNvCxnSpPr/>
      </xdr:nvCxnSpPr>
      <xdr:spPr>
        <a:xfrm>
          <a:off x="6149340" y="1437208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132605</xdr:rowOff>
    </xdr:from>
    <xdr:ext cx="469744" cy="259045"/>
    <xdr:sp macro="" textlink="">
      <xdr:nvSpPr>
        <xdr:cNvPr id="372" name="n_1aveValue【福祉施設】&#10;一人当たり面積">
          <a:extLst>
            <a:ext uri="{FF2B5EF4-FFF2-40B4-BE49-F238E27FC236}">
              <a16:creationId xmlns:a16="http://schemas.microsoft.com/office/drawing/2014/main" id="{942B5ADB-EA80-4015-A521-1525DEC79778}"/>
            </a:ext>
          </a:extLst>
        </xdr:cNvPr>
        <xdr:cNvSpPr txBox="1"/>
      </xdr:nvSpPr>
      <xdr:spPr>
        <a:xfrm>
          <a:off x="8271587" y="1404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13988</xdr:rowOff>
    </xdr:from>
    <xdr:ext cx="469744" cy="259045"/>
    <xdr:sp macro="" textlink="">
      <xdr:nvSpPr>
        <xdr:cNvPr id="373" name="n_2aveValue【福祉施設】&#10;一人当たり面積">
          <a:extLst>
            <a:ext uri="{FF2B5EF4-FFF2-40B4-BE49-F238E27FC236}">
              <a16:creationId xmlns:a16="http://schemas.microsoft.com/office/drawing/2014/main" id="{7E25655B-BD0A-458D-A11A-0C4127857B6A}"/>
            </a:ext>
          </a:extLst>
        </xdr:cNvPr>
        <xdr:cNvSpPr txBox="1"/>
      </xdr:nvSpPr>
      <xdr:spPr>
        <a:xfrm>
          <a:off x="7509587"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80281</xdr:rowOff>
    </xdr:from>
    <xdr:ext cx="469744" cy="259045"/>
    <xdr:sp macro="" textlink="">
      <xdr:nvSpPr>
        <xdr:cNvPr id="374" name="n_3aveValue【福祉施設】&#10;一人当たり面積">
          <a:extLst>
            <a:ext uri="{FF2B5EF4-FFF2-40B4-BE49-F238E27FC236}">
              <a16:creationId xmlns:a16="http://schemas.microsoft.com/office/drawing/2014/main" id="{4BC4B070-E48E-4AD8-ABF8-C53845A06B35}"/>
            </a:ext>
          </a:extLst>
        </xdr:cNvPr>
        <xdr:cNvSpPr txBox="1"/>
      </xdr:nvSpPr>
      <xdr:spPr>
        <a:xfrm>
          <a:off x="6712027" y="1382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164864</xdr:rowOff>
    </xdr:from>
    <xdr:ext cx="469744" cy="259045"/>
    <xdr:sp macro="" textlink="">
      <xdr:nvSpPr>
        <xdr:cNvPr id="375" name="n_4aveValue【福祉施設】&#10;一人当たり面積">
          <a:extLst>
            <a:ext uri="{FF2B5EF4-FFF2-40B4-BE49-F238E27FC236}">
              <a16:creationId xmlns:a16="http://schemas.microsoft.com/office/drawing/2014/main" id="{8AD36605-0293-4C4B-95B3-577EC50F4492}"/>
            </a:ext>
          </a:extLst>
        </xdr:cNvPr>
        <xdr:cNvSpPr txBox="1"/>
      </xdr:nvSpPr>
      <xdr:spPr>
        <a:xfrm>
          <a:off x="5937327" y="1374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121429</xdr:rowOff>
    </xdr:from>
    <xdr:ext cx="469744" cy="259045"/>
    <xdr:sp macro="" textlink="">
      <xdr:nvSpPr>
        <xdr:cNvPr id="376" name="n_1mainValue【福祉施設】&#10;一人当たり面積">
          <a:extLst>
            <a:ext uri="{FF2B5EF4-FFF2-40B4-BE49-F238E27FC236}">
              <a16:creationId xmlns:a16="http://schemas.microsoft.com/office/drawing/2014/main" id="{61B5BE99-CDBC-45F3-9C36-D6263E062DDA}"/>
            </a:ext>
          </a:extLst>
        </xdr:cNvPr>
        <xdr:cNvSpPr txBox="1"/>
      </xdr:nvSpPr>
      <xdr:spPr>
        <a:xfrm>
          <a:off x="8271587" y="137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162323</xdr:rowOff>
    </xdr:from>
    <xdr:ext cx="469744" cy="259045"/>
    <xdr:sp macro="" textlink="">
      <xdr:nvSpPr>
        <xdr:cNvPr id="377" name="n_2mainValue【福祉施設】&#10;一人当たり面積">
          <a:extLst>
            <a:ext uri="{FF2B5EF4-FFF2-40B4-BE49-F238E27FC236}">
              <a16:creationId xmlns:a16="http://schemas.microsoft.com/office/drawing/2014/main" id="{1AB50332-007E-4428-B052-46CBA3A8ABE7}"/>
            </a:ext>
          </a:extLst>
        </xdr:cNvPr>
        <xdr:cNvSpPr txBox="1"/>
      </xdr:nvSpPr>
      <xdr:spPr>
        <a:xfrm>
          <a:off x="7509587" y="1441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164609</xdr:rowOff>
    </xdr:from>
    <xdr:ext cx="469744" cy="259045"/>
    <xdr:sp macro="" textlink="">
      <xdr:nvSpPr>
        <xdr:cNvPr id="378" name="n_3mainValue【福祉施設】&#10;一人当たり面積">
          <a:extLst>
            <a:ext uri="{FF2B5EF4-FFF2-40B4-BE49-F238E27FC236}">
              <a16:creationId xmlns:a16="http://schemas.microsoft.com/office/drawing/2014/main" id="{2E350B9D-7BB3-48C2-A8DE-C1A2E08A1DD4}"/>
            </a:ext>
          </a:extLst>
        </xdr:cNvPr>
        <xdr:cNvSpPr txBox="1"/>
      </xdr:nvSpPr>
      <xdr:spPr>
        <a:xfrm>
          <a:off x="67120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164609</xdr:rowOff>
    </xdr:from>
    <xdr:ext cx="469744" cy="259045"/>
    <xdr:sp macro="" textlink="">
      <xdr:nvSpPr>
        <xdr:cNvPr id="379" name="n_4mainValue【福祉施設】&#10;一人当たり面積">
          <a:extLst>
            <a:ext uri="{FF2B5EF4-FFF2-40B4-BE49-F238E27FC236}">
              <a16:creationId xmlns:a16="http://schemas.microsoft.com/office/drawing/2014/main" id="{200FE4D4-89D2-4079-9675-BEA6F42B0483}"/>
            </a:ext>
          </a:extLst>
        </xdr:cNvPr>
        <xdr:cNvSpPr txBox="1"/>
      </xdr:nvSpPr>
      <xdr:spPr>
        <a:xfrm>
          <a:off x="5937327" y="14414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C7E62FB3-86B2-490B-A81C-094E78165C9C}"/>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C0DBF30A-512E-40DC-87BF-A588FEF7059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9F4A8599-3AE0-446A-84C0-C16BD2B3CC3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7783421A-053B-423B-8445-9C6F42C19B5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EFC6A03-8219-4C55-9CAD-1726C3ADDC2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8E554E65-9D3A-4B3D-A724-D84EA170095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CCC5B5B2-C6D8-4FE6-B9DA-EF7CC350858C}"/>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DB18D66C-FDF9-4D12-AC7A-CE2A8459F6CA}"/>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67169BF-8C4D-4F1B-865E-96D06A814FEB}"/>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6793C870-B10D-4F7E-AF85-BC1DB238B8E6}"/>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7B6695C-684B-4583-BE46-8A153095787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1" name="直線コネクタ 390">
          <a:extLst>
            <a:ext uri="{FF2B5EF4-FFF2-40B4-BE49-F238E27FC236}">
              <a16:creationId xmlns:a16="http://schemas.microsoft.com/office/drawing/2014/main" id="{483DD13D-E1ED-421D-9622-C512196A16B7}"/>
            </a:ext>
          </a:extLst>
        </xdr:cNvPr>
        <xdr:cNvCxnSpPr/>
      </xdr:nvCxnSpPr>
      <xdr:spPr>
        <a:xfrm>
          <a:off x="67056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92" name="テキスト ボックス 391">
          <a:extLst>
            <a:ext uri="{FF2B5EF4-FFF2-40B4-BE49-F238E27FC236}">
              <a16:creationId xmlns:a16="http://schemas.microsoft.com/office/drawing/2014/main" id="{0BDFFC40-FA27-4F3D-BF29-CD45B3836341}"/>
            </a:ext>
          </a:extLst>
        </xdr:cNvPr>
        <xdr:cNvSpPr txBox="1"/>
      </xdr:nvSpPr>
      <xdr:spPr>
        <a:xfrm>
          <a:off x="336081" y="180429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3" name="直線コネクタ 392">
          <a:extLst>
            <a:ext uri="{FF2B5EF4-FFF2-40B4-BE49-F238E27FC236}">
              <a16:creationId xmlns:a16="http://schemas.microsoft.com/office/drawing/2014/main" id="{2E878216-A06F-4CD5-B966-5FF758D20A81}"/>
            </a:ext>
          </a:extLst>
        </xdr:cNvPr>
        <xdr:cNvCxnSpPr/>
      </xdr:nvCxnSpPr>
      <xdr:spPr>
        <a:xfrm>
          <a:off x="67056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4" name="テキスト ボックス 393">
          <a:extLst>
            <a:ext uri="{FF2B5EF4-FFF2-40B4-BE49-F238E27FC236}">
              <a16:creationId xmlns:a16="http://schemas.microsoft.com/office/drawing/2014/main" id="{B205B4D1-C891-4DC7-A11F-4EECA0DC0ECD}"/>
            </a:ext>
          </a:extLst>
        </xdr:cNvPr>
        <xdr:cNvSpPr txBox="1"/>
      </xdr:nvSpPr>
      <xdr:spPr>
        <a:xfrm>
          <a:off x="336081" y="175971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5" name="直線コネクタ 394">
          <a:extLst>
            <a:ext uri="{FF2B5EF4-FFF2-40B4-BE49-F238E27FC236}">
              <a16:creationId xmlns:a16="http://schemas.microsoft.com/office/drawing/2014/main" id="{D725FA7A-F053-47EE-846B-F1EA5FAF24A9}"/>
            </a:ext>
          </a:extLst>
        </xdr:cNvPr>
        <xdr:cNvCxnSpPr/>
      </xdr:nvCxnSpPr>
      <xdr:spPr>
        <a:xfrm>
          <a:off x="67056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96" name="テキスト ボックス 395">
          <a:extLst>
            <a:ext uri="{FF2B5EF4-FFF2-40B4-BE49-F238E27FC236}">
              <a16:creationId xmlns:a16="http://schemas.microsoft.com/office/drawing/2014/main" id="{A5CC49C9-63F4-47CA-880F-9B255BD9F5DD}"/>
            </a:ext>
          </a:extLst>
        </xdr:cNvPr>
        <xdr:cNvSpPr txBox="1"/>
      </xdr:nvSpPr>
      <xdr:spPr>
        <a:xfrm>
          <a:off x="336081" y="17147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7" name="直線コネクタ 396">
          <a:extLst>
            <a:ext uri="{FF2B5EF4-FFF2-40B4-BE49-F238E27FC236}">
              <a16:creationId xmlns:a16="http://schemas.microsoft.com/office/drawing/2014/main" id="{0FF766A4-4C2F-46DA-B6BA-739957D0DC19}"/>
            </a:ext>
          </a:extLst>
        </xdr:cNvPr>
        <xdr:cNvCxnSpPr/>
      </xdr:nvCxnSpPr>
      <xdr:spPr>
        <a:xfrm>
          <a:off x="67056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8" name="テキスト ボックス 397">
          <a:extLst>
            <a:ext uri="{FF2B5EF4-FFF2-40B4-BE49-F238E27FC236}">
              <a16:creationId xmlns:a16="http://schemas.microsoft.com/office/drawing/2014/main" id="{7FC914EC-5AB6-40AB-8D32-DD3E3BD18F70}"/>
            </a:ext>
          </a:extLst>
        </xdr:cNvPr>
        <xdr:cNvSpPr txBox="1"/>
      </xdr:nvSpPr>
      <xdr:spPr>
        <a:xfrm>
          <a:off x="336081" y="1670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2326086D-DE5B-4FFE-A3D7-54FDB7835A8F}"/>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0" name="テキスト ボックス 399">
          <a:extLst>
            <a:ext uri="{FF2B5EF4-FFF2-40B4-BE49-F238E27FC236}">
              <a16:creationId xmlns:a16="http://schemas.microsoft.com/office/drawing/2014/main" id="{59350997-B3BF-456E-B449-BC11647D71EA}"/>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21DF3BB8-704F-48C4-93B2-060E17DA7FBE}"/>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163068</xdr:rowOff>
    </xdr:from>
    <xdr:to>
      <xdr:col>24</xdr:col>
      <xdr:colOff>62865</xdr:colOff>
      <xdr:row>109</xdr:row>
      <xdr:rowOff>5335</xdr:rowOff>
    </xdr:to>
    <xdr:cxnSp macro="">
      <xdr:nvCxnSpPr>
        <xdr:cNvPr id="402" name="直線コネクタ 401">
          <a:extLst>
            <a:ext uri="{FF2B5EF4-FFF2-40B4-BE49-F238E27FC236}">
              <a16:creationId xmlns:a16="http://schemas.microsoft.com/office/drawing/2014/main" id="{325A4831-B341-44E2-A8B6-D530AE5C7A5E}"/>
            </a:ext>
          </a:extLst>
        </xdr:cNvPr>
        <xdr:cNvCxnSpPr/>
      </xdr:nvCxnSpPr>
      <xdr:spPr>
        <a:xfrm flipV="1">
          <a:off x="4086225" y="17094708"/>
          <a:ext cx="0" cy="1183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9162</xdr:rowOff>
    </xdr:from>
    <xdr:ext cx="405111" cy="259045"/>
    <xdr:sp macro="" textlink="">
      <xdr:nvSpPr>
        <xdr:cNvPr id="403" name="【市民会館】&#10;有形固定資産減価償却率最小値テキスト">
          <a:extLst>
            <a:ext uri="{FF2B5EF4-FFF2-40B4-BE49-F238E27FC236}">
              <a16:creationId xmlns:a16="http://schemas.microsoft.com/office/drawing/2014/main" id="{3E4DA319-2009-4EDE-B37A-523B5ED4CC56}"/>
            </a:ext>
          </a:extLst>
        </xdr:cNvPr>
        <xdr:cNvSpPr txBox="1"/>
      </xdr:nvSpPr>
      <xdr:spPr>
        <a:xfrm>
          <a:off x="4124960" y="1828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5335</xdr:rowOff>
    </xdr:from>
    <xdr:to>
      <xdr:col>24</xdr:col>
      <xdr:colOff>152400</xdr:colOff>
      <xdr:row>109</xdr:row>
      <xdr:rowOff>5335</xdr:rowOff>
    </xdr:to>
    <xdr:cxnSp macro="">
      <xdr:nvCxnSpPr>
        <xdr:cNvPr id="404" name="直線コネクタ 403">
          <a:extLst>
            <a:ext uri="{FF2B5EF4-FFF2-40B4-BE49-F238E27FC236}">
              <a16:creationId xmlns:a16="http://schemas.microsoft.com/office/drawing/2014/main" id="{0EA02B74-DC7F-4E55-BFE2-09EF20489B7D}"/>
            </a:ext>
          </a:extLst>
        </xdr:cNvPr>
        <xdr:cNvCxnSpPr/>
      </xdr:nvCxnSpPr>
      <xdr:spPr>
        <a:xfrm>
          <a:off x="4020820" y="18278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109745</xdr:rowOff>
    </xdr:from>
    <xdr:ext cx="405111" cy="259045"/>
    <xdr:sp macro="" textlink="">
      <xdr:nvSpPr>
        <xdr:cNvPr id="405" name="【市民会館】&#10;有形固定資産減価償却率最大値テキスト">
          <a:extLst>
            <a:ext uri="{FF2B5EF4-FFF2-40B4-BE49-F238E27FC236}">
              <a16:creationId xmlns:a16="http://schemas.microsoft.com/office/drawing/2014/main" id="{8121D713-EE53-4AEA-B259-802442DD5FB9}"/>
            </a:ext>
          </a:extLst>
        </xdr:cNvPr>
        <xdr:cNvSpPr txBox="1"/>
      </xdr:nvSpPr>
      <xdr:spPr>
        <a:xfrm>
          <a:off x="4124960" y="16873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163068</xdr:rowOff>
    </xdr:from>
    <xdr:to>
      <xdr:col>24</xdr:col>
      <xdr:colOff>152400</xdr:colOff>
      <xdr:row>101</xdr:row>
      <xdr:rowOff>163068</xdr:rowOff>
    </xdr:to>
    <xdr:cxnSp macro="">
      <xdr:nvCxnSpPr>
        <xdr:cNvPr id="406" name="直線コネクタ 405">
          <a:extLst>
            <a:ext uri="{FF2B5EF4-FFF2-40B4-BE49-F238E27FC236}">
              <a16:creationId xmlns:a16="http://schemas.microsoft.com/office/drawing/2014/main" id="{91835F77-1244-409A-B8BE-4D8FDCB01D5F}"/>
            </a:ext>
          </a:extLst>
        </xdr:cNvPr>
        <xdr:cNvCxnSpPr/>
      </xdr:nvCxnSpPr>
      <xdr:spPr>
        <a:xfrm>
          <a:off x="4020820" y="17094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90695</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68060650-DC83-44F6-8CDB-A34239E8F491}"/>
            </a:ext>
          </a:extLst>
        </xdr:cNvPr>
        <xdr:cNvSpPr txBox="1"/>
      </xdr:nvSpPr>
      <xdr:spPr>
        <a:xfrm>
          <a:off x="4124960" y="176928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112268</xdr:rowOff>
    </xdr:from>
    <xdr:to>
      <xdr:col>24</xdr:col>
      <xdr:colOff>114300</xdr:colOff>
      <xdr:row>106</xdr:row>
      <xdr:rowOff>42418</xdr:rowOff>
    </xdr:to>
    <xdr:sp macro="" textlink="">
      <xdr:nvSpPr>
        <xdr:cNvPr id="408" name="フローチャート: 判断 407">
          <a:extLst>
            <a:ext uri="{FF2B5EF4-FFF2-40B4-BE49-F238E27FC236}">
              <a16:creationId xmlns:a16="http://schemas.microsoft.com/office/drawing/2014/main" id="{E383F7A0-E8FD-41F3-A8BC-535EC36E694A}"/>
            </a:ext>
          </a:extLst>
        </xdr:cNvPr>
        <xdr:cNvSpPr/>
      </xdr:nvSpPr>
      <xdr:spPr>
        <a:xfrm>
          <a:off x="4036060" y="177144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409" name="フローチャート: 判断 408">
          <a:extLst>
            <a:ext uri="{FF2B5EF4-FFF2-40B4-BE49-F238E27FC236}">
              <a16:creationId xmlns:a16="http://schemas.microsoft.com/office/drawing/2014/main" id="{D29E541A-EBD7-452A-91B1-2D444605349D}"/>
            </a:ext>
          </a:extLst>
        </xdr:cNvPr>
        <xdr:cNvSpPr/>
      </xdr:nvSpPr>
      <xdr:spPr>
        <a:xfrm>
          <a:off x="3312160" y="175971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137413</xdr:rowOff>
    </xdr:from>
    <xdr:to>
      <xdr:col>15</xdr:col>
      <xdr:colOff>101600</xdr:colOff>
      <xdr:row>105</xdr:row>
      <xdr:rowOff>67563</xdr:rowOff>
    </xdr:to>
    <xdr:sp macro="" textlink="">
      <xdr:nvSpPr>
        <xdr:cNvPr id="410" name="フローチャート: 判断 409">
          <a:extLst>
            <a:ext uri="{FF2B5EF4-FFF2-40B4-BE49-F238E27FC236}">
              <a16:creationId xmlns:a16="http://schemas.microsoft.com/office/drawing/2014/main" id="{0156B676-BF58-46FC-B4AD-0418EF7D5E69}"/>
            </a:ext>
          </a:extLst>
        </xdr:cNvPr>
        <xdr:cNvSpPr/>
      </xdr:nvSpPr>
      <xdr:spPr>
        <a:xfrm>
          <a:off x="2514600" y="175719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91694</xdr:rowOff>
    </xdr:from>
    <xdr:to>
      <xdr:col>10</xdr:col>
      <xdr:colOff>165100</xdr:colOff>
      <xdr:row>105</xdr:row>
      <xdr:rowOff>21844</xdr:rowOff>
    </xdr:to>
    <xdr:sp macro="" textlink="">
      <xdr:nvSpPr>
        <xdr:cNvPr id="411" name="フローチャート: 判断 410">
          <a:extLst>
            <a:ext uri="{FF2B5EF4-FFF2-40B4-BE49-F238E27FC236}">
              <a16:creationId xmlns:a16="http://schemas.microsoft.com/office/drawing/2014/main" id="{718B64AF-E512-446F-A553-22D755C57B1E}"/>
            </a:ext>
          </a:extLst>
        </xdr:cNvPr>
        <xdr:cNvSpPr/>
      </xdr:nvSpPr>
      <xdr:spPr>
        <a:xfrm>
          <a:off x="1739900" y="17526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48261</xdr:rowOff>
    </xdr:from>
    <xdr:to>
      <xdr:col>6</xdr:col>
      <xdr:colOff>38100</xdr:colOff>
      <xdr:row>105</xdr:row>
      <xdr:rowOff>149861</xdr:rowOff>
    </xdr:to>
    <xdr:sp macro="" textlink="">
      <xdr:nvSpPr>
        <xdr:cNvPr id="412" name="フローチャート: 判断 411">
          <a:extLst>
            <a:ext uri="{FF2B5EF4-FFF2-40B4-BE49-F238E27FC236}">
              <a16:creationId xmlns:a16="http://schemas.microsoft.com/office/drawing/2014/main" id="{F9254D0A-2106-4C16-BD86-FDC5768FAFC9}"/>
            </a:ext>
          </a:extLst>
        </xdr:cNvPr>
        <xdr:cNvSpPr/>
      </xdr:nvSpPr>
      <xdr:spPr>
        <a:xfrm>
          <a:off x="965200" y="1765046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9C6192B9-699A-49EB-B1CD-19867C8931E3}"/>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F2889E19-0082-45A6-8CBD-027028B0854A}"/>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E15ED9A-7339-44E6-9154-9619ECB0D50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FBD930B-D2EF-483E-923B-10D011E0364C}"/>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EF7D6EE-7D7A-4F73-BE51-4658AC30B49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155702</xdr:rowOff>
    </xdr:from>
    <xdr:to>
      <xdr:col>24</xdr:col>
      <xdr:colOff>114300</xdr:colOff>
      <xdr:row>103</xdr:row>
      <xdr:rowOff>85852</xdr:rowOff>
    </xdr:to>
    <xdr:sp macro="" textlink="">
      <xdr:nvSpPr>
        <xdr:cNvPr id="418" name="楕円 417">
          <a:extLst>
            <a:ext uri="{FF2B5EF4-FFF2-40B4-BE49-F238E27FC236}">
              <a16:creationId xmlns:a16="http://schemas.microsoft.com/office/drawing/2014/main" id="{26A8B2DE-C2BE-47EA-9206-2738D3FC757E}"/>
            </a:ext>
          </a:extLst>
        </xdr:cNvPr>
        <xdr:cNvSpPr/>
      </xdr:nvSpPr>
      <xdr:spPr>
        <a:xfrm>
          <a:off x="4036060" y="1725498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7129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E2F2F8F9-63A6-4B9A-9037-2D27992357F8}"/>
            </a:ext>
          </a:extLst>
        </xdr:cNvPr>
        <xdr:cNvSpPr txBox="1"/>
      </xdr:nvSpPr>
      <xdr:spPr>
        <a:xfrm>
          <a:off x="4124960" y="1710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109982</xdr:rowOff>
    </xdr:from>
    <xdr:to>
      <xdr:col>20</xdr:col>
      <xdr:colOff>38100</xdr:colOff>
      <xdr:row>103</xdr:row>
      <xdr:rowOff>40132</xdr:rowOff>
    </xdr:to>
    <xdr:sp macro="" textlink="">
      <xdr:nvSpPr>
        <xdr:cNvPr id="420" name="楕円 419">
          <a:extLst>
            <a:ext uri="{FF2B5EF4-FFF2-40B4-BE49-F238E27FC236}">
              <a16:creationId xmlns:a16="http://schemas.microsoft.com/office/drawing/2014/main" id="{6D70F148-378F-465E-A5FB-B5E09473F86C}"/>
            </a:ext>
          </a:extLst>
        </xdr:cNvPr>
        <xdr:cNvSpPr/>
      </xdr:nvSpPr>
      <xdr:spPr>
        <a:xfrm>
          <a:off x="3312160" y="17209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160782</xdr:rowOff>
    </xdr:from>
    <xdr:to>
      <xdr:col>24</xdr:col>
      <xdr:colOff>63500</xdr:colOff>
      <xdr:row>103</xdr:row>
      <xdr:rowOff>35052</xdr:rowOff>
    </xdr:to>
    <xdr:cxnSp macro="">
      <xdr:nvCxnSpPr>
        <xdr:cNvPr id="421" name="直線コネクタ 420">
          <a:extLst>
            <a:ext uri="{FF2B5EF4-FFF2-40B4-BE49-F238E27FC236}">
              <a16:creationId xmlns:a16="http://schemas.microsoft.com/office/drawing/2014/main" id="{D5298B35-112C-4A2A-879F-B41F5774CFD6}"/>
            </a:ext>
          </a:extLst>
        </xdr:cNvPr>
        <xdr:cNvCxnSpPr/>
      </xdr:nvCxnSpPr>
      <xdr:spPr>
        <a:xfrm>
          <a:off x="3355340" y="17260062"/>
          <a:ext cx="7315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77978</xdr:rowOff>
    </xdr:from>
    <xdr:to>
      <xdr:col>15</xdr:col>
      <xdr:colOff>101600</xdr:colOff>
      <xdr:row>103</xdr:row>
      <xdr:rowOff>8128</xdr:rowOff>
    </xdr:to>
    <xdr:sp macro="" textlink="">
      <xdr:nvSpPr>
        <xdr:cNvPr id="422" name="楕円 421">
          <a:extLst>
            <a:ext uri="{FF2B5EF4-FFF2-40B4-BE49-F238E27FC236}">
              <a16:creationId xmlns:a16="http://schemas.microsoft.com/office/drawing/2014/main" id="{645D9138-A173-4A49-AF7B-2593669990D0}"/>
            </a:ext>
          </a:extLst>
        </xdr:cNvPr>
        <xdr:cNvSpPr/>
      </xdr:nvSpPr>
      <xdr:spPr>
        <a:xfrm>
          <a:off x="2514600" y="171772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128778</xdr:rowOff>
    </xdr:from>
    <xdr:to>
      <xdr:col>19</xdr:col>
      <xdr:colOff>177800</xdr:colOff>
      <xdr:row>102</xdr:row>
      <xdr:rowOff>160782</xdr:rowOff>
    </xdr:to>
    <xdr:cxnSp macro="">
      <xdr:nvCxnSpPr>
        <xdr:cNvPr id="423" name="直線コネクタ 422">
          <a:extLst>
            <a:ext uri="{FF2B5EF4-FFF2-40B4-BE49-F238E27FC236}">
              <a16:creationId xmlns:a16="http://schemas.microsoft.com/office/drawing/2014/main" id="{B4C4144D-AA0F-4281-AA4D-AD2459B3E767}"/>
            </a:ext>
          </a:extLst>
        </xdr:cNvPr>
        <xdr:cNvCxnSpPr/>
      </xdr:nvCxnSpPr>
      <xdr:spPr>
        <a:xfrm>
          <a:off x="2565400" y="17228058"/>
          <a:ext cx="78994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4826</xdr:rowOff>
    </xdr:from>
    <xdr:to>
      <xdr:col>10</xdr:col>
      <xdr:colOff>165100</xdr:colOff>
      <xdr:row>102</xdr:row>
      <xdr:rowOff>106426</xdr:rowOff>
    </xdr:to>
    <xdr:sp macro="" textlink="">
      <xdr:nvSpPr>
        <xdr:cNvPr id="424" name="楕円 423">
          <a:extLst>
            <a:ext uri="{FF2B5EF4-FFF2-40B4-BE49-F238E27FC236}">
              <a16:creationId xmlns:a16="http://schemas.microsoft.com/office/drawing/2014/main" id="{92D81F6F-277A-4948-BA57-8A26A765302A}"/>
            </a:ext>
          </a:extLst>
        </xdr:cNvPr>
        <xdr:cNvSpPr/>
      </xdr:nvSpPr>
      <xdr:spPr>
        <a:xfrm>
          <a:off x="1739900" y="1710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55626</xdr:rowOff>
    </xdr:from>
    <xdr:to>
      <xdr:col>15</xdr:col>
      <xdr:colOff>50800</xdr:colOff>
      <xdr:row>102</xdr:row>
      <xdr:rowOff>128778</xdr:rowOff>
    </xdr:to>
    <xdr:cxnSp macro="">
      <xdr:nvCxnSpPr>
        <xdr:cNvPr id="425" name="直線コネクタ 424">
          <a:extLst>
            <a:ext uri="{FF2B5EF4-FFF2-40B4-BE49-F238E27FC236}">
              <a16:creationId xmlns:a16="http://schemas.microsoft.com/office/drawing/2014/main" id="{1753C7B0-B192-4386-A7CD-EA89A67E7EBF}"/>
            </a:ext>
          </a:extLst>
        </xdr:cNvPr>
        <xdr:cNvCxnSpPr/>
      </xdr:nvCxnSpPr>
      <xdr:spPr>
        <a:xfrm>
          <a:off x="1790700" y="17154906"/>
          <a:ext cx="7747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6" name="楕円 425">
          <a:extLst>
            <a:ext uri="{FF2B5EF4-FFF2-40B4-BE49-F238E27FC236}">
              <a16:creationId xmlns:a16="http://schemas.microsoft.com/office/drawing/2014/main" id="{9A00E7E1-85A8-4090-A558-B3C3D52EF255}"/>
            </a:ext>
          </a:extLst>
        </xdr:cNvPr>
        <xdr:cNvSpPr/>
      </xdr:nvSpPr>
      <xdr:spPr>
        <a:xfrm>
          <a:off x="965200" y="1726184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55626</xdr:rowOff>
    </xdr:from>
    <xdr:to>
      <xdr:col>10</xdr:col>
      <xdr:colOff>114300</xdr:colOff>
      <xdr:row>103</xdr:row>
      <xdr:rowOff>41911</xdr:rowOff>
    </xdr:to>
    <xdr:cxnSp macro="">
      <xdr:nvCxnSpPr>
        <xdr:cNvPr id="427" name="直線コネクタ 426">
          <a:extLst>
            <a:ext uri="{FF2B5EF4-FFF2-40B4-BE49-F238E27FC236}">
              <a16:creationId xmlns:a16="http://schemas.microsoft.com/office/drawing/2014/main" id="{D77C67E2-9AA6-47EF-B0EA-F5DAB073C451}"/>
            </a:ext>
          </a:extLst>
        </xdr:cNvPr>
        <xdr:cNvCxnSpPr/>
      </xdr:nvCxnSpPr>
      <xdr:spPr>
        <a:xfrm flipV="1">
          <a:off x="1008380" y="17154906"/>
          <a:ext cx="782320" cy="153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83838</xdr:rowOff>
    </xdr:from>
    <xdr:ext cx="405111" cy="259045"/>
    <xdr:sp macro="" textlink="">
      <xdr:nvSpPr>
        <xdr:cNvPr id="428" name="n_1aveValue【市民会館】&#10;有形固定資産減価償却率">
          <a:extLst>
            <a:ext uri="{FF2B5EF4-FFF2-40B4-BE49-F238E27FC236}">
              <a16:creationId xmlns:a16="http://schemas.microsoft.com/office/drawing/2014/main" id="{8EF4984E-E462-49C1-9844-DD495C0A8674}"/>
            </a:ext>
          </a:extLst>
        </xdr:cNvPr>
        <xdr:cNvSpPr txBox="1"/>
      </xdr:nvSpPr>
      <xdr:spPr>
        <a:xfrm>
          <a:off x="3170564" y="17686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58690</xdr:rowOff>
    </xdr:from>
    <xdr:ext cx="405111" cy="259045"/>
    <xdr:sp macro="" textlink="">
      <xdr:nvSpPr>
        <xdr:cNvPr id="429" name="n_2aveValue【市民会館】&#10;有形固定資産減価償却率">
          <a:extLst>
            <a:ext uri="{FF2B5EF4-FFF2-40B4-BE49-F238E27FC236}">
              <a16:creationId xmlns:a16="http://schemas.microsoft.com/office/drawing/2014/main" id="{0FBD38F4-45BC-47B5-9931-4AE75E19FC83}"/>
            </a:ext>
          </a:extLst>
        </xdr:cNvPr>
        <xdr:cNvSpPr txBox="1"/>
      </xdr:nvSpPr>
      <xdr:spPr>
        <a:xfrm>
          <a:off x="2385704" y="1766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12971</xdr:rowOff>
    </xdr:from>
    <xdr:ext cx="405111" cy="259045"/>
    <xdr:sp macro="" textlink="">
      <xdr:nvSpPr>
        <xdr:cNvPr id="430" name="n_3aveValue【市民会館】&#10;有形固定資産減価償却率">
          <a:extLst>
            <a:ext uri="{FF2B5EF4-FFF2-40B4-BE49-F238E27FC236}">
              <a16:creationId xmlns:a16="http://schemas.microsoft.com/office/drawing/2014/main" id="{61FA8C5C-7455-4F85-AC06-DDB3A306BDC3}"/>
            </a:ext>
          </a:extLst>
        </xdr:cNvPr>
        <xdr:cNvSpPr txBox="1"/>
      </xdr:nvSpPr>
      <xdr:spPr>
        <a:xfrm>
          <a:off x="1611004" y="176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140988</xdr:rowOff>
    </xdr:from>
    <xdr:ext cx="405111" cy="259045"/>
    <xdr:sp macro="" textlink="">
      <xdr:nvSpPr>
        <xdr:cNvPr id="431" name="n_4aveValue【市民会館】&#10;有形固定資産減価償却率">
          <a:extLst>
            <a:ext uri="{FF2B5EF4-FFF2-40B4-BE49-F238E27FC236}">
              <a16:creationId xmlns:a16="http://schemas.microsoft.com/office/drawing/2014/main" id="{E6875135-A93A-4534-B87D-41953755620B}"/>
            </a:ext>
          </a:extLst>
        </xdr:cNvPr>
        <xdr:cNvSpPr txBox="1"/>
      </xdr:nvSpPr>
      <xdr:spPr>
        <a:xfrm>
          <a:off x="83630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56659</xdr:rowOff>
    </xdr:from>
    <xdr:ext cx="405111" cy="259045"/>
    <xdr:sp macro="" textlink="">
      <xdr:nvSpPr>
        <xdr:cNvPr id="432" name="n_1mainValue【市民会館】&#10;有形固定資産減価償却率">
          <a:extLst>
            <a:ext uri="{FF2B5EF4-FFF2-40B4-BE49-F238E27FC236}">
              <a16:creationId xmlns:a16="http://schemas.microsoft.com/office/drawing/2014/main" id="{E3A171A4-8F6F-49A7-9C8E-4CCB762FA2DD}"/>
            </a:ext>
          </a:extLst>
        </xdr:cNvPr>
        <xdr:cNvSpPr txBox="1"/>
      </xdr:nvSpPr>
      <xdr:spPr>
        <a:xfrm>
          <a:off x="3170564" y="169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24655</xdr:rowOff>
    </xdr:from>
    <xdr:ext cx="405111" cy="259045"/>
    <xdr:sp macro="" textlink="">
      <xdr:nvSpPr>
        <xdr:cNvPr id="433" name="n_2mainValue【市民会館】&#10;有形固定資産減価償却率">
          <a:extLst>
            <a:ext uri="{FF2B5EF4-FFF2-40B4-BE49-F238E27FC236}">
              <a16:creationId xmlns:a16="http://schemas.microsoft.com/office/drawing/2014/main" id="{EA2ABCF0-5F0C-402F-849E-65991691FDA8}"/>
            </a:ext>
          </a:extLst>
        </xdr:cNvPr>
        <xdr:cNvSpPr txBox="1"/>
      </xdr:nvSpPr>
      <xdr:spPr>
        <a:xfrm>
          <a:off x="2385704" y="16956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122953</xdr:rowOff>
    </xdr:from>
    <xdr:ext cx="405111" cy="259045"/>
    <xdr:sp macro="" textlink="">
      <xdr:nvSpPr>
        <xdr:cNvPr id="434" name="n_3mainValue【市民会館】&#10;有形固定資産減価償却率">
          <a:extLst>
            <a:ext uri="{FF2B5EF4-FFF2-40B4-BE49-F238E27FC236}">
              <a16:creationId xmlns:a16="http://schemas.microsoft.com/office/drawing/2014/main" id="{192497E4-3DF6-4EB9-B7B6-CCB7AF5B41F2}"/>
            </a:ext>
          </a:extLst>
        </xdr:cNvPr>
        <xdr:cNvSpPr txBox="1"/>
      </xdr:nvSpPr>
      <xdr:spPr>
        <a:xfrm>
          <a:off x="1611004" y="1688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5" name="n_4mainValue【市民会館】&#10;有形固定資産減価償却率">
          <a:extLst>
            <a:ext uri="{FF2B5EF4-FFF2-40B4-BE49-F238E27FC236}">
              <a16:creationId xmlns:a16="http://schemas.microsoft.com/office/drawing/2014/main" id="{01C118EB-FA17-4D78-A4E8-7AA1A0C698DE}"/>
            </a:ext>
          </a:extLst>
        </xdr:cNvPr>
        <xdr:cNvSpPr txBox="1"/>
      </xdr:nvSpPr>
      <xdr:spPr>
        <a:xfrm>
          <a:off x="836304" y="17040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81B618E4-4189-434C-B6AE-034F2C71419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301C693A-BBFE-45FD-8D0F-FCC16710B372}"/>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2C8A159-2178-4322-9F8A-818AFFB6321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AFBBE42A-829E-4DC0-B53C-B273CFC3241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42A6A090-4D9D-4EE5-AA03-36CC19C1977A}"/>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944E5FC8-5425-4059-AFAE-BFCB281102F7}"/>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B8D2494-DEE0-4C0D-991B-0ED6E335D13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3D2F0C89-CBA7-4FAF-AD5C-ED2C24831BBD}"/>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631BADEF-4FAD-4CEB-8D94-9B4E3E1A152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97226EF7-0D9D-4995-9758-EECB69CB8342}"/>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446" name="テキスト ボックス 445">
          <a:extLst>
            <a:ext uri="{FF2B5EF4-FFF2-40B4-BE49-F238E27FC236}">
              <a16:creationId xmlns:a16="http://schemas.microsoft.com/office/drawing/2014/main" id="{6C919D58-1AAB-4859-B9C8-CFAC2F702EC8}"/>
            </a:ext>
          </a:extLst>
        </xdr:cNvPr>
        <xdr:cNvSpPr txBox="1"/>
      </xdr:nvSpPr>
      <xdr:spPr>
        <a:xfrm>
          <a:off x="54053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78C03BF6-56FE-4594-B63B-14B0718E40CE}"/>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D71F09F5-0D2B-430B-A570-2FEEE7D15E5B}"/>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B7B1D3CF-8F58-4686-B2E9-273840730CCE}"/>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F0B455D-C0B0-4D5A-83F1-3943453A7161}"/>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DA68C1AF-79F4-4E3C-A533-DB5C9C9F9FE9}"/>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A391FAC2-26BB-4EF1-B618-A138AB7F8891}"/>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6499306B-0F78-406F-A891-93EFDF5D5BA3}"/>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3B74A1B5-24FE-45EB-BFAC-466039D6E276}"/>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5596986E-51FA-4E7A-8BD7-9803DA3698C8}"/>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4DDBFD85-8971-4E84-9C28-A947861DF112}"/>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FB706931-43A8-48E2-B1CC-0E0965F82BB9}"/>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05870AB2-07F9-436D-BEB2-75ACA934202F}"/>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5CF9A29F-C622-4FCA-B35E-E24686CE1D72}"/>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152400</xdr:rowOff>
    </xdr:from>
    <xdr:to>
      <xdr:col>54</xdr:col>
      <xdr:colOff>189865</xdr:colOff>
      <xdr:row>108</xdr:row>
      <xdr:rowOff>114300</xdr:rowOff>
    </xdr:to>
    <xdr:cxnSp macro="">
      <xdr:nvCxnSpPr>
        <xdr:cNvPr id="460" name="直線コネクタ 459">
          <a:extLst>
            <a:ext uri="{FF2B5EF4-FFF2-40B4-BE49-F238E27FC236}">
              <a16:creationId xmlns:a16="http://schemas.microsoft.com/office/drawing/2014/main" id="{5C8D90F5-D33A-487F-900D-2439AF575CC9}"/>
            </a:ext>
          </a:extLst>
        </xdr:cNvPr>
        <xdr:cNvCxnSpPr/>
      </xdr:nvCxnSpPr>
      <xdr:spPr>
        <a:xfrm flipV="1">
          <a:off x="9219565" y="1691640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61" name="【市民会館】&#10;一人当たり面積最小値テキスト">
          <a:extLst>
            <a:ext uri="{FF2B5EF4-FFF2-40B4-BE49-F238E27FC236}">
              <a16:creationId xmlns:a16="http://schemas.microsoft.com/office/drawing/2014/main" id="{BD9812C7-F46E-45CB-9D76-5419E1CE48FE}"/>
            </a:ext>
          </a:extLst>
        </xdr:cNvPr>
        <xdr:cNvSpPr txBox="1"/>
      </xdr:nvSpPr>
      <xdr:spPr>
        <a:xfrm>
          <a:off x="92583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62" name="直線コネクタ 461">
          <a:extLst>
            <a:ext uri="{FF2B5EF4-FFF2-40B4-BE49-F238E27FC236}">
              <a16:creationId xmlns:a16="http://schemas.microsoft.com/office/drawing/2014/main" id="{4F47631E-9639-4377-8D3E-DEBD149C175A}"/>
            </a:ext>
          </a:extLst>
        </xdr:cNvPr>
        <xdr:cNvCxnSpPr/>
      </xdr:nvCxnSpPr>
      <xdr:spPr>
        <a:xfrm>
          <a:off x="915416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99077</xdr:rowOff>
    </xdr:from>
    <xdr:ext cx="469744" cy="259045"/>
    <xdr:sp macro="" textlink="">
      <xdr:nvSpPr>
        <xdr:cNvPr id="463" name="【市民会館】&#10;一人当たり面積最大値テキスト">
          <a:extLst>
            <a:ext uri="{FF2B5EF4-FFF2-40B4-BE49-F238E27FC236}">
              <a16:creationId xmlns:a16="http://schemas.microsoft.com/office/drawing/2014/main" id="{67E220AC-74D0-4479-936B-5D164742CE0F}"/>
            </a:ext>
          </a:extLst>
        </xdr:cNvPr>
        <xdr:cNvSpPr txBox="1"/>
      </xdr:nvSpPr>
      <xdr:spPr>
        <a:xfrm>
          <a:off x="9258300" y="166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152400</xdr:rowOff>
    </xdr:from>
    <xdr:to>
      <xdr:col>55</xdr:col>
      <xdr:colOff>88900</xdr:colOff>
      <xdr:row>100</xdr:row>
      <xdr:rowOff>152400</xdr:rowOff>
    </xdr:to>
    <xdr:cxnSp macro="">
      <xdr:nvCxnSpPr>
        <xdr:cNvPr id="464" name="直線コネクタ 463">
          <a:extLst>
            <a:ext uri="{FF2B5EF4-FFF2-40B4-BE49-F238E27FC236}">
              <a16:creationId xmlns:a16="http://schemas.microsoft.com/office/drawing/2014/main" id="{4D3FE84D-DE0A-4C6A-94CB-83CC54907A72}"/>
            </a:ext>
          </a:extLst>
        </xdr:cNvPr>
        <xdr:cNvCxnSpPr/>
      </xdr:nvCxnSpPr>
      <xdr:spPr>
        <a:xfrm>
          <a:off x="9154160" y="1691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132097</xdr:rowOff>
    </xdr:from>
    <xdr:ext cx="469744" cy="259045"/>
    <xdr:sp macro="" textlink="">
      <xdr:nvSpPr>
        <xdr:cNvPr id="465" name="【市民会館】&#10;一人当たり面積平均値テキスト">
          <a:extLst>
            <a:ext uri="{FF2B5EF4-FFF2-40B4-BE49-F238E27FC236}">
              <a16:creationId xmlns:a16="http://schemas.microsoft.com/office/drawing/2014/main" id="{15153BED-CE1D-4A91-B46E-CA37FA51A856}"/>
            </a:ext>
          </a:extLst>
        </xdr:cNvPr>
        <xdr:cNvSpPr txBox="1"/>
      </xdr:nvSpPr>
      <xdr:spPr>
        <a:xfrm>
          <a:off x="9258300" y="17399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109220</xdr:rowOff>
    </xdr:from>
    <xdr:to>
      <xdr:col>55</xdr:col>
      <xdr:colOff>50800</xdr:colOff>
      <xdr:row>105</xdr:row>
      <xdr:rowOff>39370</xdr:rowOff>
    </xdr:to>
    <xdr:sp macro="" textlink="">
      <xdr:nvSpPr>
        <xdr:cNvPr id="466" name="フローチャート: 判断 465">
          <a:extLst>
            <a:ext uri="{FF2B5EF4-FFF2-40B4-BE49-F238E27FC236}">
              <a16:creationId xmlns:a16="http://schemas.microsoft.com/office/drawing/2014/main" id="{8A23B054-2B8C-4703-BC90-E6B63399173E}"/>
            </a:ext>
          </a:extLst>
        </xdr:cNvPr>
        <xdr:cNvSpPr/>
      </xdr:nvSpPr>
      <xdr:spPr>
        <a:xfrm>
          <a:off x="9192260" y="175437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147320</xdr:rowOff>
    </xdr:from>
    <xdr:to>
      <xdr:col>50</xdr:col>
      <xdr:colOff>165100</xdr:colOff>
      <xdr:row>105</xdr:row>
      <xdr:rowOff>77470</xdr:rowOff>
    </xdr:to>
    <xdr:sp macro="" textlink="">
      <xdr:nvSpPr>
        <xdr:cNvPr id="467" name="フローチャート: 判断 466">
          <a:extLst>
            <a:ext uri="{FF2B5EF4-FFF2-40B4-BE49-F238E27FC236}">
              <a16:creationId xmlns:a16="http://schemas.microsoft.com/office/drawing/2014/main" id="{A14E902E-5D67-4578-872C-9CDD4613EEAD}"/>
            </a:ext>
          </a:extLst>
        </xdr:cNvPr>
        <xdr:cNvSpPr/>
      </xdr:nvSpPr>
      <xdr:spPr>
        <a:xfrm>
          <a:off x="8445500" y="17581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135889</xdr:rowOff>
    </xdr:from>
    <xdr:to>
      <xdr:col>46</xdr:col>
      <xdr:colOff>38100</xdr:colOff>
      <xdr:row>105</xdr:row>
      <xdr:rowOff>66039</xdr:rowOff>
    </xdr:to>
    <xdr:sp macro="" textlink="">
      <xdr:nvSpPr>
        <xdr:cNvPr id="468" name="フローチャート: 判断 467">
          <a:extLst>
            <a:ext uri="{FF2B5EF4-FFF2-40B4-BE49-F238E27FC236}">
              <a16:creationId xmlns:a16="http://schemas.microsoft.com/office/drawing/2014/main" id="{FFC8A562-5980-4479-AD58-0663427CEFC1}"/>
            </a:ext>
          </a:extLst>
        </xdr:cNvPr>
        <xdr:cNvSpPr/>
      </xdr:nvSpPr>
      <xdr:spPr>
        <a:xfrm>
          <a:off x="7670800" y="1757044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74930</xdr:rowOff>
    </xdr:from>
    <xdr:to>
      <xdr:col>41</xdr:col>
      <xdr:colOff>101600</xdr:colOff>
      <xdr:row>106</xdr:row>
      <xdr:rowOff>5080</xdr:rowOff>
    </xdr:to>
    <xdr:sp macro="" textlink="">
      <xdr:nvSpPr>
        <xdr:cNvPr id="469" name="フローチャート: 判断 468">
          <a:extLst>
            <a:ext uri="{FF2B5EF4-FFF2-40B4-BE49-F238E27FC236}">
              <a16:creationId xmlns:a16="http://schemas.microsoft.com/office/drawing/2014/main" id="{BB0DA18C-9BBC-4053-ACB6-31D0B7E94F61}"/>
            </a:ext>
          </a:extLst>
        </xdr:cNvPr>
        <xdr:cNvSpPr/>
      </xdr:nvSpPr>
      <xdr:spPr>
        <a:xfrm>
          <a:off x="68732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124461</xdr:rowOff>
    </xdr:from>
    <xdr:to>
      <xdr:col>36</xdr:col>
      <xdr:colOff>165100</xdr:colOff>
      <xdr:row>106</xdr:row>
      <xdr:rowOff>54611</xdr:rowOff>
    </xdr:to>
    <xdr:sp macro="" textlink="">
      <xdr:nvSpPr>
        <xdr:cNvPr id="470" name="フローチャート: 判断 469">
          <a:extLst>
            <a:ext uri="{FF2B5EF4-FFF2-40B4-BE49-F238E27FC236}">
              <a16:creationId xmlns:a16="http://schemas.microsoft.com/office/drawing/2014/main" id="{16BD657A-BB29-4579-8C5D-8D90DF1AF94E}"/>
            </a:ext>
          </a:extLst>
        </xdr:cNvPr>
        <xdr:cNvSpPr/>
      </xdr:nvSpPr>
      <xdr:spPr>
        <a:xfrm>
          <a:off x="6098540" y="177266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9AE98AE3-5FB9-4435-8371-6DA75F698415}"/>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03FD6C6-1925-4FD0-9DF1-6CF063D1D23C}"/>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25A76A5-3374-42D5-8395-1190C48CC7EB}"/>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D60A02D-F9F9-4AF3-8161-0E1BCB8F56E5}"/>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479B1B75-A662-4056-8872-7E82CB9C469E}"/>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76" name="楕円 475">
          <a:extLst>
            <a:ext uri="{FF2B5EF4-FFF2-40B4-BE49-F238E27FC236}">
              <a16:creationId xmlns:a16="http://schemas.microsoft.com/office/drawing/2014/main" id="{D70949A8-1EBB-4E29-96B1-557437221D53}"/>
            </a:ext>
          </a:extLst>
        </xdr:cNvPr>
        <xdr:cNvSpPr/>
      </xdr:nvSpPr>
      <xdr:spPr>
        <a:xfrm>
          <a:off x="9192260" y="176923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68597</xdr:rowOff>
    </xdr:from>
    <xdr:ext cx="469744" cy="259045"/>
    <xdr:sp macro="" textlink="">
      <xdr:nvSpPr>
        <xdr:cNvPr id="477" name="【市民会館】&#10;一人当たり面積該当値テキスト">
          <a:extLst>
            <a:ext uri="{FF2B5EF4-FFF2-40B4-BE49-F238E27FC236}">
              <a16:creationId xmlns:a16="http://schemas.microsoft.com/office/drawing/2014/main" id="{02969840-582E-46B1-AEF0-FA2418765831}"/>
            </a:ext>
          </a:extLst>
        </xdr:cNvPr>
        <xdr:cNvSpPr txBox="1"/>
      </xdr:nvSpPr>
      <xdr:spPr>
        <a:xfrm>
          <a:off x="9258300" y="176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101600</xdr:rowOff>
    </xdr:from>
    <xdr:to>
      <xdr:col>50</xdr:col>
      <xdr:colOff>165100</xdr:colOff>
      <xdr:row>106</xdr:row>
      <xdr:rowOff>31750</xdr:rowOff>
    </xdr:to>
    <xdr:sp macro="" textlink="">
      <xdr:nvSpPr>
        <xdr:cNvPr id="478" name="楕円 477">
          <a:extLst>
            <a:ext uri="{FF2B5EF4-FFF2-40B4-BE49-F238E27FC236}">
              <a16:creationId xmlns:a16="http://schemas.microsoft.com/office/drawing/2014/main" id="{CABC7926-6ECD-44B1-B7F7-515E3F8FB952}"/>
            </a:ext>
          </a:extLst>
        </xdr:cNvPr>
        <xdr:cNvSpPr/>
      </xdr:nvSpPr>
      <xdr:spPr>
        <a:xfrm>
          <a:off x="844550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140970</xdr:rowOff>
    </xdr:from>
    <xdr:to>
      <xdr:col>55</xdr:col>
      <xdr:colOff>0</xdr:colOff>
      <xdr:row>105</xdr:row>
      <xdr:rowOff>152400</xdr:rowOff>
    </xdr:to>
    <xdr:cxnSp macro="">
      <xdr:nvCxnSpPr>
        <xdr:cNvPr id="479" name="直線コネクタ 478">
          <a:extLst>
            <a:ext uri="{FF2B5EF4-FFF2-40B4-BE49-F238E27FC236}">
              <a16:creationId xmlns:a16="http://schemas.microsoft.com/office/drawing/2014/main" id="{9DA851D4-B575-4756-96C5-CD2C9301B701}"/>
            </a:ext>
          </a:extLst>
        </xdr:cNvPr>
        <xdr:cNvCxnSpPr/>
      </xdr:nvCxnSpPr>
      <xdr:spPr>
        <a:xfrm flipV="1">
          <a:off x="8496300" y="17743170"/>
          <a:ext cx="7239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113030</xdr:rowOff>
    </xdr:from>
    <xdr:to>
      <xdr:col>46</xdr:col>
      <xdr:colOff>38100</xdr:colOff>
      <xdr:row>106</xdr:row>
      <xdr:rowOff>43180</xdr:rowOff>
    </xdr:to>
    <xdr:sp macro="" textlink="">
      <xdr:nvSpPr>
        <xdr:cNvPr id="480" name="楕円 479">
          <a:extLst>
            <a:ext uri="{FF2B5EF4-FFF2-40B4-BE49-F238E27FC236}">
              <a16:creationId xmlns:a16="http://schemas.microsoft.com/office/drawing/2014/main" id="{093FA7D4-CE4E-47B5-BD69-35D29A18E1EA}"/>
            </a:ext>
          </a:extLst>
        </xdr:cNvPr>
        <xdr:cNvSpPr/>
      </xdr:nvSpPr>
      <xdr:spPr>
        <a:xfrm>
          <a:off x="7670800" y="1771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152400</xdr:rowOff>
    </xdr:from>
    <xdr:to>
      <xdr:col>50</xdr:col>
      <xdr:colOff>114300</xdr:colOff>
      <xdr:row>105</xdr:row>
      <xdr:rowOff>163830</xdr:rowOff>
    </xdr:to>
    <xdr:cxnSp macro="">
      <xdr:nvCxnSpPr>
        <xdr:cNvPr id="481" name="直線コネクタ 480">
          <a:extLst>
            <a:ext uri="{FF2B5EF4-FFF2-40B4-BE49-F238E27FC236}">
              <a16:creationId xmlns:a16="http://schemas.microsoft.com/office/drawing/2014/main" id="{479D187C-B749-4455-ADA3-A73D7D23359B}"/>
            </a:ext>
          </a:extLst>
        </xdr:cNvPr>
        <xdr:cNvCxnSpPr/>
      </xdr:nvCxnSpPr>
      <xdr:spPr>
        <a:xfrm flipV="1">
          <a:off x="7713980" y="17754600"/>
          <a:ext cx="7823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124461</xdr:rowOff>
    </xdr:from>
    <xdr:to>
      <xdr:col>41</xdr:col>
      <xdr:colOff>101600</xdr:colOff>
      <xdr:row>106</xdr:row>
      <xdr:rowOff>54611</xdr:rowOff>
    </xdr:to>
    <xdr:sp macro="" textlink="">
      <xdr:nvSpPr>
        <xdr:cNvPr id="482" name="楕円 481">
          <a:extLst>
            <a:ext uri="{FF2B5EF4-FFF2-40B4-BE49-F238E27FC236}">
              <a16:creationId xmlns:a16="http://schemas.microsoft.com/office/drawing/2014/main" id="{6680B416-28A0-4FDF-A2EF-054F6DB859E2}"/>
            </a:ext>
          </a:extLst>
        </xdr:cNvPr>
        <xdr:cNvSpPr/>
      </xdr:nvSpPr>
      <xdr:spPr>
        <a:xfrm>
          <a:off x="6873240" y="177266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163830</xdr:rowOff>
    </xdr:from>
    <xdr:to>
      <xdr:col>45</xdr:col>
      <xdr:colOff>177800</xdr:colOff>
      <xdr:row>106</xdr:row>
      <xdr:rowOff>3811</xdr:rowOff>
    </xdr:to>
    <xdr:cxnSp macro="">
      <xdr:nvCxnSpPr>
        <xdr:cNvPr id="483" name="直線コネクタ 482">
          <a:extLst>
            <a:ext uri="{FF2B5EF4-FFF2-40B4-BE49-F238E27FC236}">
              <a16:creationId xmlns:a16="http://schemas.microsoft.com/office/drawing/2014/main" id="{7E9DC6D7-DB1A-44D5-AFE8-114BA1E5ADAB}"/>
            </a:ext>
          </a:extLst>
        </xdr:cNvPr>
        <xdr:cNvCxnSpPr/>
      </xdr:nvCxnSpPr>
      <xdr:spPr>
        <a:xfrm flipV="1">
          <a:off x="6924040" y="17766030"/>
          <a:ext cx="78994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132080</xdr:rowOff>
    </xdr:from>
    <xdr:to>
      <xdr:col>36</xdr:col>
      <xdr:colOff>165100</xdr:colOff>
      <xdr:row>106</xdr:row>
      <xdr:rowOff>62230</xdr:rowOff>
    </xdr:to>
    <xdr:sp macro="" textlink="">
      <xdr:nvSpPr>
        <xdr:cNvPr id="484" name="楕円 483">
          <a:extLst>
            <a:ext uri="{FF2B5EF4-FFF2-40B4-BE49-F238E27FC236}">
              <a16:creationId xmlns:a16="http://schemas.microsoft.com/office/drawing/2014/main" id="{F0C3C6C2-294E-42FF-AB75-F25BE42F305B}"/>
            </a:ext>
          </a:extLst>
        </xdr:cNvPr>
        <xdr:cNvSpPr/>
      </xdr:nvSpPr>
      <xdr:spPr>
        <a:xfrm>
          <a:off x="6098540" y="17734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3811</xdr:rowOff>
    </xdr:from>
    <xdr:to>
      <xdr:col>41</xdr:col>
      <xdr:colOff>50800</xdr:colOff>
      <xdr:row>106</xdr:row>
      <xdr:rowOff>11430</xdr:rowOff>
    </xdr:to>
    <xdr:cxnSp macro="">
      <xdr:nvCxnSpPr>
        <xdr:cNvPr id="485" name="直線コネクタ 484">
          <a:extLst>
            <a:ext uri="{FF2B5EF4-FFF2-40B4-BE49-F238E27FC236}">
              <a16:creationId xmlns:a16="http://schemas.microsoft.com/office/drawing/2014/main" id="{89267649-FEC0-4E04-9F8D-E804F01EF3D1}"/>
            </a:ext>
          </a:extLst>
        </xdr:cNvPr>
        <xdr:cNvCxnSpPr/>
      </xdr:nvCxnSpPr>
      <xdr:spPr>
        <a:xfrm flipV="1">
          <a:off x="6149340" y="17773651"/>
          <a:ext cx="7747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93997</xdr:rowOff>
    </xdr:from>
    <xdr:ext cx="469744" cy="259045"/>
    <xdr:sp macro="" textlink="">
      <xdr:nvSpPr>
        <xdr:cNvPr id="486" name="n_1aveValue【市民会館】&#10;一人当たり面積">
          <a:extLst>
            <a:ext uri="{FF2B5EF4-FFF2-40B4-BE49-F238E27FC236}">
              <a16:creationId xmlns:a16="http://schemas.microsoft.com/office/drawing/2014/main" id="{5B12F021-A243-4D68-A286-FF625E2735BB}"/>
            </a:ext>
          </a:extLst>
        </xdr:cNvPr>
        <xdr:cNvSpPr txBox="1"/>
      </xdr:nvSpPr>
      <xdr:spPr>
        <a:xfrm>
          <a:off x="8271587" y="1736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82566</xdr:rowOff>
    </xdr:from>
    <xdr:ext cx="469744" cy="259045"/>
    <xdr:sp macro="" textlink="">
      <xdr:nvSpPr>
        <xdr:cNvPr id="487" name="n_2aveValue【市民会館】&#10;一人当たり面積">
          <a:extLst>
            <a:ext uri="{FF2B5EF4-FFF2-40B4-BE49-F238E27FC236}">
              <a16:creationId xmlns:a16="http://schemas.microsoft.com/office/drawing/2014/main" id="{5FC0CC9C-9A2E-4E13-9B41-CE7919872158}"/>
            </a:ext>
          </a:extLst>
        </xdr:cNvPr>
        <xdr:cNvSpPr txBox="1"/>
      </xdr:nvSpPr>
      <xdr:spPr>
        <a:xfrm>
          <a:off x="7509587" y="1734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21607</xdr:rowOff>
    </xdr:from>
    <xdr:ext cx="469744" cy="259045"/>
    <xdr:sp macro="" textlink="">
      <xdr:nvSpPr>
        <xdr:cNvPr id="488" name="n_3aveValue【市民会館】&#10;一人当たり面積">
          <a:extLst>
            <a:ext uri="{FF2B5EF4-FFF2-40B4-BE49-F238E27FC236}">
              <a16:creationId xmlns:a16="http://schemas.microsoft.com/office/drawing/2014/main" id="{148D3ADF-1E8F-4DCA-B358-AB2E23B7E20E}"/>
            </a:ext>
          </a:extLst>
        </xdr:cNvPr>
        <xdr:cNvSpPr txBox="1"/>
      </xdr:nvSpPr>
      <xdr:spPr>
        <a:xfrm>
          <a:off x="6712027" y="1745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71138</xdr:rowOff>
    </xdr:from>
    <xdr:ext cx="469744" cy="259045"/>
    <xdr:sp macro="" textlink="">
      <xdr:nvSpPr>
        <xdr:cNvPr id="489" name="n_4aveValue【市民会館】&#10;一人当たり面積">
          <a:extLst>
            <a:ext uri="{FF2B5EF4-FFF2-40B4-BE49-F238E27FC236}">
              <a16:creationId xmlns:a16="http://schemas.microsoft.com/office/drawing/2014/main" id="{3936F07B-4F96-4E54-B75B-3107C703C1F9}"/>
            </a:ext>
          </a:extLst>
        </xdr:cNvPr>
        <xdr:cNvSpPr txBox="1"/>
      </xdr:nvSpPr>
      <xdr:spPr>
        <a:xfrm>
          <a:off x="5937327" y="17505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22877</xdr:rowOff>
    </xdr:from>
    <xdr:ext cx="469744" cy="259045"/>
    <xdr:sp macro="" textlink="">
      <xdr:nvSpPr>
        <xdr:cNvPr id="490" name="n_1mainValue【市民会館】&#10;一人当たり面積">
          <a:extLst>
            <a:ext uri="{FF2B5EF4-FFF2-40B4-BE49-F238E27FC236}">
              <a16:creationId xmlns:a16="http://schemas.microsoft.com/office/drawing/2014/main" id="{9ABAA6F5-8031-4E98-9540-A7223EB035EF}"/>
            </a:ext>
          </a:extLst>
        </xdr:cNvPr>
        <xdr:cNvSpPr txBox="1"/>
      </xdr:nvSpPr>
      <xdr:spPr>
        <a:xfrm>
          <a:off x="8271587" y="1779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34307</xdr:rowOff>
    </xdr:from>
    <xdr:ext cx="469744" cy="259045"/>
    <xdr:sp macro="" textlink="">
      <xdr:nvSpPr>
        <xdr:cNvPr id="491" name="n_2mainValue【市民会館】&#10;一人当たり面積">
          <a:extLst>
            <a:ext uri="{FF2B5EF4-FFF2-40B4-BE49-F238E27FC236}">
              <a16:creationId xmlns:a16="http://schemas.microsoft.com/office/drawing/2014/main" id="{0A856BF8-300C-4911-8256-CE83782A85DC}"/>
            </a:ext>
          </a:extLst>
        </xdr:cNvPr>
        <xdr:cNvSpPr txBox="1"/>
      </xdr:nvSpPr>
      <xdr:spPr>
        <a:xfrm>
          <a:off x="7509587" y="178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92" name="n_3mainValue【市民会館】&#10;一人当たり面積">
          <a:extLst>
            <a:ext uri="{FF2B5EF4-FFF2-40B4-BE49-F238E27FC236}">
              <a16:creationId xmlns:a16="http://schemas.microsoft.com/office/drawing/2014/main" id="{70F9D903-5D18-4C1D-A68F-885368307B8C}"/>
            </a:ext>
          </a:extLst>
        </xdr:cNvPr>
        <xdr:cNvSpPr txBox="1"/>
      </xdr:nvSpPr>
      <xdr:spPr>
        <a:xfrm>
          <a:off x="6712027" y="1781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53357</xdr:rowOff>
    </xdr:from>
    <xdr:ext cx="469744" cy="259045"/>
    <xdr:sp macro="" textlink="">
      <xdr:nvSpPr>
        <xdr:cNvPr id="493" name="n_4mainValue【市民会館】&#10;一人当たり面積">
          <a:extLst>
            <a:ext uri="{FF2B5EF4-FFF2-40B4-BE49-F238E27FC236}">
              <a16:creationId xmlns:a16="http://schemas.microsoft.com/office/drawing/2014/main" id="{CF06F3D3-547F-4638-9E7B-B5A03622F518}"/>
            </a:ext>
          </a:extLst>
        </xdr:cNvPr>
        <xdr:cNvSpPr txBox="1"/>
      </xdr:nvSpPr>
      <xdr:spPr>
        <a:xfrm>
          <a:off x="5937327" y="1782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A4831B11-D979-465E-85DD-C5C83DF23FB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7E0C37D-8820-46D0-8A72-8CC4902AAF2E}"/>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7D4EE5E4-174C-48E0-9828-31EAC37EFDD7}"/>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C01ECD57-DA1F-42A2-95C8-A668BDB3EDFB}"/>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B0F6793A-0B94-416B-897C-C26FACE8B9B9}"/>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FE5DD4BA-2687-42C8-8453-E38DF34983B8}"/>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CDE27D8-F9FE-4BB8-95C3-F907F878F54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C31EFD65-A9FA-4786-9112-C2948034DD7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3E4DC221-0F3F-4732-A41C-E013157A5FE1}"/>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25EFABE8-6202-4020-B2A1-DD3A246B8E05}"/>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C18A2AC-0B33-4725-9045-6B3C41FDD081}"/>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613307DD-F226-45B5-A977-2B30A14E6909}"/>
            </a:ext>
          </a:extLst>
        </xdr:cNvPr>
        <xdr:cNvCxnSpPr/>
      </xdr:nvCxnSpPr>
      <xdr:spPr>
        <a:xfrm>
          <a:off x="10960100" y="70065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6" name="テキスト ボックス 505">
          <a:extLst>
            <a:ext uri="{FF2B5EF4-FFF2-40B4-BE49-F238E27FC236}">
              <a16:creationId xmlns:a16="http://schemas.microsoft.com/office/drawing/2014/main" id="{A44A29EC-734E-4F4A-81DA-E8E64A2CD3E1}"/>
            </a:ext>
          </a:extLst>
        </xdr:cNvPr>
        <xdr:cNvSpPr txBox="1"/>
      </xdr:nvSpPr>
      <xdr:spPr>
        <a:xfrm>
          <a:off x="10602761" y="6868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63023976-209A-4866-BA79-65CC6C4D7C73}"/>
            </a:ext>
          </a:extLst>
        </xdr:cNvPr>
        <xdr:cNvCxnSpPr/>
      </xdr:nvCxnSpPr>
      <xdr:spPr>
        <a:xfrm>
          <a:off x="10960100" y="655701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B0DE11EF-8411-4172-8436-0F7D7177B147}"/>
            </a:ext>
          </a:extLst>
        </xdr:cNvPr>
        <xdr:cNvSpPr txBox="1"/>
      </xdr:nvSpPr>
      <xdr:spPr>
        <a:xfrm>
          <a:off x="1060276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FD819515-A58D-4A8E-BB98-8865BBEC183D}"/>
            </a:ext>
          </a:extLst>
        </xdr:cNvPr>
        <xdr:cNvCxnSpPr/>
      </xdr:nvCxnSpPr>
      <xdr:spPr>
        <a:xfrm>
          <a:off x="10960100" y="61112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C1336A29-EA38-484D-AB9C-3EC692FB836C}"/>
            </a:ext>
          </a:extLst>
        </xdr:cNvPr>
        <xdr:cNvSpPr txBox="1"/>
      </xdr:nvSpPr>
      <xdr:spPr>
        <a:xfrm>
          <a:off x="1060276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980845A4-602E-44C5-B894-A7251DCDFE91}"/>
            </a:ext>
          </a:extLst>
        </xdr:cNvPr>
        <xdr:cNvCxnSpPr/>
      </xdr:nvCxnSpPr>
      <xdr:spPr>
        <a:xfrm>
          <a:off x="10960100" y="5665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C9D5131A-AF39-4E29-AB22-3592CE0C7ED9}"/>
            </a:ext>
          </a:extLst>
        </xdr:cNvPr>
        <xdr:cNvSpPr txBox="1"/>
      </xdr:nvSpPr>
      <xdr:spPr>
        <a:xfrm>
          <a:off x="1060276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DBA1FDA7-4D32-48AB-977E-8066B4D48EF3}"/>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0E4F02BB-5B0C-4451-AFA5-2B152C4E024E}"/>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4DFAE59B-8471-4824-9745-30F811011CE9}"/>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60198</xdr:rowOff>
    </xdr:from>
    <xdr:to>
      <xdr:col>85</xdr:col>
      <xdr:colOff>126364</xdr:colOff>
      <xdr:row>42</xdr:row>
      <xdr:rowOff>37338</xdr:rowOff>
    </xdr:to>
    <xdr:cxnSp macro="">
      <xdr:nvCxnSpPr>
        <xdr:cNvPr id="516" name="直線コネクタ 515">
          <a:extLst>
            <a:ext uri="{FF2B5EF4-FFF2-40B4-BE49-F238E27FC236}">
              <a16:creationId xmlns:a16="http://schemas.microsoft.com/office/drawing/2014/main" id="{784D00FC-2017-4B5D-ABE6-3D745A2F6277}"/>
            </a:ext>
          </a:extLst>
        </xdr:cNvPr>
        <xdr:cNvCxnSpPr/>
      </xdr:nvCxnSpPr>
      <xdr:spPr>
        <a:xfrm flipV="1">
          <a:off x="14375764" y="5927598"/>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41165</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64B62109-8A3B-4EF7-A3CA-16CEE51F7D86}"/>
            </a:ext>
          </a:extLst>
        </xdr:cNvPr>
        <xdr:cNvSpPr txBox="1"/>
      </xdr:nvSpPr>
      <xdr:spPr>
        <a:xfrm>
          <a:off x="14414500" y="708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37338</xdr:rowOff>
    </xdr:from>
    <xdr:to>
      <xdr:col>86</xdr:col>
      <xdr:colOff>25400</xdr:colOff>
      <xdr:row>42</xdr:row>
      <xdr:rowOff>37338</xdr:rowOff>
    </xdr:to>
    <xdr:cxnSp macro="">
      <xdr:nvCxnSpPr>
        <xdr:cNvPr id="518" name="直線コネクタ 517">
          <a:extLst>
            <a:ext uri="{FF2B5EF4-FFF2-40B4-BE49-F238E27FC236}">
              <a16:creationId xmlns:a16="http://schemas.microsoft.com/office/drawing/2014/main" id="{DB558AD8-ED49-4A60-919C-23525B40AC26}"/>
            </a:ext>
          </a:extLst>
        </xdr:cNvPr>
        <xdr:cNvCxnSpPr/>
      </xdr:nvCxnSpPr>
      <xdr:spPr>
        <a:xfrm>
          <a:off x="14287500" y="70782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6875</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FDC7851E-012A-453A-8EF4-1C5D39715ED4}"/>
            </a:ext>
          </a:extLst>
        </xdr:cNvPr>
        <xdr:cNvSpPr txBox="1"/>
      </xdr:nvSpPr>
      <xdr:spPr>
        <a:xfrm>
          <a:off x="14414500" y="570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60198</xdr:rowOff>
    </xdr:from>
    <xdr:to>
      <xdr:col>86</xdr:col>
      <xdr:colOff>25400</xdr:colOff>
      <xdr:row>35</xdr:row>
      <xdr:rowOff>60198</xdr:rowOff>
    </xdr:to>
    <xdr:cxnSp macro="">
      <xdr:nvCxnSpPr>
        <xdr:cNvPr id="520" name="直線コネクタ 519">
          <a:extLst>
            <a:ext uri="{FF2B5EF4-FFF2-40B4-BE49-F238E27FC236}">
              <a16:creationId xmlns:a16="http://schemas.microsoft.com/office/drawing/2014/main" id="{9FC992A6-2F0D-442B-A0D3-C9CB8D67E071}"/>
            </a:ext>
          </a:extLst>
        </xdr:cNvPr>
        <xdr:cNvCxnSpPr/>
      </xdr:nvCxnSpPr>
      <xdr:spPr>
        <a:xfrm>
          <a:off x="14287500" y="59275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26687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C9023633-7F8C-4681-B4FE-D305C5AF6B2D}"/>
            </a:ext>
          </a:extLst>
        </xdr:cNvPr>
        <xdr:cNvSpPr txBox="1"/>
      </xdr:nvSpPr>
      <xdr:spPr>
        <a:xfrm>
          <a:off x="14414500" y="6564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22" name="フローチャート: 判断 521">
          <a:extLst>
            <a:ext uri="{FF2B5EF4-FFF2-40B4-BE49-F238E27FC236}">
              <a16:creationId xmlns:a16="http://schemas.microsoft.com/office/drawing/2014/main" id="{E93DBBB5-021B-4290-B1CA-D660D2FA2131}"/>
            </a:ext>
          </a:extLst>
        </xdr:cNvPr>
        <xdr:cNvSpPr/>
      </xdr:nvSpPr>
      <xdr:spPr>
        <a:xfrm>
          <a:off x="14325600" y="65862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254</xdr:rowOff>
    </xdr:from>
    <xdr:to>
      <xdr:col>81</xdr:col>
      <xdr:colOff>101600</xdr:colOff>
      <xdr:row>39</xdr:row>
      <xdr:rowOff>101854</xdr:rowOff>
    </xdr:to>
    <xdr:sp macro="" textlink="">
      <xdr:nvSpPr>
        <xdr:cNvPr id="523" name="フローチャート: 判断 522">
          <a:extLst>
            <a:ext uri="{FF2B5EF4-FFF2-40B4-BE49-F238E27FC236}">
              <a16:creationId xmlns:a16="http://schemas.microsoft.com/office/drawing/2014/main" id="{41FF2769-0E3F-40DD-817B-ACC3DB147C85}"/>
            </a:ext>
          </a:extLst>
        </xdr:cNvPr>
        <xdr:cNvSpPr/>
      </xdr:nvSpPr>
      <xdr:spPr>
        <a:xfrm>
          <a:off x="13578840" y="6538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24" name="フローチャート: 判断 523">
          <a:extLst>
            <a:ext uri="{FF2B5EF4-FFF2-40B4-BE49-F238E27FC236}">
              <a16:creationId xmlns:a16="http://schemas.microsoft.com/office/drawing/2014/main" id="{617B6BDC-7CC4-4848-A383-115917B400F6}"/>
            </a:ext>
          </a:extLst>
        </xdr:cNvPr>
        <xdr:cNvSpPr/>
      </xdr:nvSpPr>
      <xdr:spPr>
        <a:xfrm>
          <a:off x="12804140" y="6498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77978</xdr:rowOff>
    </xdr:from>
    <xdr:to>
      <xdr:col>72</xdr:col>
      <xdr:colOff>38100</xdr:colOff>
      <xdr:row>39</xdr:row>
      <xdr:rowOff>8128</xdr:rowOff>
    </xdr:to>
    <xdr:sp macro="" textlink="">
      <xdr:nvSpPr>
        <xdr:cNvPr id="525" name="フローチャート: 判断 524">
          <a:extLst>
            <a:ext uri="{FF2B5EF4-FFF2-40B4-BE49-F238E27FC236}">
              <a16:creationId xmlns:a16="http://schemas.microsoft.com/office/drawing/2014/main" id="{8954354B-2A41-46D4-8FE4-FD8F0DED0031}"/>
            </a:ext>
          </a:extLst>
        </xdr:cNvPr>
        <xdr:cNvSpPr/>
      </xdr:nvSpPr>
      <xdr:spPr>
        <a:xfrm>
          <a:off x="12029440" y="64482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73406</xdr:rowOff>
    </xdr:from>
    <xdr:to>
      <xdr:col>67</xdr:col>
      <xdr:colOff>101600</xdr:colOff>
      <xdr:row>40</xdr:row>
      <xdr:rowOff>3556</xdr:rowOff>
    </xdr:to>
    <xdr:sp macro="" textlink="">
      <xdr:nvSpPr>
        <xdr:cNvPr id="526" name="フローチャート: 判断 525">
          <a:extLst>
            <a:ext uri="{FF2B5EF4-FFF2-40B4-BE49-F238E27FC236}">
              <a16:creationId xmlns:a16="http://schemas.microsoft.com/office/drawing/2014/main" id="{A1114052-814C-434E-964B-30409AFAFE52}"/>
            </a:ext>
          </a:extLst>
        </xdr:cNvPr>
        <xdr:cNvSpPr/>
      </xdr:nvSpPr>
      <xdr:spPr>
        <a:xfrm>
          <a:off x="11231880" y="6611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D929E6B-F064-4847-888E-FC6A76C9856E}"/>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C772B0BC-BAE5-471F-97ED-4C086C75DF4F}"/>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E8DD4678-8CC6-4A38-B006-2741FD115D8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F4A8BEC-618F-4C9E-9882-3EF404AA3EBD}"/>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7BA1C6D-3D61-458D-86A9-1C01D0C1B13C}"/>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9398</xdr:rowOff>
    </xdr:from>
    <xdr:to>
      <xdr:col>85</xdr:col>
      <xdr:colOff>177800</xdr:colOff>
      <xdr:row>35</xdr:row>
      <xdr:rowOff>110998</xdr:rowOff>
    </xdr:to>
    <xdr:sp macro="" textlink="">
      <xdr:nvSpPr>
        <xdr:cNvPr id="532" name="楕円 531">
          <a:extLst>
            <a:ext uri="{FF2B5EF4-FFF2-40B4-BE49-F238E27FC236}">
              <a16:creationId xmlns:a16="http://schemas.microsoft.com/office/drawing/2014/main" id="{F88F3A1F-1374-4796-AE72-DF2BDEA09BA0}"/>
            </a:ext>
          </a:extLst>
        </xdr:cNvPr>
        <xdr:cNvSpPr/>
      </xdr:nvSpPr>
      <xdr:spPr>
        <a:xfrm>
          <a:off x="14325600" y="587679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133875</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0E9EF45D-47B5-45E9-A19D-FDAA81F04136}"/>
            </a:ext>
          </a:extLst>
        </xdr:cNvPr>
        <xdr:cNvSpPr txBox="1"/>
      </xdr:nvSpPr>
      <xdr:spPr>
        <a:xfrm>
          <a:off x="14414500" y="5833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125984</xdr:rowOff>
    </xdr:from>
    <xdr:to>
      <xdr:col>81</xdr:col>
      <xdr:colOff>101600</xdr:colOff>
      <xdr:row>35</xdr:row>
      <xdr:rowOff>56134</xdr:rowOff>
    </xdr:to>
    <xdr:sp macro="" textlink="">
      <xdr:nvSpPr>
        <xdr:cNvPr id="534" name="楕円 533">
          <a:extLst>
            <a:ext uri="{FF2B5EF4-FFF2-40B4-BE49-F238E27FC236}">
              <a16:creationId xmlns:a16="http://schemas.microsoft.com/office/drawing/2014/main" id="{7A915C8D-7AC8-4D6D-A0BB-F97C254085BE}"/>
            </a:ext>
          </a:extLst>
        </xdr:cNvPr>
        <xdr:cNvSpPr/>
      </xdr:nvSpPr>
      <xdr:spPr>
        <a:xfrm>
          <a:off x="13578840" y="58257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5334</xdr:rowOff>
    </xdr:from>
    <xdr:to>
      <xdr:col>85</xdr:col>
      <xdr:colOff>127000</xdr:colOff>
      <xdr:row>35</xdr:row>
      <xdr:rowOff>60198</xdr:rowOff>
    </xdr:to>
    <xdr:cxnSp macro="">
      <xdr:nvCxnSpPr>
        <xdr:cNvPr id="535" name="直線コネクタ 534">
          <a:extLst>
            <a:ext uri="{FF2B5EF4-FFF2-40B4-BE49-F238E27FC236}">
              <a16:creationId xmlns:a16="http://schemas.microsoft.com/office/drawing/2014/main" id="{DC169AED-B3E0-4E70-A019-05573069EFCA}"/>
            </a:ext>
          </a:extLst>
        </xdr:cNvPr>
        <xdr:cNvCxnSpPr/>
      </xdr:nvCxnSpPr>
      <xdr:spPr>
        <a:xfrm>
          <a:off x="13629640" y="5872734"/>
          <a:ext cx="74676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64262</xdr:rowOff>
    </xdr:from>
    <xdr:to>
      <xdr:col>76</xdr:col>
      <xdr:colOff>165100</xdr:colOff>
      <xdr:row>34</xdr:row>
      <xdr:rowOff>165862</xdr:rowOff>
    </xdr:to>
    <xdr:sp macro="" textlink="">
      <xdr:nvSpPr>
        <xdr:cNvPr id="536" name="楕円 535">
          <a:extLst>
            <a:ext uri="{FF2B5EF4-FFF2-40B4-BE49-F238E27FC236}">
              <a16:creationId xmlns:a16="http://schemas.microsoft.com/office/drawing/2014/main" id="{B97B2D88-4695-4848-B08A-A36328495D01}"/>
            </a:ext>
          </a:extLst>
        </xdr:cNvPr>
        <xdr:cNvSpPr/>
      </xdr:nvSpPr>
      <xdr:spPr>
        <a:xfrm>
          <a:off x="12804140" y="576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115062</xdr:rowOff>
    </xdr:from>
    <xdr:to>
      <xdr:col>81</xdr:col>
      <xdr:colOff>50800</xdr:colOff>
      <xdr:row>35</xdr:row>
      <xdr:rowOff>5334</xdr:rowOff>
    </xdr:to>
    <xdr:cxnSp macro="">
      <xdr:nvCxnSpPr>
        <xdr:cNvPr id="537" name="直線コネクタ 536">
          <a:extLst>
            <a:ext uri="{FF2B5EF4-FFF2-40B4-BE49-F238E27FC236}">
              <a16:creationId xmlns:a16="http://schemas.microsoft.com/office/drawing/2014/main" id="{416F005A-57DB-482B-B3E7-685E457B7386}"/>
            </a:ext>
          </a:extLst>
        </xdr:cNvPr>
        <xdr:cNvCxnSpPr/>
      </xdr:nvCxnSpPr>
      <xdr:spPr>
        <a:xfrm>
          <a:off x="12854940" y="5814822"/>
          <a:ext cx="7747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157988</xdr:rowOff>
    </xdr:from>
    <xdr:to>
      <xdr:col>72</xdr:col>
      <xdr:colOff>38100</xdr:colOff>
      <xdr:row>34</xdr:row>
      <xdr:rowOff>88138</xdr:rowOff>
    </xdr:to>
    <xdr:sp macro="" textlink="">
      <xdr:nvSpPr>
        <xdr:cNvPr id="538" name="楕円 537">
          <a:extLst>
            <a:ext uri="{FF2B5EF4-FFF2-40B4-BE49-F238E27FC236}">
              <a16:creationId xmlns:a16="http://schemas.microsoft.com/office/drawing/2014/main" id="{6E6DBD28-31F1-4DF2-801B-FDB6DBCBA715}"/>
            </a:ext>
          </a:extLst>
        </xdr:cNvPr>
        <xdr:cNvSpPr/>
      </xdr:nvSpPr>
      <xdr:spPr>
        <a:xfrm>
          <a:off x="12029440" y="569010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37338</xdr:rowOff>
    </xdr:from>
    <xdr:to>
      <xdr:col>76</xdr:col>
      <xdr:colOff>114300</xdr:colOff>
      <xdr:row>34</xdr:row>
      <xdr:rowOff>115062</xdr:rowOff>
    </xdr:to>
    <xdr:cxnSp macro="">
      <xdr:nvCxnSpPr>
        <xdr:cNvPr id="539" name="直線コネクタ 538">
          <a:extLst>
            <a:ext uri="{FF2B5EF4-FFF2-40B4-BE49-F238E27FC236}">
              <a16:creationId xmlns:a16="http://schemas.microsoft.com/office/drawing/2014/main" id="{0EBFD918-1D8E-4D67-9298-507032B329EB}"/>
            </a:ext>
          </a:extLst>
        </xdr:cNvPr>
        <xdr:cNvCxnSpPr/>
      </xdr:nvCxnSpPr>
      <xdr:spPr>
        <a:xfrm>
          <a:off x="12072620" y="5737098"/>
          <a:ext cx="78232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82550</xdr:rowOff>
    </xdr:from>
    <xdr:to>
      <xdr:col>67</xdr:col>
      <xdr:colOff>101600</xdr:colOff>
      <xdr:row>34</xdr:row>
      <xdr:rowOff>12700</xdr:rowOff>
    </xdr:to>
    <xdr:sp macro="" textlink="">
      <xdr:nvSpPr>
        <xdr:cNvPr id="540" name="楕円 539">
          <a:extLst>
            <a:ext uri="{FF2B5EF4-FFF2-40B4-BE49-F238E27FC236}">
              <a16:creationId xmlns:a16="http://schemas.microsoft.com/office/drawing/2014/main" id="{43897D14-8341-4CE6-81AD-049B8E208EA0}"/>
            </a:ext>
          </a:extLst>
        </xdr:cNvPr>
        <xdr:cNvSpPr/>
      </xdr:nvSpPr>
      <xdr:spPr>
        <a:xfrm>
          <a:off x="1123188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133350</xdr:rowOff>
    </xdr:from>
    <xdr:to>
      <xdr:col>71</xdr:col>
      <xdr:colOff>177800</xdr:colOff>
      <xdr:row>34</xdr:row>
      <xdr:rowOff>37338</xdr:rowOff>
    </xdr:to>
    <xdr:cxnSp macro="">
      <xdr:nvCxnSpPr>
        <xdr:cNvPr id="541" name="直線コネクタ 540">
          <a:extLst>
            <a:ext uri="{FF2B5EF4-FFF2-40B4-BE49-F238E27FC236}">
              <a16:creationId xmlns:a16="http://schemas.microsoft.com/office/drawing/2014/main" id="{2D2146BA-2966-4B1C-9EAD-54CB536C2283}"/>
            </a:ext>
          </a:extLst>
        </xdr:cNvPr>
        <xdr:cNvCxnSpPr/>
      </xdr:nvCxnSpPr>
      <xdr:spPr>
        <a:xfrm>
          <a:off x="11282680" y="5665470"/>
          <a:ext cx="78994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92981</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78BB2856-E796-4EE9-BEAD-76CE81C0D3A9}"/>
            </a:ext>
          </a:extLst>
        </xdr:cNvPr>
        <xdr:cNvSpPr txBox="1"/>
      </xdr:nvSpPr>
      <xdr:spPr>
        <a:xfrm>
          <a:off x="134372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49547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0FC05CBC-F3C0-4304-B13A-1CF8DDF16B35}"/>
            </a:ext>
          </a:extLst>
        </xdr:cNvPr>
        <xdr:cNvSpPr txBox="1"/>
      </xdr:nvSpPr>
      <xdr:spPr>
        <a:xfrm>
          <a:off x="126752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170705</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7A6DBAD8-9D5D-4D2F-8AB3-0312A0D1CDB9}"/>
            </a:ext>
          </a:extLst>
        </xdr:cNvPr>
        <xdr:cNvSpPr txBox="1"/>
      </xdr:nvSpPr>
      <xdr:spPr>
        <a:xfrm>
          <a:off x="11900544" y="6541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166133</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413B9D01-21C7-4551-A793-B2CA6A803BE4}"/>
            </a:ext>
          </a:extLst>
        </xdr:cNvPr>
        <xdr:cNvSpPr txBox="1"/>
      </xdr:nvSpPr>
      <xdr:spPr>
        <a:xfrm>
          <a:off x="1110298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72661</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88E5BC5E-111E-40B7-8191-EE53C8F3E7C9}"/>
            </a:ext>
          </a:extLst>
        </xdr:cNvPr>
        <xdr:cNvSpPr txBox="1"/>
      </xdr:nvSpPr>
      <xdr:spPr>
        <a:xfrm>
          <a:off x="13437244" y="5604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10939</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C60384B2-8C05-4099-AF20-815E491ECBB7}"/>
            </a:ext>
          </a:extLst>
        </xdr:cNvPr>
        <xdr:cNvSpPr txBox="1"/>
      </xdr:nvSpPr>
      <xdr:spPr>
        <a:xfrm>
          <a:off x="12675244" y="554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104665</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78BEFD28-6265-4005-9189-1E459485606B}"/>
            </a:ext>
          </a:extLst>
        </xdr:cNvPr>
        <xdr:cNvSpPr txBox="1"/>
      </xdr:nvSpPr>
      <xdr:spPr>
        <a:xfrm>
          <a:off x="11900544" y="5469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29227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F9B6F37C-2275-4D14-B7ED-9DF6373AC127}"/>
            </a:ext>
          </a:extLst>
        </xdr:cNvPr>
        <xdr:cNvSpPr txBox="1"/>
      </xdr:nvSpPr>
      <xdr:spPr>
        <a:xfrm>
          <a:off x="11102984" y="53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F0CD3A1-E3B9-420F-AE55-B2D898BA686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E276ED8E-1C2C-496C-89B2-FE7D773DAC1C}"/>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2D0AE046-63AA-4FD2-BABA-F24266CBA64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AEB76AAB-8D2E-4E44-828C-BFF621FF1017}"/>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0163BD40-C919-495E-9671-93E715AF3863}"/>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0A2871F6-D9FC-4957-98AA-2B11D2C168A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21EF29E6-AE2C-4B65-8EC2-11672D50D57A}"/>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F0EB14E5-8580-45B9-902C-238F61AA5EDB}"/>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A854D70-0744-44C5-9319-3ABE64A7857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6697518F-F919-4175-B15A-9EFBDFA47FA9}"/>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29DFF620-94EE-41AF-A16B-7ED65723E24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1" name="テキスト ボックス 560">
          <a:extLst>
            <a:ext uri="{FF2B5EF4-FFF2-40B4-BE49-F238E27FC236}">
              <a16:creationId xmlns:a16="http://schemas.microsoft.com/office/drawing/2014/main" id="{0A2693C4-8BC0-43D5-B5CA-C772DFCD54E2}"/>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E440B6C-FFB4-464A-B85E-3CF44EF2A772}"/>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3" name="テキスト ボックス 562">
          <a:extLst>
            <a:ext uri="{FF2B5EF4-FFF2-40B4-BE49-F238E27FC236}">
              <a16:creationId xmlns:a16="http://schemas.microsoft.com/office/drawing/2014/main" id="{88CD42B7-64FF-4953-97A7-BF5F53B5C575}"/>
            </a:ext>
          </a:extLst>
        </xdr:cNvPr>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841C2FAD-3C9F-4AE1-9EF4-B99FBF14064A}"/>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9FC12047-E7FE-48C6-9A97-97D7C273248E}"/>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09EAA7F7-88F1-41F2-BB35-31F22C870F39}"/>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7" name="テキスト ボックス 566">
          <a:extLst>
            <a:ext uri="{FF2B5EF4-FFF2-40B4-BE49-F238E27FC236}">
              <a16:creationId xmlns:a16="http://schemas.microsoft.com/office/drawing/2014/main" id="{A2263AF3-0D3B-40F4-83F1-25F38898C952}"/>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21FE6EB2-6EAF-49FF-AF95-2A6AF2B79366}"/>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9" name="テキスト ボックス 568">
          <a:extLst>
            <a:ext uri="{FF2B5EF4-FFF2-40B4-BE49-F238E27FC236}">
              <a16:creationId xmlns:a16="http://schemas.microsoft.com/office/drawing/2014/main" id="{D5EBD705-3A66-44CB-A122-6D3140ABE44F}"/>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3F45A2DF-EE41-4B01-A12C-3564410786BC}"/>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A3D9F0F5-0331-4BD2-A963-5942CB4B4BA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BE077A5C-B32E-4CD4-BA54-88B025755425}"/>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140288</xdr:rowOff>
    </xdr:from>
    <xdr:to>
      <xdr:col>116</xdr:col>
      <xdr:colOff>62864</xdr:colOff>
      <xdr:row>42</xdr:row>
      <xdr:rowOff>22768</xdr:rowOff>
    </xdr:to>
    <xdr:cxnSp macro="">
      <xdr:nvCxnSpPr>
        <xdr:cNvPr id="573" name="直線コネクタ 572">
          <a:extLst>
            <a:ext uri="{FF2B5EF4-FFF2-40B4-BE49-F238E27FC236}">
              <a16:creationId xmlns:a16="http://schemas.microsoft.com/office/drawing/2014/main" id="{1FB41696-17F4-45ED-B7B3-5843A3E41F06}"/>
            </a:ext>
          </a:extLst>
        </xdr:cNvPr>
        <xdr:cNvCxnSpPr/>
      </xdr:nvCxnSpPr>
      <xdr:spPr>
        <a:xfrm flipV="1">
          <a:off x="19509104" y="5672408"/>
          <a:ext cx="0" cy="139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26595</xdr:rowOff>
    </xdr:from>
    <xdr:ext cx="469744" cy="259045"/>
    <xdr:sp macro="" textlink="">
      <xdr:nvSpPr>
        <xdr:cNvPr id="574" name="【一般廃棄物処理施設】&#10;一人当たり有形固定資産（償却資産）額最小値テキスト">
          <a:extLst>
            <a:ext uri="{FF2B5EF4-FFF2-40B4-BE49-F238E27FC236}">
              <a16:creationId xmlns:a16="http://schemas.microsoft.com/office/drawing/2014/main" id="{BB87B5AB-BCA3-40C3-BD94-CA044415BE1C}"/>
            </a:ext>
          </a:extLst>
        </xdr:cNvPr>
        <xdr:cNvSpPr txBox="1"/>
      </xdr:nvSpPr>
      <xdr:spPr>
        <a:xfrm>
          <a:off x="19547840" y="7067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22768</xdr:rowOff>
    </xdr:from>
    <xdr:to>
      <xdr:col>116</xdr:col>
      <xdr:colOff>152400</xdr:colOff>
      <xdr:row>42</xdr:row>
      <xdr:rowOff>22768</xdr:rowOff>
    </xdr:to>
    <xdr:cxnSp macro="">
      <xdr:nvCxnSpPr>
        <xdr:cNvPr id="575" name="直線コネクタ 574">
          <a:extLst>
            <a:ext uri="{FF2B5EF4-FFF2-40B4-BE49-F238E27FC236}">
              <a16:creationId xmlns:a16="http://schemas.microsoft.com/office/drawing/2014/main" id="{A95E0E7C-0795-46C7-8CA7-B023250544A1}"/>
            </a:ext>
          </a:extLst>
        </xdr:cNvPr>
        <xdr:cNvCxnSpPr/>
      </xdr:nvCxnSpPr>
      <xdr:spPr>
        <a:xfrm>
          <a:off x="19443700" y="70636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86965</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875F5EC4-C823-47F8-A1F3-657BD4AC06ED}"/>
            </a:ext>
          </a:extLst>
        </xdr:cNvPr>
        <xdr:cNvSpPr txBox="1"/>
      </xdr:nvSpPr>
      <xdr:spPr>
        <a:xfrm>
          <a:off x="19547840" y="545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140288</xdr:rowOff>
    </xdr:from>
    <xdr:to>
      <xdr:col>116</xdr:col>
      <xdr:colOff>152400</xdr:colOff>
      <xdr:row>33</xdr:row>
      <xdr:rowOff>140288</xdr:rowOff>
    </xdr:to>
    <xdr:cxnSp macro="">
      <xdr:nvCxnSpPr>
        <xdr:cNvPr id="577" name="直線コネクタ 576">
          <a:extLst>
            <a:ext uri="{FF2B5EF4-FFF2-40B4-BE49-F238E27FC236}">
              <a16:creationId xmlns:a16="http://schemas.microsoft.com/office/drawing/2014/main" id="{596FEF27-E3AA-4FC4-9D0B-1FB716BA7F9B}"/>
            </a:ext>
          </a:extLst>
        </xdr:cNvPr>
        <xdr:cNvCxnSpPr/>
      </xdr:nvCxnSpPr>
      <xdr:spPr>
        <a:xfrm>
          <a:off x="19443700" y="5672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87726</xdr:rowOff>
    </xdr:from>
    <xdr:ext cx="599010" cy="259045"/>
    <xdr:sp macro="" textlink="">
      <xdr:nvSpPr>
        <xdr:cNvPr id="578" name="【一般廃棄物処理施設】&#10;一人当たり有形固定資産（償却資産）額平均値テキスト">
          <a:extLst>
            <a:ext uri="{FF2B5EF4-FFF2-40B4-BE49-F238E27FC236}">
              <a16:creationId xmlns:a16="http://schemas.microsoft.com/office/drawing/2014/main" id="{B8567D5D-51D6-43ED-A931-E9CDD9657C7F}"/>
            </a:ext>
          </a:extLst>
        </xdr:cNvPr>
        <xdr:cNvSpPr txBox="1"/>
      </xdr:nvSpPr>
      <xdr:spPr>
        <a:xfrm>
          <a:off x="19547840" y="64580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64849</xdr:rowOff>
    </xdr:from>
    <xdr:to>
      <xdr:col>116</xdr:col>
      <xdr:colOff>114300</xdr:colOff>
      <xdr:row>39</xdr:row>
      <xdr:rowOff>166449</xdr:rowOff>
    </xdr:to>
    <xdr:sp macro="" textlink="">
      <xdr:nvSpPr>
        <xdr:cNvPr id="579" name="フローチャート: 判断 578">
          <a:extLst>
            <a:ext uri="{FF2B5EF4-FFF2-40B4-BE49-F238E27FC236}">
              <a16:creationId xmlns:a16="http://schemas.microsoft.com/office/drawing/2014/main" id="{2569910F-9231-4189-A1CF-EB4FF271394D}"/>
            </a:ext>
          </a:extLst>
        </xdr:cNvPr>
        <xdr:cNvSpPr/>
      </xdr:nvSpPr>
      <xdr:spPr>
        <a:xfrm>
          <a:off x="19458940" y="660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80062</xdr:rowOff>
    </xdr:from>
    <xdr:to>
      <xdr:col>112</xdr:col>
      <xdr:colOff>38100</xdr:colOff>
      <xdr:row>40</xdr:row>
      <xdr:rowOff>10212</xdr:rowOff>
    </xdr:to>
    <xdr:sp macro="" textlink="">
      <xdr:nvSpPr>
        <xdr:cNvPr id="580" name="フローチャート: 判断 579">
          <a:extLst>
            <a:ext uri="{FF2B5EF4-FFF2-40B4-BE49-F238E27FC236}">
              <a16:creationId xmlns:a16="http://schemas.microsoft.com/office/drawing/2014/main" id="{562BDF2A-302B-4FFE-A4AA-EAA9CD79FDC4}"/>
            </a:ext>
          </a:extLst>
        </xdr:cNvPr>
        <xdr:cNvSpPr/>
      </xdr:nvSpPr>
      <xdr:spPr>
        <a:xfrm>
          <a:off x="18735040" y="66180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111682</xdr:rowOff>
    </xdr:from>
    <xdr:to>
      <xdr:col>107</xdr:col>
      <xdr:colOff>101600</xdr:colOff>
      <xdr:row>40</xdr:row>
      <xdr:rowOff>41832</xdr:rowOff>
    </xdr:to>
    <xdr:sp macro="" textlink="">
      <xdr:nvSpPr>
        <xdr:cNvPr id="581" name="フローチャート: 判断 580">
          <a:extLst>
            <a:ext uri="{FF2B5EF4-FFF2-40B4-BE49-F238E27FC236}">
              <a16:creationId xmlns:a16="http://schemas.microsoft.com/office/drawing/2014/main" id="{E4D2883B-ED82-4FB3-8A1A-50B93FF5BBA6}"/>
            </a:ext>
          </a:extLst>
        </xdr:cNvPr>
        <xdr:cNvSpPr/>
      </xdr:nvSpPr>
      <xdr:spPr>
        <a:xfrm>
          <a:off x="17937480" y="66496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101622</xdr:rowOff>
    </xdr:from>
    <xdr:to>
      <xdr:col>102</xdr:col>
      <xdr:colOff>165100</xdr:colOff>
      <xdr:row>40</xdr:row>
      <xdr:rowOff>31772</xdr:rowOff>
    </xdr:to>
    <xdr:sp macro="" textlink="">
      <xdr:nvSpPr>
        <xdr:cNvPr id="582" name="フローチャート: 判断 581">
          <a:extLst>
            <a:ext uri="{FF2B5EF4-FFF2-40B4-BE49-F238E27FC236}">
              <a16:creationId xmlns:a16="http://schemas.microsoft.com/office/drawing/2014/main" id="{DC0879DA-6E0E-4282-820E-1560C836A07B}"/>
            </a:ext>
          </a:extLst>
        </xdr:cNvPr>
        <xdr:cNvSpPr/>
      </xdr:nvSpPr>
      <xdr:spPr>
        <a:xfrm>
          <a:off x="17162780" y="66395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93081</xdr:rowOff>
    </xdr:from>
    <xdr:to>
      <xdr:col>98</xdr:col>
      <xdr:colOff>38100</xdr:colOff>
      <xdr:row>40</xdr:row>
      <xdr:rowOff>23231</xdr:rowOff>
    </xdr:to>
    <xdr:sp macro="" textlink="">
      <xdr:nvSpPr>
        <xdr:cNvPr id="583" name="フローチャート: 判断 582">
          <a:extLst>
            <a:ext uri="{FF2B5EF4-FFF2-40B4-BE49-F238E27FC236}">
              <a16:creationId xmlns:a16="http://schemas.microsoft.com/office/drawing/2014/main" id="{4633EDFB-E995-4D25-BA3C-B8DE0A17DE67}"/>
            </a:ext>
          </a:extLst>
        </xdr:cNvPr>
        <xdr:cNvSpPr/>
      </xdr:nvSpPr>
      <xdr:spPr>
        <a:xfrm>
          <a:off x="16388080" y="6631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08A8123-D3E0-41EA-9E49-5261A1F3FE7E}"/>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229527FF-8D6C-4728-A585-BC524B4CDEBD}"/>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67D4BDB-4276-4D40-9109-26DF5A5E6607}"/>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627B6BA-36A8-43EC-A976-0D6230ADCC0F}"/>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8844192A-47AC-497D-B103-937CECFC552C}"/>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143418</xdr:rowOff>
    </xdr:from>
    <xdr:to>
      <xdr:col>116</xdr:col>
      <xdr:colOff>114300</xdr:colOff>
      <xdr:row>42</xdr:row>
      <xdr:rowOff>73568</xdr:rowOff>
    </xdr:to>
    <xdr:sp macro="" textlink="">
      <xdr:nvSpPr>
        <xdr:cNvPr id="589" name="楕円 588">
          <a:extLst>
            <a:ext uri="{FF2B5EF4-FFF2-40B4-BE49-F238E27FC236}">
              <a16:creationId xmlns:a16="http://schemas.microsoft.com/office/drawing/2014/main" id="{76A16A30-5960-455E-9505-AB958459B199}"/>
            </a:ext>
          </a:extLst>
        </xdr:cNvPr>
        <xdr:cNvSpPr/>
      </xdr:nvSpPr>
      <xdr:spPr>
        <a:xfrm>
          <a:off x="19458940" y="7016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58345</xdr:rowOff>
    </xdr:from>
    <xdr:ext cx="469744" cy="259045"/>
    <xdr:sp macro="" textlink="">
      <xdr:nvSpPr>
        <xdr:cNvPr id="590" name="【一般廃棄物処理施設】&#10;一人当たり有形固定資産（償却資産）額該当値テキスト">
          <a:extLst>
            <a:ext uri="{FF2B5EF4-FFF2-40B4-BE49-F238E27FC236}">
              <a16:creationId xmlns:a16="http://schemas.microsoft.com/office/drawing/2014/main" id="{9D3D5E16-C2FA-4DBD-8C00-44496EEF025F}"/>
            </a:ext>
          </a:extLst>
        </xdr:cNvPr>
        <xdr:cNvSpPr txBox="1"/>
      </xdr:nvSpPr>
      <xdr:spPr>
        <a:xfrm>
          <a:off x="19547840" y="693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144104</xdr:rowOff>
    </xdr:from>
    <xdr:to>
      <xdr:col>112</xdr:col>
      <xdr:colOff>38100</xdr:colOff>
      <xdr:row>42</xdr:row>
      <xdr:rowOff>74254</xdr:rowOff>
    </xdr:to>
    <xdr:sp macro="" textlink="">
      <xdr:nvSpPr>
        <xdr:cNvPr id="591" name="楕円 590">
          <a:extLst>
            <a:ext uri="{FF2B5EF4-FFF2-40B4-BE49-F238E27FC236}">
              <a16:creationId xmlns:a16="http://schemas.microsoft.com/office/drawing/2014/main" id="{DF2A508A-54FB-4B93-8F88-69B6354A63C4}"/>
            </a:ext>
          </a:extLst>
        </xdr:cNvPr>
        <xdr:cNvSpPr/>
      </xdr:nvSpPr>
      <xdr:spPr>
        <a:xfrm>
          <a:off x="18735040" y="7017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22768</xdr:rowOff>
    </xdr:from>
    <xdr:to>
      <xdr:col>116</xdr:col>
      <xdr:colOff>63500</xdr:colOff>
      <xdr:row>42</xdr:row>
      <xdr:rowOff>23454</xdr:rowOff>
    </xdr:to>
    <xdr:cxnSp macro="">
      <xdr:nvCxnSpPr>
        <xdr:cNvPr id="592" name="直線コネクタ 591">
          <a:extLst>
            <a:ext uri="{FF2B5EF4-FFF2-40B4-BE49-F238E27FC236}">
              <a16:creationId xmlns:a16="http://schemas.microsoft.com/office/drawing/2014/main" id="{73C60407-10F1-4AFA-B1F5-70608629484A}"/>
            </a:ext>
          </a:extLst>
        </xdr:cNvPr>
        <xdr:cNvCxnSpPr/>
      </xdr:nvCxnSpPr>
      <xdr:spPr>
        <a:xfrm flipV="1">
          <a:off x="18778220" y="7063648"/>
          <a:ext cx="73152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144733</xdr:rowOff>
    </xdr:from>
    <xdr:to>
      <xdr:col>107</xdr:col>
      <xdr:colOff>101600</xdr:colOff>
      <xdr:row>42</xdr:row>
      <xdr:rowOff>74883</xdr:rowOff>
    </xdr:to>
    <xdr:sp macro="" textlink="">
      <xdr:nvSpPr>
        <xdr:cNvPr id="593" name="楕円 592">
          <a:extLst>
            <a:ext uri="{FF2B5EF4-FFF2-40B4-BE49-F238E27FC236}">
              <a16:creationId xmlns:a16="http://schemas.microsoft.com/office/drawing/2014/main" id="{0766DB28-F229-4100-ACAA-ED9C9A3F17DE}"/>
            </a:ext>
          </a:extLst>
        </xdr:cNvPr>
        <xdr:cNvSpPr/>
      </xdr:nvSpPr>
      <xdr:spPr>
        <a:xfrm>
          <a:off x="17937480" y="70179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23454</xdr:rowOff>
    </xdr:from>
    <xdr:to>
      <xdr:col>111</xdr:col>
      <xdr:colOff>177800</xdr:colOff>
      <xdr:row>42</xdr:row>
      <xdr:rowOff>24083</xdr:rowOff>
    </xdr:to>
    <xdr:cxnSp macro="">
      <xdr:nvCxnSpPr>
        <xdr:cNvPr id="594" name="直線コネクタ 593">
          <a:extLst>
            <a:ext uri="{FF2B5EF4-FFF2-40B4-BE49-F238E27FC236}">
              <a16:creationId xmlns:a16="http://schemas.microsoft.com/office/drawing/2014/main" id="{8EC0FDFE-506B-48DC-8AFB-4FB2BA927B04}"/>
            </a:ext>
          </a:extLst>
        </xdr:cNvPr>
        <xdr:cNvCxnSpPr/>
      </xdr:nvCxnSpPr>
      <xdr:spPr>
        <a:xfrm flipV="1">
          <a:off x="17988280" y="7064334"/>
          <a:ext cx="789940" cy="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144920</xdr:rowOff>
    </xdr:from>
    <xdr:to>
      <xdr:col>102</xdr:col>
      <xdr:colOff>165100</xdr:colOff>
      <xdr:row>42</xdr:row>
      <xdr:rowOff>75070</xdr:rowOff>
    </xdr:to>
    <xdr:sp macro="" textlink="">
      <xdr:nvSpPr>
        <xdr:cNvPr id="595" name="楕円 594">
          <a:extLst>
            <a:ext uri="{FF2B5EF4-FFF2-40B4-BE49-F238E27FC236}">
              <a16:creationId xmlns:a16="http://schemas.microsoft.com/office/drawing/2014/main" id="{F661E9C9-F449-43F9-AF6A-1DE15BE36EBD}"/>
            </a:ext>
          </a:extLst>
        </xdr:cNvPr>
        <xdr:cNvSpPr/>
      </xdr:nvSpPr>
      <xdr:spPr>
        <a:xfrm>
          <a:off x="17162780" y="7018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24083</xdr:rowOff>
    </xdr:from>
    <xdr:to>
      <xdr:col>107</xdr:col>
      <xdr:colOff>50800</xdr:colOff>
      <xdr:row>42</xdr:row>
      <xdr:rowOff>24270</xdr:rowOff>
    </xdr:to>
    <xdr:cxnSp macro="">
      <xdr:nvCxnSpPr>
        <xdr:cNvPr id="596" name="直線コネクタ 595">
          <a:extLst>
            <a:ext uri="{FF2B5EF4-FFF2-40B4-BE49-F238E27FC236}">
              <a16:creationId xmlns:a16="http://schemas.microsoft.com/office/drawing/2014/main" id="{707A26A3-0D77-4B39-BCD4-372778A64EC1}"/>
            </a:ext>
          </a:extLst>
        </xdr:cNvPr>
        <xdr:cNvCxnSpPr/>
      </xdr:nvCxnSpPr>
      <xdr:spPr>
        <a:xfrm flipV="1">
          <a:off x="17213580" y="7064963"/>
          <a:ext cx="774700" cy="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145057</xdr:rowOff>
    </xdr:from>
    <xdr:to>
      <xdr:col>98</xdr:col>
      <xdr:colOff>38100</xdr:colOff>
      <xdr:row>42</xdr:row>
      <xdr:rowOff>75207</xdr:rowOff>
    </xdr:to>
    <xdr:sp macro="" textlink="">
      <xdr:nvSpPr>
        <xdr:cNvPr id="597" name="楕円 596">
          <a:extLst>
            <a:ext uri="{FF2B5EF4-FFF2-40B4-BE49-F238E27FC236}">
              <a16:creationId xmlns:a16="http://schemas.microsoft.com/office/drawing/2014/main" id="{7286617D-4D98-468E-BCBC-E09EB9E53BA8}"/>
            </a:ext>
          </a:extLst>
        </xdr:cNvPr>
        <xdr:cNvSpPr/>
      </xdr:nvSpPr>
      <xdr:spPr>
        <a:xfrm>
          <a:off x="16388080" y="70182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24270</xdr:rowOff>
    </xdr:from>
    <xdr:to>
      <xdr:col>102</xdr:col>
      <xdr:colOff>114300</xdr:colOff>
      <xdr:row>42</xdr:row>
      <xdr:rowOff>24407</xdr:rowOff>
    </xdr:to>
    <xdr:cxnSp macro="">
      <xdr:nvCxnSpPr>
        <xdr:cNvPr id="598" name="直線コネクタ 597">
          <a:extLst>
            <a:ext uri="{FF2B5EF4-FFF2-40B4-BE49-F238E27FC236}">
              <a16:creationId xmlns:a16="http://schemas.microsoft.com/office/drawing/2014/main" id="{A0DF66A7-2714-4734-910E-878C2A97BA89}"/>
            </a:ext>
          </a:extLst>
        </xdr:cNvPr>
        <xdr:cNvCxnSpPr/>
      </xdr:nvCxnSpPr>
      <xdr:spPr>
        <a:xfrm flipV="1">
          <a:off x="16431260" y="7065150"/>
          <a:ext cx="78232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26739</xdr:rowOff>
    </xdr:from>
    <xdr:ext cx="599010" cy="259045"/>
    <xdr:sp macro="" textlink="">
      <xdr:nvSpPr>
        <xdr:cNvPr id="599" name="n_1aveValue【一般廃棄物処理施設】&#10;一人当たり有形固定資産（償却資産）額">
          <a:extLst>
            <a:ext uri="{FF2B5EF4-FFF2-40B4-BE49-F238E27FC236}">
              <a16:creationId xmlns:a16="http://schemas.microsoft.com/office/drawing/2014/main" id="{7357AC2E-D480-4C67-8866-6D2F19704DEF}"/>
            </a:ext>
          </a:extLst>
        </xdr:cNvPr>
        <xdr:cNvSpPr txBox="1"/>
      </xdr:nvSpPr>
      <xdr:spPr>
        <a:xfrm>
          <a:off x="18496495" y="639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58359</xdr:rowOff>
    </xdr:from>
    <xdr:ext cx="599010" cy="259045"/>
    <xdr:sp macro="" textlink="">
      <xdr:nvSpPr>
        <xdr:cNvPr id="600" name="n_2aveValue【一般廃棄物処理施設】&#10;一人当たり有形固定資産（償却資産）額">
          <a:extLst>
            <a:ext uri="{FF2B5EF4-FFF2-40B4-BE49-F238E27FC236}">
              <a16:creationId xmlns:a16="http://schemas.microsoft.com/office/drawing/2014/main" id="{750FC770-B226-4A5F-95F8-7CD4AA86210C}"/>
            </a:ext>
          </a:extLst>
        </xdr:cNvPr>
        <xdr:cNvSpPr txBox="1"/>
      </xdr:nvSpPr>
      <xdr:spPr>
        <a:xfrm>
          <a:off x="17734495" y="642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48299</xdr:rowOff>
    </xdr:from>
    <xdr:ext cx="599010" cy="259045"/>
    <xdr:sp macro="" textlink="">
      <xdr:nvSpPr>
        <xdr:cNvPr id="601" name="n_3aveValue【一般廃棄物処理施設】&#10;一人当たり有形固定資産（償却資産）額">
          <a:extLst>
            <a:ext uri="{FF2B5EF4-FFF2-40B4-BE49-F238E27FC236}">
              <a16:creationId xmlns:a16="http://schemas.microsoft.com/office/drawing/2014/main" id="{0F44473A-FDE4-4DDB-8264-4FCE56F707A3}"/>
            </a:ext>
          </a:extLst>
        </xdr:cNvPr>
        <xdr:cNvSpPr txBox="1"/>
      </xdr:nvSpPr>
      <xdr:spPr>
        <a:xfrm>
          <a:off x="16936935" y="641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39758</xdr:rowOff>
    </xdr:from>
    <xdr:ext cx="599010" cy="259045"/>
    <xdr:sp macro="" textlink="">
      <xdr:nvSpPr>
        <xdr:cNvPr id="602" name="n_4aveValue【一般廃棄物処理施設】&#10;一人当たり有形固定資産（償却資産）額">
          <a:extLst>
            <a:ext uri="{FF2B5EF4-FFF2-40B4-BE49-F238E27FC236}">
              <a16:creationId xmlns:a16="http://schemas.microsoft.com/office/drawing/2014/main" id="{479EBF3A-5E9B-4C26-907E-7405C5C87759}"/>
            </a:ext>
          </a:extLst>
        </xdr:cNvPr>
        <xdr:cNvSpPr txBox="1"/>
      </xdr:nvSpPr>
      <xdr:spPr>
        <a:xfrm>
          <a:off x="16162235" y="641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65381</xdr:rowOff>
    </xdr:from>
    <xdr:ext cx="469744" cy="259045"/>
    <xdr:sp macro="" textlink="">
      <xdr:nvSpPr>
        <xdr:cNvPr id="603" name="n_1mainValue【一般廃棄物処理施設】&#10;一人当たり有形固定資産（償却資産）額">
          <a:extLst>
            <a:ext uri="{FF2B5EF4-FFF2-40B4-BE49-F238E27FC236}">
              <a16:creationId xmlns:a16="http://schemas.microsoft.com/office/drawing/2014/main" id="{2F8331D4-A380-4D2A-BB2B-F883D7ED4E00}"/>
            </a:ext>
          </a:extLst>
        </xdr:cNvPr>
        <xdr:cNvSpPr txBox="1"/>
      </xdr:nvSpPr>
      <xdr:spPr>
        <a:xfrm>
          <a:off x="18561128" y="7106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66010</xdr:rowOff>
    </xdr:from>
    <xdr:ext cx="469744" cy="259045"/>
    <xdr:sp macro="" textlink="">
      <xdr:nvSpPr>
        <xdr:cNvPr id="604" name="n_2mainValue【一般廃棄物処理施設】&#10;一人当たり有形固定資産（償却資産）額">
          <a:extLst>
            <a:ext uri="{FF2B5EF4-FFF2-40B4-BE49-F238E27FC236}">
              <a16:creationId xmlns:a16="http://schemas.microsoft.com/office/drawing/2014/main" id="{ABA653C2-9D4E-4923-A0A4-41229D98B83F}"/>
            </a:ext>
          </a:extLst>
        </xdr:cNvPr>
        <xdr:cNvSpPr txBox="1"/>
      </xdr:nvSpPr>
      <xdr:spPr>
        <a:xfrm>
          <a:off x="17776268" y="7106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66197</xdr:rowOff>
    </xdr:from>
    <xdr:ext cx="469744" cy="259045"/>
    <xdr:sp macro="" textlink="">
      <xdr:nvSpPr>
        <xdr:cNvPr id="605" name="n_3mainValue【一般廃棄物処理施設】&#10;一人当たり有形固定資産（償却資産）額">
          <a:extLst>
            <a:ext uri="{FF2B5EF4-FFF2-40B4-BE49-F238E27FC236}">
              <a16:creationId xmlns:a16="http://schemas.microsoft.com/office/drawing/2014/main" id="{2E38461E-59E5-48DC-AD33-BA677B35DA7D}"/>
            </a:ext>
          </a:extLst>
        </xdr:cNvPr>
        <xdr:cNvSpPr txBox="1"/>
      </xdr:nvSpPr>
      <xdr:spPr>
        <a:xfrm>
          <a:off x="17001568" y="710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66334</xdr:rowOff>
    </xdr:from>
    <xdr:ext cx="469744" cy="259045"/>
    <xdr:sp macro="" textlink="">
      <xdr:nvSpPr>
        <xdr:cNvPr id="606" name="n_4mainValue【一般廃棄物処理施設】&#10;一人当たり有形固定資産（償却資産）額">
          <a:extLst>
            <a:ext uri="{FF2B5EF4-FFF2-40B4-BE49-F238E27FC236}">
              <a16:creationId xmlns:a16="http://schemas.microsoft.com/office/drawing/2014/main" id="{BF2DCE32-B488-4A33-80BE-4190C21C9C33}"/>
            </a:ext>
          </a:extLst>
        </xdr:cNvPr>
        <xdr:cNvSpPr txBox="1"/>
      </xdr:nvSpPr>
      <xdr:spPr>
        <a:xfrm>
          <a:off x="16226868" y="710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2399DC49-2779-468F-8CAC-1CD0B157F4E4}"/>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CDE8C5FE-E28D-48A2-9CD7-1A482C991018}"/>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F17D82D-A307-489B-9388-8E0F59016683}"/>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071A63D-1941-4BB9-851F-B0A53ECA0BD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BA397D05-466F-41A4-943F-5144DAE1E6D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B86CF197-0A3D-40A6-8989-12E9C42A406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BBAE7226-FAB7-4845-BDF2-BAF842CBA9AA}"/>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CFCF5F56-8488-4E53-8581-F7DDB2D9551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4D8F802-D367-4F3F-93E3-F549D63C3BC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DE56ECD7-5EA7-42B2-ACAC-8ECC4C834B89}"/>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84C746BA-D25F-45A4-8FB3-E7D097C89DBB}"/>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C1F75170-07FD-421A-8E40-AF80E2041B98}"/>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F14EF5D4-D2B1-4345-9511-C34722893BA6}"/>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B8FA4996-DB0D-46C2-A8A7-11DBCBB8D927}"/>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A0ABC64B-FE25-4F94-B24B-B7D6EF6F2EF6}"/>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83225E45-EBE2-4B50-9EE7-39C751D10EC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2BD9C52B-A64A-47B9-B1C1-9634D43F4B7C}"/>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8A8A9D3-713B-430D-ACC9-84E679AB39FD}"/>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7050BC10-7596-4567-9E37-80A9004B2D37}"/>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8E17466C-1516-4D9B-BE49-833256BF37D6}"/>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4B5E7069-238E-42A8-B37E-77FF9EC02E87}"/>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E9AD7B29-0163-427F-937B-2D589B5E1CE1}"/>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91A3CEAB-E80F-414A-A73B-3258EE0AB1E3}"/>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F5EFEBD8-7EB5-46B6-B549-0AE5FC33088E}"/>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19050</xdr:rowOff>
    </xdr:to>
    <xdr:cxnSp macro="">
      <xdr:nvCxnSpPr>
        <xdr:cNvPr id="631" name="直線コネクタ 630">
          <a:extLst>
            <a:ext uri="{FF2B5EF4-FFF2-40B4-BE49-F238E27FC236}">
              <a16:creationId xmlns:a16="http://schemas.microsoft.com/office/drawing/2014/main" id="{55F5FBE2-4655-4A1D-9B4D-7845A66CFD60}"/>
            </a:ext>
          </a:extLst>
        </xdr:cNvPr>
        <xdr:cNvCxnSpPr/>
      </xdr:nvCxnSpPr>
      <xdr:spPr>
        <a:xfrm flipV="1">
          <a:off x="14375764" y="921829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632" name="【保健センター・保健所】&#10;有形固定資産減価償却率最小値テキスト">
          <a:extLst>
            <a:ext uri="{FF2B5EF4-FFF2-40B4-BE49-F238E27FC236}">
              <a16:creationId xmlns:a16="http://schemas.microsoft.com/office/drawing/2014/main" id="{06250979-96A4-4CC2-A835-8C08E6C6F412}"/>
            </a:ext>
          </a:extLst>
        </xdr:cNvPr>
        <xdr:cNvSpPr txBox="1"/>
      </xdr:nvSpPr>
      <xdr:spPr>
        <a:xfrm>
          <a:off x="14414500" y="1058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633" name="直線コネクタ 632">
          <a:extLst>
            <a:ext uri="{FF2B5EF4-FFF2-40B4-BE49-F238E27FC236}">
              <a16:creationId xmlns:a16="http://schemas.microsoft.com/office/drawing/2014/main" id="{D38091DA-D72F-4569-9404-7C0E469D7DD5}"/>
            </a:ext>
          </a:extLst>
        </xdr:cNvPr>
        <xdr:cNvCxnSpPr/>
      </xdr:nvCxnSpPr>
      <xdr:spPr>
        <a:xfrm>
          <a:off x="14287500" y="1058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634" name="【保健センター・保健所】&#10;有形固定資産減価償却率最大値テキスト">
          <a:extLst>
            <a:ext uri="{FF2B5EF4-FFF2-40B4-BE49-F238E27FC236}">
              <a16:creationId xmlns:a16="http://schemas.microsoft.com/office/drawing/2014/main" id="{BB3ED117-D29B-4261-8436-ED37F4E4421D}"/>
            </a:ext>
          </a:extLst>
        </xdr:cNvPr>
        <xdr:cNvSpPr txBox="1"/>
      </xdr:nvSpPr>
      <xdr:spPr>
        <a:xfrm>
          <a:off x="14414500" y="8997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635" name="直線コネクタ 634">
          <a:extLst>
            <a:ext uri="{FF2B5EF4-FFF2-40B4-BE49-F238E27FC236}">
              <a16:creationId xmlns:a16="http://schemas.microsoft.com/office/drawing/2014/main" id="{2F1BC34A-25B4-4FB8-91AB-F2E9DFE55EC8}"/>
            </a:ext>
          </a:extLst>
        </xdr:cNvPr>
        <xdr:cNvCxnSpPr/>
      </xdr:nvCxnSpPr>
      <xdr:spPr>
        <a:xfrm>
          <a:off x="14287500" y="92182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152417</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9CB89DFB-EECE-4CF9-9D43-585142D247EC}"/>
            </a:ext>
          </a:extLst>
        </xdr:cNvPr>
        <xdr:cNvSpPr txBox="1"/>
      </xdr:nvSpPr>
      <xdr:spPr>
        <a:xfrm>
          <a:off x="144145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37" name="フローチャート: 判断 636">
          <a:extLst>
            <a:ext uri="{FF2B5EF4-FFF2-40B4-BE49-F238E27FC236}">
              <a16:creationId xmlns:a16="http://schemas.microsoft.com/office/drawing/2014/main" id="{BDCA9AF3-897F-4D27-A89E-9C58CB8D202B}"/>
            </a:ext>
          </a:extLst>
        </xdr:cNvPr>
        <xdr:cNvSpPr/>
      </xdr:nvSpPr>
      <xdr:spPr>
        <a:xfrm>
          <a:off x="14325600" y="1006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76835</xdr:rowOff>
    </xdr:from>
    <xdr:to>
      <xdr:col>81</xdr:col>
      <xdr:colOff>101600</xdr:colOff>
      <xdr:row>60</xdr:row>
      <xdr:rowOff>6985</xdr:rowOff>
    </xdr:to>
    <xdr:sp macro="" textlink="">
      <xdr:nvSpPr>
        <xdr:cNvPr id="638" name="フローチャート: 判断 637">
          <a:extLst>
            <a:ext uri="{FF2B5EF4-FFF2-40B4-BE49-F238E27FC236}">
              <a16:creationId xmlns:a16="http://schemas.microsoft.com/office/drawing/2014/main" id="{92B51E94-0999-4FC5-9931-331C67B0EBDF}"/>
            </a:ext>
          </a:extLst>
        </xdr:cNvPr>
        <xdr:cNvSpPr/>
      </xdr:nvSpPr>
      <xdr:spPr>
        <a:xfrm>
          <a:off x="13578840" y="996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40640</xdr:rowOff>
    </xdr:from>
    <xdr:to>
      <xdr:col>76</xdr:col>
      <xdr:colOff>165100</xdr:colOff>
      <xdr:row>59</xdr:row>
      <xdr:rowOff>142240</xdr:rowOff>
    </xdr:to>
    <xdr:sp macro="" textlink="">
      <xdr:nvSpPr>
        <xdr:cNvPr id="639" name="フローチャート: 判断 638">
          <a:extLst>
            <a:ext uri="{FF2B5EF4-FFF2-40B4-BE49-F238E27FC236}">
              <a16:creationId xmlns:a16="http://schemas.microsoft.com/office/drawing/2014/main" id="{6BFCC4F0-F838-42BE-A62A-4459676ECD04}"/>
            </a:ext>
          </a:extLst>
        </xdr:cNvPr>
        <xdr:cNvSpPr/>
      </xdr:nvSpPr>
      <xdr:spPr>
        <a:xfrm>
          <a:off x="1280414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42545</xdr:rowOff>
    </xdr:from>
    <xdr:to>
      <xdr:col>72</xdr:col>
      <xdr:colOff>38100</xdr:colOff>
      <xdr:row>59</xdr:row>
      <xdr:rowOff>144145</xdr:rowOff>
    </xdr:to>
    <xdr:sp macro="" textlink="">
      <xdr:nvSpPr>
        <xdr:cNvPr id="640" name="フローチャート: 判断 639">
          <a:extLst>
            <a:ext uri="{FF2B5EF4-FFF2-40B4-BE49-F238E27FC236}">
              <a16:creationId xmlns:a16="http://schemas.microsoft.com/office/drawing/2014/main" id="{EB51E144-54D4-460C-A508-6C2D682F35B6}"/>
            </a:ext>
          </a:extLst>
        </xdr:cNvPr>
        <xdr:cNvSpPr/>
      </xdr:nvSpPr>
      <xdr:spPr>
        <a:xfrm>
          <a:off x="12029440" y="99333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124460</xdr:rowOff>
    </xdr:from>
    <xdr:to>
      <xdr:col>67</xdr:col>
      <xdr:colOff>101600</xdr:colOff>
      <xdr:row>60</xdr:row>
      <xdr:rowOff>54610</xdr:rowOff>
    </xdr:to>
    <xdr:sp macro="" textlink="">
      <xdr:nvSpPr>
        <xdr:cNvPr id="641" name="フローチャート: 判断 640">
          <a:extLst>
            <a:ext uri="{FF2B5EF4-FFF2-40B4-BE49-F238E27FC236}">
              <a16:creationId xmlns:a16="http://schemas.microsoft.com/office/drawing/2014/main" id="{69985D6A-61F6-42DB-A7D1-B8E84F5B940E}"/>
            </a:ext>
          </a:extLst>
        </xdr:cNvPr>
        <xdr:cNvSpPr/>
      </xdr:nvSpPr>
      <xdr:spPr>
        <a:xfrm>
          <a:off x="11231880" y="10015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08E7422-5AE8-4158-BB77-DA904E0B0528}"/>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2F6D2688-C4E5-41A6-A2D5-6DE307F45BF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7B97D75D-0931-4755-AA5C-69DD2F1986CB}"/>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83AB50AF-4C1A-43BE-9580-6E27C9A100B4}"/>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1F8B125C-3002-4C48-815F-790FDE44ECD7}"/>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647" name="楕円 646">
          <a:extLst>
            <a:ext uri="{FF2B5EF4-FFF2-40B4-BE49-F238E27FC236}">
              <a16:creationId xmlns:a16="http://schemas.microsoft.com/office/drawing/2014/main" id="{C3FC2CF4-544B-4EC0-A8E5-487F6B73A369}"/>
            </a:ext>
          </a:extLst>
        </xdr:cNvPr>
        <xdr:cNvSpPr/>
      </xdr:nvSpPr>
      <xdr:spPr>
        <a:xfrm>
          <a:off x="14325600" y="99847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116857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92D3D031-0EF1-4141-B2F1-0513CC90D72E}"/>
            </a:ext>
          </a:extLst>
        </xdr:cNvPr>
        <xdr:cNvSpPr txBox="1"/>
      </xdr:nvSpPr>
      <xdr:spPr>
        <a:xfrm>
          <a:off x="14414500"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76835</xdr:rowOff>
    </xdr:from>
    <xdr:to>
      <xdr:col>81</xdr:col>
      <xdr:colOff>101600</xdr:colOff>
      <xdr:row>60</xdr:row>
      <xdr:rowOff>6985</xdr:rowOff>
    </xdr:to>
    <xdr:sp macro="" textlink="">
      <xdr:nvSpPr>
        <xdr:cNvPr id="649" name="楕円 648">
          <a:extLst>
            <a:ext uri="{FF2B5EF4-FFF2-40B4-BE49-F238E27FC236}">
              <a16:creationId xmlns:a16="http://schemas.microsoft.com/office/drawing/2014/main" id="{1859ECFC-2B73-42F5-92D7-BB2028E3C6BF}"/>
            </a:ext>
          </a:extLst>
        </xdr:cNvPr>
        <xdr:cNvSpPr/>
      </xdr:nvSpPr>
      <xdr:spPr>
        <a:xfrm>
          <a:off x="13578840" y="996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127635</xdr:rowOff>
    </xdr:from>
    <xdr:to>
      <xdr:col>85</xdr:col>
      <xdr:colOff>127000</xdr:colOff>
      <xdr:row>59</xdr:row>
      <xdr:rowOff>144780</xdr:rowOff>
    </xdr:to>
    <xdr:cxnSp macro="">
      <xdr:nvCxnSpPr>
        <xdr:cNvPr id="650" name="直線コネクタ 649">
          <a:extLst>
            <a:ext uri="{FF2B5EF4-FFF2-40B4-BE49-F238E27FC236}">
              <a16:creationId xmlns:a16="http://schemas.microsoft.com/office/drawing/2014/main" id="{4A77C048-3AD1-4C2C-86B5-4224BCB112E6}"/>
            </a:ext>
          </a:extLst>
        </xdr:cNvPr>
        <xdr:cNvCxnSpPr/>
      </xdr:nvCxnSpPr>
      <xdr:spPr>
        <a:xfrm>
          <a:off x="13629640" y="10018395"/>
          <a:ext cx="74676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34925</xdr:rowOff>
    </xdr:from>
    <xdr:to>
      <xdr:col>76</xdr:col>
      <xdr:colOff>165100</xdr:colOff>
      <xdr:row>59</xdr:row>
      <xdr:rowOff>136525</xdr:rowOff>
    </xdr:to>
    <xdr:sp macro="" textlink="">
      <xdr:nvSpPr>
        <xdr:cNvPr id="651" name="楕円 650">
          <a:extLst>
            <a:ext uri="{FF2B5EF4-FFF2-40B4-BE49-F238E27FC236}">
              <a16:creationId xmlns:a16="http://schemas.microsoft.com/office/drawing/2014/main" id="{612FFE3E-34B1-4D4F-AC62-8659B3F437BD}"/>
            </a:ext>
          </a:extLst>
        </xdr:cNvPr>
        <xdr:cNvSpPr/>
      </xdr:nvSpPr>
      <xdr:spPr>
        <a:xfrm>
          <a:off x="1280414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85725</xdr:rowOff>
    </xdr:from>
    <xdr:to>
      <xdr:col>81</xdr:col>
      <xdr:colOff>50800</xdr:colOff>
      <xdr:row>59</xdr:row>
      <xdr:rowOff>127635</xdr:rowOff>
    </xdr:to>
    <xdr:cxnSp macro="">
      <xdr:nvCxnSpPr>
        <xdr:cNvPr id="652" name="直線コネクタ 651">
          <a:extLst>
            <a:ext uri="{FF2B5EF4-FFF2-40B4-BE49-F238E27FC236}">
              <a16:creationId xmlns:a16="http://schemas.microsoft.com/office/drawing/2014/main" id="{E3B00C5E-4CAD-4BAD-9D1A-1E281E4448AF}"/>
            </a:ext>
          </a:extLst>
        </xdr:cNvPr>
        <xdr:cNvCxnSpPr/>
      </xdr:nvCxnSpPr>
      <xdr:spPr>
        <a:xfrm>
          <a:off x="12854940" y="997648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164465</xdr:rowOff>
    </xdr:from>
    <xdr:to>
      <xdr:col>72</xdr:col>
      <xdr:colOff>38100</xdr:colOff>
      <xdr:row>59</xdr:row>
      <xdr:rowOff>94615</xdr:rowOff>
    </xdr:to>
    <xdr:sp macro="" textlink="">
      <xdr:nvSpPr>
        <xdr:cNvPr id="653" name="楕円 652">
          <a:extLst>
            <a:ext uri="{FF2B5EF4-FFF2-40B4-BE49-F238E27FC236}">
              <a16:creationId xmlns:a16="http://schemas.microsoft.com/office/drawing/2014/main" id="{5BF47A69-8003-4748-998B-945415FE12E2}"/>
            </a:ext>
          </a:extLst>
        </xdr:cNvPr>
        <xdr:cNvSpPr/>
      </xdr:nvSpPr>
      <xdr:spPr>
        <a:xfrm>
          <a:off x="12029440" y="98875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43815</xdr:rowOff>
    </xdr:from>
    <xdr:to>
      <xdr:col>76</xdr:col>
      <xdr:colOff>114300</xdr:colOff>
      <xdr:row>59</xdr:row>
      <xdr:rowOff>85725</xdr:rowOff>
    </xdr:to>
    <xdr:cxnSp macro="">
      <xdr:nvCxnSpPr>
        <xdr:cNvPr id="654" name="直線コネクタ 653">
          <a:extLst>
            <a:ext uri="{FF2B5EF4-FFF2-40B4-BE49-F238E27FC236}">
              <a16:creationId xmlns:a16="http://schemas.microsoft.com/office/drawing/2014/main" id="{56B7128A-D280-4CF4-949C-6BDF1B74891B}"/>
            </a:ext>
          </a:extLst>
        </xdr:cNvPr>
        <xdr:cNvCxnSpPr/>
      </xdr:nvCxnSpPr>
      <xdr:spPr>
        <a:xfrm>
          <a:off x="12072620" y="993457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145415</xdr:rowOff>
    </xdr:from>
    <xdr:to>
      <xdr:col>67</xdr:col>
      <xdr:colOff>101600</xdr:colOff>
      <xdr:row>59</xdr:row>
      <xdr:rowOff>75565</xdr:rowOff>
    </xdr:to>
    <xdr:sp macro="" textlink="">
      <xdr:nvSpPr>
        <xdr:cNvPr id="655" name="楕円 654">
          <a:extLst>
            <a:ext uri="{FF2B5EF4-FFF2-40B4-BE49-F238E27FC236}">
              <a16:creationId xmlns:a16="http://schemas.microsoft.com/office/drawing/2014/main" id="{08563AA5-E28D-428E-AAF0-15745B9F4A45}"/>
            </a:ext>
          </a:extLst>
        </xdr:cNvPr>
        <xdr:cNvSpPr/>
      </xdr:nvSpPr>
      <xdr:spPr>
        <a:xfrm>
          <a:off x="11231880" y="9868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24765</xdr:rowOff>
    </xdr:from>
    <xdr:to>
      <xdr:col>71</xdr:col>
      <xdr:colOff>177800</xdr:colOff>
      <xdr:row>59</xdr:row>
      <xdr:rowOff>43815</xdr:rowOff>
    </xdr:to>
    <xdr:cxnSp macro="">
      <xdr:nvCxnSpPr>
        <xdr:cNvPr id="656" name="直線コネクタ 655">
          <a:extLst>
            <a:ext uri="{FF2B5EF4-FFF2-40B4-BE49-F238E27FC236}">
              <a16:creationId xmlns:a16="http://schemas.microsoft.com/office/drawing/2014/main" id="{E5B50ADB-1673-4513-BEF2-2E2B0A236A24}"/>
            </a:ext>
          </a:extLst>
        </xdr:cNvPr>
        <xdr:cNvCxnSpPr/>
      </xdr:nvCxnSpPr>
      <xdr:spPr>
        <a:xfrm>
          <a:off x="11282680" y="991552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169562</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DA6C6AFB-5BC6-4DF6-BAE4-F8FF643A6DC2}"/>
            </a:ext>
          </a:extLst>
        </xdr:cNvPr>
        <xdr:cNvSpPr txBox="1"/>
      </xdr:nvSpPr>
      <xdr:spPr>
        <a:xfrm>
          <a:off x="13437244" y="10060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133367</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519424D0-CD1F-4202-A091-7A75773F5EAB}"/>
            </a:ext>
          </a:extLst>
        </xdr:cNvPr>
        <xdr:cNvSpPr txBox="1"/>
      </xdr:nvSpPr>
      <xdr:spPr>
        <a:xfrm>
          <a:off x="12675244"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135272</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388FC67-4C47-419A-A3EF-EBD8C4D229DE}"/>
            </a:ext>
          </a:extLst>
        </xdr:cNvPr>
        <xdr:cNvSpPr txBox="1"/>
      </xdr:nvSpPr>
      <xdr:spPr>
        <a:xfrm>
          <a:off x="11900544" y="1002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45737</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3BCB6EBF-D5C7-4D67-9C9F-832DD20F1AD2}"/>
            </a:ext>
          </a:extLst>
        </xdr:cNvPr>
        <xdr:cNvSpPr txBox="1"/>
      </xdr:nvSpPr>
      <xdr:spPr>
        <a:xfrm>
          <a:off x="11102984" y="10104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23512</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460C980A-EAEA-4C8B-ACE8-48737BE03E3D}"/>
            </a:ext>
          </a:extLst>
        </xdr:cNvPr>
        <xdr:cNvSpPr txBox="1"/>
      </xdr:nvSpPr>
      <xdr:spPr>
        <a:xfrm>
          <a:off x="134372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153052</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2B0FD2AC-728C-4C06-A33C-9444E5E33E0E}"/>
            </a:ext>
          </a:extLst>
        </xdr:cNvPr>
        <xdr:cNvSpPr txBox="1"/>
      </xdr:nvSpPr>
      <xdr:spPr>
        <a:xfrm>
          <a:off x="12675244" y="970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111142</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B8DE2B12-0F5E-494E-A8EA-2EE3B9FC7B66}"/>
            </a:ext>
          </a:extLst>
        </xdr:cNvPr>
        <xdr:cNvSpPr txBox="1"/>
      </xdr:nvSpPr>
      <xdr:spPr>
        <a:xfrm>
          <a:off x="119005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A62F693D-D7A5-4BE4-8D68-69654770B599}"/>
            </a:ext>
          </a:extLst>
        </xdr:cNvPr>
        <xdr:cNvSpPr txBox="1"/>
      </xdr:nvSpPr>
      <xdr:spPr>
        <a:xfrm>
          <a:off x="1110298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BB667384-4AE0-42EB-B529-B6EFB8DDE1EF}"/>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A48E405-365A-495D-BC93-34CAE9C16771}"/>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FCFB4839-CF58-40DB-B70B-FA603572A35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41CE5949-6304-4505-8716-3EC803D83012}"/>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73A2885-5969-4307-ABEF-459DB9771A76}"/>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6BC7D5C9-57AD-47D8-90D4-66C726A25C75}"/>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8016E9A2-13A9-4B5B-94EE-2D5F26F9D86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2A1AC4F3-13EE-4349-A256-81D75AE0325E}"/>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DE860070-B322-4614-8208-9D5C5B2E0484}"/>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604A7147-6A7A-4BC3-B241-C66290E2830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5" name="直線コネクタ 674">
          <a:extLst>
            <a:ext uri="{FF2B5EF4-FFF2-40B4-BE49-F238E27FC236}">
              <a16:creationId xmlns:a16="http://schemas.microsoft.com/office/drawing/2014/main" id="{C70B2618-1A5E-4871-A172-675AFF9920AE}"/>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6" name="テキスト ボックス 675">
          <a:extLst>
            <a:ext uri="{FF2B5EF4-FFF2-40B4-BE49-F238E27FC236}">
              <a16:creationId xmlns:a16="http://schemas.microsoft.com/office/drawing/2014/main" id="{18B52B72-DA15-478E-94E4-60F01ACD312B}"/>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7" name="直線コネクタ 676">
          <a:extLst>
            <a:ext uri="{FF2B5EF4-FFF2-40B4-BE49-F238E27FC236}">
              <a16:creationId xmlns:a16="http://schemas.microsoft.com/office/drawing/2014/main" id="{FFAFD5B5-C853-4955-949B-E7A07AAD0479}"/>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8" name="テキスト ボックス 677">
          <a:extLst>
            <a:ext uri="{FF2B5EF4-FFF2-40B4-BE49-F238E27FC236}">
              <a16:creationId xmlns:a16="http://schemas.microsoft.com/office/drawing/2014/main" id="{DD44F197-2439-4A12-9247-5B3C4032FCFA}"/>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9" name="直線コネクタ 678">
          <a:extLst>
            <a:ext uri="{FF2B5EF4-FFF2-40B4-BE49-F238E27FC236}">
              <a16:creationId xmlns:a16="http://schemas.microsoft.com/office/drawing/2014/main" id="{3DC391D4-F61B-4D93-AEB3-D626D6C2758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0" name="テキスト ボックス 679">
          <a:extLst>
            <a:ext uri="{FF2B5EF4-FFF2-40B4-BE49-F238E27FC236}">
              <a16:creationId xmlns:a16="http://schemas.microsoft.com/office/drawing/2014/main" id="{2E32C908-6AD7-4F1B-A934-66443DBA34BD}"/>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1" name="直線コネクタ 680">
          <a:extLst>
            <a:ext uri="{FF2B5EF4-FFF2-40B4-BE49-F238E27FC236}">
              <a16:creationId xmlns:a16="http://schemas.microsoft.com/office/drawing/2014/main" id="{7C097B2D-DF78-4F51-9E15-9CBB22890666}"/>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2" name="テキスト ボックス 681">
          <a:extLst>
            <a:ext uri="{FF2B5EF4-FFF2-40B4-BE49-F238E27FC236}">
              <a16:creationId xmlns:a16="http://schemas.microsoft.com/office/drawing/2014/main" id="{6BDB7E07-94E0-4465-B861-0C4D78142B5A}"/>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2FD8B2CD-988F-43D9-A3F3-C26ACF4293B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5B3A87F0-2ED7-4434-8980-D05F807FBDF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保健センター・保健所】&#10;一人当たり面積グラフ枠">
          <a:extLst>
            <a:ext uri="{FF2B5EF4-FFF2-40B4-BE49-F238E27FC236}">
              <a16:creationId xmlns:a16="http://schemas.microsoft.com/office/drawing/2014/main" id="{176B214C-73CD-450A-84DB-B44876FCD43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52578</xdr:rowOff>
    </xdr:from>
    <xdr:to>
      <xdr:col>116</xdr:col>
      <xdr:colOff>62864</xdr:colOff>
      <xdr:row>63</xdr:row>
      <xdr:rowOff>102870</xdr:rowOff>
    </xdr:to>
    <xdr:cxnSp macro="">
      <xdr:nvCxnSpPr>
        <xdr:cNvPr id="686" name="直線コネクタ 685">
          <a:extLst>
            <a:ext uri="{FF2B5EF4-FFF2-40B4-BE49-F238E27FC236}">
              <a16:creationId xmlns:a16="http://schemas.microsoft.com/office/drawing/2014/main" id="{7F4435C5-4D37-4A7E-972A-2BC5E1C151F8}"/>
            </a:ext>
          </a:extLst>
        </xdr:cNvPr>
        <xdr:cNvCxnSpPr/>
      </xdr:nvCxnSpPr>
      <xdr:spPr>
        <a:xfrm flipV="1">
          <a:off x="19509104" y="9272778"/>
          <a:ext cx="0" cy="1391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106697</xdr:rowOff>
    </xdr:from>
    <xdr:ext cx="469744" cy="259045"/>
    <xdr:sp macro="" textlink="">
      <xdr:nvSpPr>
        <xdr:cNvPr id="687" name="【保健センター・保健所】&#10;一人当たり面積最小値テキスト">
          <a:extLst>
            <a:ext uri="{FF2B5EF4-FFF2-40B4-BE49-F238E27FC236}">
              <a16:creationId xmlns:a16="http://schemas.microsoft.com/office/drawing/2014/main" id="{D4AF4FB0-7768-472D-9519-7D12E634C1B6}"/>
            </a:ext>
          </a:extLst>
        </xdr:cNvPr>
        <xdr:cNvSpPr txBox="1"/>
      </xdr:nvSpPr>
      <xdr:spPr>
        <a:xfrm>
          <a:off x="19547840" y="10668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102870</xdr:rowOff>
    </xdr:from>
    <xdr:to>
      <xdr:col>116</xdr:col>
      <xdr:colOff>152400</xdr:colOff>
      <xdr:row>63</xdr:row>
      <xdr:rowOff>102870</xdr:rowOff>
    </xdr:to>
    <xdr:cxnSp macro="">
      <xdr:nvCxnSpPr>
        <xdr:cNvPr id="688" name="直線コネクタ 687">
          <a:extLst>
            <a:ext uri="{FF2B5EF4-FFF2-40B4-BE49-F238E27FC236}">
              <a16:creationId xmlns:a16="http://schemas.microsoft.com/office/drawing/2014/main" id="{7266B864-B705-4A53-8540-FE9673136912}"/>
            </a:ext>
          </a:extLst>
        </xdr:cNvPr>
        <xdr:cNvCxnSpPr/>
      </xdr:nvCxnSpPr>
      <xdr:spPr>
        <a:xfrm>
          <a:off x="19443700" y="10664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170705</xdr:rowOff>
    </xdr:from>
    <xdr:ext cx="469744" cy="259045"/>
    <xdr:sp macro="" textlink="">
      <xdr:nvSpPr>
        <xdr:cNvPr id="689" name="【保健センター・保健所】&#10;一人当たり面積最大値テキスト">
          <a:extLst>
            <a:ext uri="{FF2B5EF4-FFF2-40B4-BE49-F238E27FC236}">
              <a16:creationId xmlns:a16="http://schemas.microsoft.com/office/drawing/2014/main" id="{583A5930-4F35-4EA7-9D33-1AD700193668}"/>
            </a:ext>
          </a:extLst>
        </xdr:cNvPr>
        <xdr:cNvSpPr txBox="1"/>
      </xdr:nvSpPr>
      <xdr:spPr>
        <a:xfrm>
          <a:off x="19547840" y="905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52578</xdr:rowOff>
    </xdr:from>
    <xdr:to>
      <xdr:col>116</xdr:col>
      <xdr:colOff>152400</xdr:colOff>
      <xdr:row>55</xdr:row>
      <xdr:rowOff>52578</xdr:rowOff>
    </xdr:to>
    <xdr:cxnSp macro="">
      <xdr:nvCxnSpPr>
        <xdr:cNvPr id="690" name="直線コネクタ 689">
          <a:extLst>
            <a:ext uri="{FF2B5EF4-FFF2-40B4-BE49-F238E27FC236}">
              <a16:creationId xmlns:a16="http://schemas.microsoft.com/office/drawing/2014/main" id="{E83B9A66-7DEE-43B4-A4C0-76A24EC84973}"/>
            </a:ext>
          </a:extLst>
        </xdr:cNvPr>
        <xdr:cNvCxnSpPr/>
      </xdr:nvCxnSpPr>
      <xdr:spPr>
        <a:xfrm>
          <a:off x="19443700" y="92727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143527</xdr:rowOff>
    </xdr:from>
    <xdr:ext cx="469744" cy="259045"/>
    <xdr:sp macro="" textlink="">
      <xdr:nvSpPr>
        <xdr:cNvPr id="691" name="【保健センター・保健所】&#10;一人当たり面積平均値テキスト">
          <a:extLst>
            <a:ext uri="{FF2B5EF4-FFF2-40B4-BE49-F238E27FC236}">
              <a16:creationId xmlns:a16="http://schemas.microsoft.com/office/drawing/2014/main" id="{DBD06A47-F350-4151-9050-4422C5D62112}"/>
            </a:ext>
          </a:extLst>
        </xdr:cNvPr>
        <xdr:cNvSpPr txBox="1"/>
      </xdr:nvSpPr>
      <xdr:spPr>
        <a:xfrm>
          <a:off x="19547840" y="1020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2" name="フローチャート: 判断 691">
          <a:extLst>
            <a:ext uri="{FF2B5EF4-FFF2-40B4-BE49-F238E27FC236}">
              <a16:creationId xmlns:a16="http://schemas.microsoft.com/office/drawing/2014/main" id="{6F063C51-AE60-4F63-AF57-A5C2E68E5FE9}"/>
            </a:ext>
          </a:extLst>
        </xdr:cNvPr>
        <xdr:cNvSpPr/>
      </xdr:nvSpPr>
      <xdr:spPr>
        <a:xfrm>
          <a:off x="19458940" y="1034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102362</xdr:rowOff>
    </xdr:from>
    <xdr:to>
      <xdr:col>112</xdr:col>
      <xdr:colOff>38100</xdr:colOff>
      <xdr:row>62</xdr:row>
      <xdr:rowOff>32512</xdr:rowOff>
    </xdr:to>
    <xdr:sp macro="" textlink="">
      <xdr:nvSpPr>
        <xdr:cNvPr id="693" name="フローチャート: 判断 692">
          <a:extLst>
            <a:ext uri="{FF2B5EF4-FFF2-40B4-BE49-F238E27FC236}">
              <a16:creationId xmlns:a16="http://schemas.microsoft.com/office/drawing/2014/main" id="{8E144F26-8024-4C70-AAD5-4BA45FCD9CB8}"/>
            </a:ext>
          </a:extLst>
        </xdr:cNvPr>
        <xdr:cNvSpPr/>
      </xdr:nvSpPr>
      <xdr:spPr>
        <a:xfrm>
          <a:off x="18735040" y="1032840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109220</xdr:rowOff>
    </xdr:from>
    <xdr:to>
      <xdr:col>107</xdr:col>
      <xdr:colOff>101600</xdr:colOff>
      <xdr:row>62</xdr:row>
      <xdr:rowOff>39370</xdr:rowOff>
    </xdr:to>
    <xdr:sp macro="" textlink="">
      <xdr:nvSpPr>
        <xdr:cNvPr id="694" name="フローチャート: 判断 693">
          <a:extLst>
            <a:ext uri="{FF2B5EF4-FFF2-40B4-BE49-F238E27FC236}">
              <a16:creationId xmlns:a16="http://schemas.microsoft.com/office/drawing/2014/main" id="{BFC1BD50-E1BA-47D9-929E-F4E9D4766DA2}"/>
            </a:ext>
          </a:extLst>
        </xdr:cNvPr>
        <xdr:cNvSpPr/>
      </xdr:nvSpPr>
      <xdr:spPr>
        <a:xfrm>
          <a:off x="179374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138938</xdr:rowOff>
    </xdr:from>
    <xdr:to>
      <xdr:col>102</xdr:col>
      <xdr:colOff>165100</xdr:colOff>
      <xdr:row>62</xdr:row>
      <xdr:rowOff>69088</xdr:rowOff>
    </xdr:to>
    <xdr:sp macro="" textlink="">
      <xdr:nvSpPr>
        <xdr:cNvPr id="695" name="フローチャート: 判断 694">
          <a:extLst>
            <a:ext uri="{FF2B5EF4-FFF2-40B4-BE49-F238E27FC236}">
              <a16:creationId xmlns:a16="http://schemas.microsoft.com/office/drawing/2014/main" id="{C6F7CC59-FC7F-4AFE-B015-838BB8733811}"/>
            </a:ext>
          </a:extLst>
        </xdr:cNvPr>
        <xdr:cNvSpPr/>
      </xdr:nvSpPr>
      <xdr:spPr>
        <a:xfrm>
          <a:off x="17162780" y="10364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54356</xdr:rowOff>
    </xdr:from>
    <xdr:to>
      <xdr:col>98</xdr:col>
      <xdr:colOff>38100</xdr:colOff>
      <xdr:row>62</xdr:row>
      <xdr:rowOff>155956</xdr:rowOff>
    </xdr:to>
    <xdr:sp macro="" textlink="">
      <xdr:nvSpPr>
        <xdr:cNvPr id="696" name="フローチャート: 判断 695">
          <a:extLst>
            <a:ext uri="{FF2B5EF4-FFF2-40B4-BE49-F238E27FC236}">
              <a16:creationId xmlns:a16="http://schemas.microsoft.com/office/drawing/2014/main" id="{929D2226-68B9-456A-83AF-9AB5723541F6}"/>
            </a:ext>
          </a:extLst>
        </xdr:cNvPr>
        <xdr:cNvSpPr/>
      </xdr:nvSpPr>
      <xdr:spPr>
        <a:xfrm>
          <a:off x="16388080" y="1044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2C3E361B-D3F0-47A7-A580-7593B3CD9958}"/>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E65E87A-787E-4B8D-BACA-5020714B85C8}"/>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D1D20A39-CA14-461C-8F13-360FF54392D1}"/>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81BC4589-9373-427B-B414-69CF73411F1A}"/>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94385DF-F31E-42A2-9445-7243AB0C0027}"/>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166370</xdr:rowOff>
    </xdr:from>
    <xdr:to>
      <xdr:col>116</xdr:col>
      <xdr:colOff>114300</xdr:colOff>
      <xdr:row>63</xdr:row>
      <xdr:rowOff>96520</xdr:rowOff>
    </xdr:to>
    <xdr:sp macro="" textlink="">
      <xdr:nvSpPr>
        <xdr:cNvPr id="702" name="楕円 701">
          <a:extLst>
            <a:ext uri="{FF2B5EF4-FFF2-40B4-BE49-F238E27FC236}">
              <a16:creationId xmlns:a16="http://schemas.microsoft.com/office/drawing/2014/main" id="{B22079C7-F6B7-4AD9-927E-3C38DB7936EF}"/>
            </a:ext>
          </a:extLst>
        </xdr:cNvPr>
        <xdr:cNvSpPr/>
      </xdr:nvSpPr>
      <xdr:spPr>
        <a:xfrm>
          <a:off x="19458940" y="1056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81297</xdr:rowOff>
    </xdr:from>
    <xdr:ext cx="469744" cy="259045"/>
    <xdr:sp macro="" textlink="">
      <xdr:nvSpPr>
        <xdr:cNvPr id="703" name="【保健センター・保健所】&#10;一人当たり面積該当値テキスト">
          <a:extLst>
            <a:ext uri="{FF2B5EF4-FFF2-40B4-BE49-F238E27FC236}">
              <a16:creationId xmlns:a16="http://schemas.microsoft.com/office/drawing/2014/main" id="{364DA804-13A9-4388-A6E5-074237D7A966}"/>
            </a:ext>
          </a:extLst>
        </xdr:cNvPr>
        <xdr:cNvSpPr txBox="1"/>
      </xdr:nvSpPr>
      <xdr:spPr>
        <a:xfrm>
          <a:off x="19547840" y="1047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166370</xdr:rowOff>
    </xdr:from>
    <xdr:to>
      <xdr:col>112</xdr:col>
      <xdr:colOff>38100</xdr:colOff>
      <xdr:row>63</xdr:row>
      <xdr:rowOff>96520</xdr:rowOff>
    </xdr:to>
    <xdr:sp macro="" textlink="">
      <xdr:nvSpPr>
        <xdr:cNvPr id="704" name="楕円 703">
          <a:extLst>
            <a:ext uri="{FF2B5EF4-FFF2-40B4-BE49-F238E27FC236}">
              <a16:creationId xmlns:a16="http://schemas.microsoft.com/office/drawing/2014/main" id="{6A2ED0A4-5E19-4F16-B9E1-F0F338CC7DA3}"/>
            </a:ext>
          </a:extLst>
        </xdr:cNvPr>
        <xdr:cNvSpPr/>
      </xdr:nvSpPr>
      <xdr:spPr>
        <a:xfrm>
          <a:off x="18735040" y="1056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45720</xdr:rowOff>
    </xdr:from>
    <xdr:to>
      <xdr:col>116</xdr:col>
      <xdr:colOff>63500</xdr:colOff>
      <xdr:row>63</xdr:row>
      <xdr:rowOff>45720</xdr:rowOff>
    </xdr:to>
    <xdr:cxnSp macro="">
      <xdr:nvCxnSpPr>
        <xdr:cNvPr id="705" name="直線コネクタ 704">
          <a:extLst>
            <a:ext uri="{FF2B5EF4-FFF2-40B4-BE49-F238E27FC236}">
              <a16:creationId xmlns:a16="http://schemas.microsoft.com/office/drawing/2014/main" id="{777A98B6-0A17-4AC3-8663-A7529BF763AE}"/>
            </a:ext>
          </a:extLst>
        </xdr:cNvPr>
        <xdr:cNvCxnSpPr/>
      </xdr:nvCxnSpPr>
      <xdr:spPr>
        <a:xfrm>
          <a:off x="18778220" y="1060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168656</xdr:rowOff>
    </xdr:from>
    <xdr:to>
      <xdr:col>107</xdr:col>
      <xdr:colOff>101600</xdr:colOff>
      <xdr:row>63</xdr:row>
      <xdr:rowOff>98806</xdr:rowOff>
    </xdr:to>
    <xdr:sp macro="" textlink="">
      <xdr:nvSpPr>
        <xdr:cNvPr id="706" name="楕円 705">
          <a:extLst>
            <a:ext uri="{FF2B5EF4-FFF2-40B4-BE49-F238E27FC236}">
              <a16:creationId xmlns:a16="http://schemas.microsoft.com/office/drawing/2014/main" id="{131B88AE-F7DA-4CCB-AFB6-DB107795FC8C}"/>
            </a:ext>
          </a:extLst>
        </xdr:cNvPr>
        <xdr:cNvSpPr/>
      </xdr:nvSpPr>
      <xdr:spPr>
        <a:xfrm>
          <a:off x="17937480" y="105623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45720</xdr:rowOff>
    </xdr:from>
    <xdr:to>
      <xdr:col>111</xdr:col>
      <xdr:colOff>177800</xdr:colOff>
      <xdr:row>63</xdr:row>
      <xdr:rowOff>48006</xdr:rowOff>
    </xdr:to>
    <xdr:cxnSp macro="">
      <xdr:nvCxnSpPr>
        <xdr:cNvPr id="707" name="直線コネクタ 706">
          <a:extLst>
            <a:ext uri="{FF2B5EF4-FFF2-40B4-BE49-F238E27FC236}">
              <a16:creationId xmlns:a16="http://schemas.microsoft.com/office/drawing/2014/main" id="{431DD827-B5BE-4D0D-AC50-E653C5EA9BA8}"/>
            </a:ext>
          </a:extLst>
        </xdr:cNvPr>
        <xdr:cNvCxnSpPr/>
      </xdr:nvCxnSpPr>
      <xdr:spPr>
        <a:xfrm flipV="1">
          <a:off x="17988280" y="1060704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170942</xdr:rowOff>
    </xdr:from>
    <xdr:to>
      <xdr:col>102</xdr:col>
      <xdr:colOff>165100</xdr:colOff>
      <xdr:row>63</xdr:row>
      <xdr:rowOff>101092</xdr:rowOff>
    </xdr:to>
    <xdr:sp macro="" textlink="">
      <xdr:nvSpPr>
        <xdr:cNvPr id="708" name="楕円 707">
          <a:extLst>
            <a:ext uri="{FF2B5EF4-FFF2-40B4-BE49-F238E27FC236}">
              <a16:creationId xmlns:a16="http://schemas.microsoft.com/office/drawing/2014/main" id="{244FCE4C-0E11-4152-AD02-7ADD3CDFABF5}"/>
            </a:ext>
          </a:extLst>
        </xdr:cNvPr>
        <xdr:cNvSpPr/>
      </xdr:nvSpPr>
      <xdr:spPr>
        <a:xfrm>
          <a:off x="17162780" y="105646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48006</xdr:rowOff>
    </xdr:from>
    <xdr:to>
      <xdr:col>107</xdr:col>
      <xdr:colOff>50800</xdr:colOff>
      <xdr:row>63</xdr:row>
      <xdr:rowOff>50292</xdr:rowOff>
    </xdr:to>
    <xdr:cxnSp macro="">
      <xdr:nvCxnSpPr>
        <xdr:cNvPr id="709" name="直線コネクタ 708">
          <a:extLst>
            <a:ext uri="{FF2B5EF4-FFF2-40B4-BE49-F238E27FC236}">
              <a16:creationId xmlns:a16="http://schemas.microsoft.com/office/drawing/2014/main" id="{7A10021B-34B4-47ED-B9AE-BA42A144E711}"/>
            </a:ext>
          </a:extLst>
        </xdr:cNvPr>
        <xdr:cNvCxnSpPr/>
      </xdr:nvCxnSpPr>
      <xdr:spPr>
        <a:xfrm flipV="1">
          <a:off x="17213580" y="1060932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170942</xdr:rowOff>
    </xdr:from>
    <xdr:to>
      <xdr:col>98</xdr:col>
      <xdr:colOff>38100</xdr:colOff>
      <xdr:row>63</xdr:row>
      <xdr:rowOff>101092</xdr:rowOff>
    </xdr:to>
    <xdr:sp macro="" textlink="">
      <xdr:nvSpPr>
        <xdr:cNvPr id="710" name="楕円 709">
          <a:extLst>
            <a:ext uri="{FF2B5EF4-FFF2-40B4-BE49-F238E27FC236}">
              <a16:creationId xmlns:a16="http://schemas.microsoft.com/office/drawing/2014/main" id="{ADED84C8-C89A-4C95-A5CC-BAA22D204649}"/>
            </a:ext>
          </a:extLst>
        </xdr:cNvPr>
        <xdr:cNvSpPr/>
      </xdr:nvSpPr>
      <xdr:spPr>
        <a:xfrm>
          <a:off x="16388080" y="105646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50292</xdr:rowOff>
    </xdr:from>
    <xdr:to>
      <xdr:col>102</xdr:col>
      <xdr:colOff>114300</xdr:colOff>
      <xdr:row>63</xdr:row>
      <xdr:rowOff>50292</xdr:rowOff>
    </xdr:to>
    <xdr:cxnSp macro="">
      <xdr:nvCxnSpPr>
        <xdr:cNvPr id="711" name="直線コネクタ 710">
          <a:extLst>
            <a:ext uri="{FF2B5EF4-FFF2-40B4-BE49-F238E27FC236}">
              <a16:creationId xmlns:a16="http://schemas.microsoft.com/office/drawing/2014/main" id="{B2734464-D55F-4986-8B86-4CDD4BE06A7C}"/>
            </a:ext>
          </a:extLst>
        </xdr:cNvPr>
        <xdr:cNvCxnSpPr/>
      </xdr:nvCxnSpPr>
      <xdr:spPr>
        <a:xfrm>
          <a:off x="16431260" y="1061161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49039</xdr:rowOff>
    </xdr:from>
    <xdr:ext cx="469744" cy="259045"/>
    <xdr:sp macro="" textlink="">
      <xdr:nvSpPr>
        <xdr:cNvPr id="712" name="n_1aveValue【保健センター・保健所】&#10;一人当たり面積">
          <a:extLst>
            <a:ext uri="{FF2B5EF4-FFF2-40B4-BE49-F238E27FC236}">
              <a16:creationId xmlns:a16="http://schemas.microsoft.com/office/drawing/2014/main" id="{9BA7F428-718D-4A93-B7A9-3D29C4629148}"/>
            </a:ext>
          </a:extLst>
        </xdr:cNvPr>
        <xdr:cNvSpPr txBox="1"/>
      </xdr:nvSpPr>
      <xdr:spPr>
        <a:xfrm>
          <a:off x="18561127" y="1010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55897</xdr:rowOff>
    </xdr:from>
    <xdr:ext cx="469744" cy="259045"/>
    <xdr:sp macro="" textlink="">
      <xdr:nvSpPr>
        <xdr:cNvPr id="713" name="n_2aveValue【保健センター・保健所】&#10;一人当たり面積">
          <a:extLst>
            <a:ext uri="{FF2B5EF4-FFF2-40B4-BE49-F238E27FC236}">
              <a16:creationId xmlns:a16="http://schemas.microsoft.com/office/drawing/2014/main" id="{D820E136-0C20-4D59-A832-3397D5A9A8DF}"/>
            </a:ext>
          </a:extLst>
        </xdr:cNvPr>
        <xdr:cNvSpPr txBox="1"/>
      </xdr:nvSpPr>
      <xdr:spPr>
        <a:xfrm>
          <a:off x="17776267" y="1011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85615</xdr:rowOff>
    </xdr:from>
    <xdr:ext cx="469744" cy="259045"/>
    <xdr:sp macro="" textlink="">
      <xdr:nvSpPr>
        <xdr:cNvPr id="714" name="n_3aveValue【保健センター・保健所】&#10;一人当たり面積">
          <a:extLst>
            <a:ext uri="{FF2B5EF4-FFF2-40B4-BE49-F238E27FC236}">
              <a16:creationId xmlns:a16="http://schemas.microsoft.com/office/drawing/2014/main" id="{BFCBC629-0E69-4613-908F-55C33B81B16A}"/>
            </a:ext>
          </a:extLst>
        </xdr:cNvPr>
        <xdr:cNvSpPr txBox="1"/>
      </xdr:nvSpPr>
      <xdr:spPr>
        <a:xfrm>
          <a:off x="1700156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1033</xdr:rowOff>
    </xdr:from>
    <xdr:ext cx="469744" cy="259045"/>
    <xdr:sp macro="" textlink="">
      <xdr:nvSpPr>
        <xdr:cNvPr id="715" name="n_4aveValue【保健センター・保健所】&#10;一人当たり面積">
          <a:extLst>
            <a:ext uri="{FF2B5EF4-FFF2-40B4-BE49-F238E27FC236}">
              <a16:creationId xmlns:a16="http://schemas.microsoft.com/office/drawing/2014/main" id="{8F936F9E-5675-43B4-AA9B-B766FECED319}"/>
            </a:ext>
          </a:extLst>
        </xdr:cNvPr>
        <xdr:cNvSpPr txBox="1"/>
      </xdr:nvSpPr>
      <xdr:spPr>
        <a:xfrm>
          <a:off x="16226867" y="1022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87647</xdr:rowOff>
    </xdr:from>
    <xdr:ext cx="469744" cy="259045"/>
    <xdr:sp macro="" textlink="">
      <xdr:nvSpPr>
        <xdr:cNvPr id="716" name="n_1mainValue【保健センター・保健所】&#10;一人当たり面積">
          <a:extLst>
            <a:ext uri="{FF2B5EF4-FFF2-40B4-BE49-F238E27FC236}">
              <a16:creationId xmlns:a16="http://schemas.microsoft.com/office/drawing/2014/main" id="{29F49510-A030-4C86-8A16-27A74C39C618}"/>
            </a:ext>
          </a:extLst>
        </xdr:cNvPr>
        <xdr:cNvSpPr txBox="1"/>
      </xdr:nvSpPr>
      <xdr:spPr>
        <a:xfrm>
          <a:off x="185611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89933</xdr:rowOff>
    </xdr:from>
    <xdr:ext cx="469744" cy="259045"/>
    <xdr:sp macro="" textlink="">
      <xdr:nvSpPr>
        <xdr:cNvPr id="717" name="n_2mainValue【保健センター・保健所】&#10;一人当たり面積">
          <a:extLst>
            <a:ext uri="{FF2B5EF4-FFF2-40B4-BE49-F238E27FC236}">
              <a16:creationId xmlns:a16="http://schemas.microsoft.com/office/drawing/2014/main" id="{19C33BA1-205F-4E89-A3DF-241B91313B03}"/>
            </a:ext>
          </a:extLst>
        </xdr:cNvPr>
        <xdr:cNvSpPr txBox="1"/>
      </xdr:nvSpPr>
      <xdr:spPr>
        <a:xfrm>
          <a:off x="17776267" y="1065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92219</xdr:rowOff>
    </xdr:from>
    <xdr:ext cx="469744" cy="259045"/>
    <xdr:sp macro="" textlink="">
      <xdr:nvSpPr>
        <xdr:cNvPr id="718" name="n_3mainValue【保健センター・保健所】&#10;一人当たり面積">
          <a:extLst>
            <a:ext uri="{FF2B5EF4-FFF2-40B4-BE49-F238E27FC236}">
              <a16:creationId xmlns:a16="http://schemas.microsoft.com/office/drawing/2014/main" id="{23D4D148-4B59-42AE-81F6-F8624EB2235A}"/>
            </a:ext>
          </a:extLst>
        </xdr:cNvPr>
        <xdr:cNvSpPr txBox="1"/>
      </xdr:nvSpPr>
      <xdr:spPr>
        <a:xfrm>
          <a:off x="1700156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92219</xdr:rowOff>
    </xdr:from>
    <xdr:ext cx="469744" cy="259045"/>
    <xdr:sp macro="" textlink="">
      <xdr:nvSpPr>
        <xdr:cNvPr id="719" name="n_4mainValue【保健センター・保健所】&#10;一人当たり面積">
          <a:extLst>
            <a:ext uri="{FF2B5EF4-FFF2-40B4-BE49-F238E27FC236}">
              <a16:creationId xmlns:a16="http://schemas.microsoft.com/office/drawing/2014/main" id="{C3FF055A-ED30-4727-B765-011A7D510371}"/>
            </a:ext>
          </a:extLst>
        </xdr:cNvPr>
        <xdr:cNvSpPr txBox="1"/>
      </xdr:nvSpPr>
      <xdr:spPr>
        <a:xfrm>
          <a:off x="16226867" y="10653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DF6AE4D8-AE61-468B-BB02-0072B7D650F7}"/>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3961D3B6-A53C-475F-B3D3-242DEB67834E}"/>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71A1B2CD-EF85-4CED-A5C8-1D56A67F3112}"/>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85921172-DC3E-4788-819F-3A3C083AA87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20EA1642-B294-4B8A-A4E1-78051F7A5554}"/>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83CBDA98-D166-4955-923F-7A3ABFE76B2D}"/>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98E078E1-70D4-4A38-8B86-4A03C11504A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9291B806-119E-404B-84F7-2691270D43D3}"/>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514C32CF-C057-48F4-9F44-008C80D9348B}"/>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32E53D7B-6549-4BEC-904B-B06C30E0C95F}"/>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2857A510-75C4-4962-ACE8-C135D2586F13}"/>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31" name="直線コネクタ 730">
          <a:extLst>
            <a:ext uri="{FF2B5EF4-FFF2-40B4-BE49-F238E27FC236}">
              <a16:creationId xmlns:a16="http://schemas.microsoft.com/office/drawing/2014/main" id="{54DC972E-E1ED-4758-A31D-49C41DA0887F}"/>
            </a:ext>
          </a:extLst>
        </xdr:cNvPr>
        <xdr:cNvCxnSpPr/>
      </xdr:nvCxnSpPr>
      <xdr:spPr>
        <a:xfrm>
          <a:off x="10960100" y="14622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732" name="テキスト ボックス 731">
          <a:extLst>
            <a:ext uri="{FF2B5EF4-FFF2-40B4-BE49-F238E27FC236}">
              <a16:creationId xmlns:a16="http://schemas.microsoft.com/office/drawing/2014/main" id="{A7FE8AB7-0F48-4822-9013-79FA73393169}"/>
            </a:ext>
          </a:extLst>
        </xdr:cNvPr>
        <xdr:cNvSpPr txBox="1"/>
      </xdr:nvSpPr>
      <xdr:spPr>
        <a:xfrm>
          <a:off x="10602761" y="14484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3" name="直線コネクタ 732">
          <a:extLst>
            <a:ext uri="{FF2B5EF4-FFF2-40B4-BE49-F238E27FC236}">
              <a16:creationId xmlns:a16="http://schemas.microsoft.com/office/drawing/2014/main" id="{89EE4B04-2C46-40E5-853F-32B8461776D6}"/>
            </a:ext>
          </a:extLst>
        </xdr:cNvPr>
        <xdr:cNvCxnSpPr/>
      </xdr:nvCxnSpPr>
      <xdr:spPr>
        <a:xfrm>
          <a:off x="10960100" y="14344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34" name="テキスト ボックス 733">
          <a:extLst>
            <a:ext uri="{FF2B5EF4-FFF2-40B4-BE49-F238E27FC236}">
              <a16:creationId xmlns:a16="http://schemas.microsoft.com/office/drawing/2014/main" id="{67E18F49-68A8-4A03-BB74-32F08F1B8A51}"/>
            </a:ext>
          </a:extLst>
        </xdr:cNvPr>
        <xdr:cNvSpPr txBox="1"/>
      </xdr:nvSpPr>
      <xdr:spPr>
        <a:xfrm>
          <a:off x="10602761" y="14206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35" name="直線コネクタ 734">
          <a:extLst>
            <a:ext uri="{FF2B5EF4-FFF2-40B4-BE49-F238E27FC236}">
              <a16:creationId xmlns:a16="http://schemas.microsoft.com/office/drawing/2014/main" id="{5B886F59-ECE4-4423-A3F4-8D3C78E5D5CF}"/>
            </a:ext>
          </a:extLst>
        </xdr:cNvPr>
        <xdr:cNvCxnSpPr/>
      </xdr:nvCxnSpPr>
      <xdr:spPr>
        <a:xfrm>
          <a:off x="10960100" y="14066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36" name="テキスト ボックス 735">
          <a:extLst>
            <a:ext uri="{FF2B5EF4-FFF2-40B4-BE49-F238E27FC236}">
              <a16:creationId xmlns:a16="http://schemas.microsoft.com/office/drawing/2014/main" id="{C6FDDE7C-FC54-49BC-87AE-19B1B3962955}"/>
            </a:ext>
          </a:extLst>
        </xdr:cNvPr>
        <xdr:cNvSpPr txBox="1"/>
      </xdr:nvSpPr>
      <xdr:spPr>
        <a:xfrm>
          <a:off x="10602761" y="13924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E0C7783E-9A89-4E27-B3BD-50E77D938E9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E4AB5E8E-A9C3-4A56-A9A8-8FFF87231449}"/>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39" name="直線コネクタ 738">
          <a:extLst>
            <a:ext uri="{FF2B5EF4-FFF2-40B4-BE49-F238E27FC236}">
              <a16:creationId xmlns:a16="http://schemas.microsoft.com/office/drawing/2014/main" id="{0C714378-CF58-4256-9656-7D1F9156AB1F}"/>
            </a:ext>
          </a:extLst>
        </xdr:cNvPr>
        <xdr:cNvCxnSpPr/>
      </xdr:nvCxnSpPr>
      <xdr:spPr>
        <a:xfrm>
          <a:off x="10960100" y="13506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40" name="テキスト ボックス 739">
          <a:extLst>
            <a:ext uri="{FF2B5EF4-FFF2-40B4-BE49-F238E27FC236}">
              <a16:creationId xmlns:a16="http://schemas.microsoft.com/office/drawing/2014/main" id="{4B69C2DC-CE47-4BAD-866B-FD73F498797E}"/>
            </a:ext>
          </a:extLst>
        </xdr:cNvPr>
        <xdr:cNvSpPr txBox="1"/>
      </xdr:nvSpPr>
      <xdr:spPr>
        <a:xfrm>
          <a:off x="10602761" y="13368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1" name="直線コネクタ 740">
          <a:extLst>
            <a:ext uri="{FF2B5EF4-FFF2-40B4-BE49-F238E27FC236}">
              <a16:creationId xmlns:a16="http://schemas.microsoft.com/office/drawing/2014/main" id="{CF294954-A14F-4D83-B4F8-74296773111A}"/>
            </a:ext>
          </a:extLst>
        </xdr:cNvPr>
        <xdr:cNvCxnSpPr/>
      </xdr:nvCxnSpPr>
      <xdr:spPr>
        <a:xfrm>
          <a:off x="10960100" y="132283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42" name="テキスト ボックス 741">
          <a:extLst>
            <a:ext uri="{FF2B5EF4-FFF2-40B4-BE49-F238E27FC236}">
              <a16:creationId xmlns:a16="http://schemas.microsoft.com/office/drawing/2014/main" id="{8861F8BA-FB39-4D01-AE2A-4DDD2CB971C2}"/>
            </a:ext>
          </a:extLst>
        </xdr:cNvPr>
        <xdr:cNvSpPr txBox="1"/>
      </xdr:nvSpPr>
      <xdr:spPr>
        <a:xfrm>
          <a:off x="10602761" y="130860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43" name="直線コネクタ 742">
          <a:extLst>
            <a:ext uri="{FF2B5EF4-FFF2-40B4-BE49-F238E27FC236}">
              <a16:creationId xmlns:a16="http://schemas.microsoft.com/office/drawing/2014/main" id="{F49FBD02-8BFF-43CE-BBCE-10067B942E99}"/>
            </a:ext>
          </a:extLst>
        </xdr:cNvPr>
        <xdr:cNvCxnSpPr/>
      </xdr:nvCxnSpPr>
      <xdr:spPr>
        <a:xfrm>
          <a:off x="10960100" y="12946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44" name="テキスト ボックス 743">
          <a:extLst>
            <a:ext uri="{FF2B5EF4-FFF2-40B4-BE49-F238E27FC236}">
              <a16:creationId xmlns:a16="http://schemas.microsoft.com/office/drawing/2014/main" id="{2382CD1B-2A51-42E5-B6F2-0EC5D52849E2}"/>
            </a:ext>
          </a:extLst>
        </xdr:cNvPr>
        <xdr:cNvSpPr txBox="1"/>
      </xdr:nvSpPr>
      <xdr:spPr>
        <a:xfrm>
          <a:off x="10602761" y="12807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3B6F7533-244D-48F6-BE13-B18EE75037E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a:extLst>
            <a:ext uri="{FF2B5EF4-FFF2-40B4-BE49-F238E27FC236}">
              <a16:creationId xmlns:a16="http://schemas.microsoft.com/office/drawing/2014/main" id="{C7B5E94C-7834-4952-BF83-0D382DDBAA22}"/>
            </a:ext>
          </a:extLst>
        </xdr:cNvPr>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870B73CB-EB42-4DB3-8B77-D5FCE38D1B9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12382</xdr:rowOff>
    </xdr:from>
    <xdr:to>
      <xdr:col>85</xdr:col>
      <xdr:colOff>126364</xdr:colOff>
      <xdr:row>86</xdr:row>
      <xdr:rowOff>26670</xdr:rowOff>
    </xdr:to>
    <xdr:cxnSp macro="">
      <xdr:nvCxnSpPr>
        <xdr:cNvPr id="748" name="直線コネクタ 747">
          <a:extLst>
            <a:ext uri="{FF2B5EF4-FFF2-40B4-BE49-F238E27FC236}">
              <a16:creationId xmlns:a16="http://schemas.microsoft.com/office/drawing/2014/main" id="{E4879576-1FBB-44CB-B1B5-007D8633542D}"/>
            </a:ext>
          </a:extLst>
        </xdr:cNvPr>
        <xdr:cNvCxnSpPr/>
      </xdr:nvCxnSpPr>
      <xdr:spPr>
        <a:xfrm flipV="1">
          <a:off x="14375764" y="13088302"/>
          <a:ext cx="0" cy="1355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30497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88C2D26E-1153-412E-820A-818EB96A03E6}"/>
            </a:ext>
          </a:extLst>
        </xdr:cNvPr>
        <xdr:cNvSpPr txBox="1"/>
      </xdr:nvSpPr>
      <xdr:spPr>
        <a:xfrm>
          <a:off x="14414500" y="1444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26670</xdr:rowOff>
    </xdr:from>
    <xdr:to>
      <xdr:col>86</xdr:col>
      <xdr:colOff>25400</xdr:colOff>
      <xdr:row>86</xdr:row>
      <xdr:rowOff>26670</xdr:rowOff>
    </xdr:to>
    <xdr:cxnSp macro="">
      <xdr:nvCxnSpPr>
        <xdr:cNvPr id="750" name="直線コネクタ 749">
          <a:extLst>
            <a:ext uri="{FF2B5EF4-FFF2-40B4-BE49-F238E27FC236}">
              <a16:creationId xmlns:a16="http://schemas.microsoft.com/office/drawing/2014/main" id="{CD3459B1-62A8-48D9-9F8E-73216110B84E}"/>
            </a:ext>
          </a:extLst>
        </xdr:cNvPr>
        <xdr:cNvCxnSpPr/>
      </xdr:nvCxnSpPr>
      <xdr:spPr>
        <a:xfrm>
          <a:off x="14287500" y="14443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130509</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8353123C-C400-4B54-87AD-2D1FB2F359EA}"/>
            </a:ext>
          </a:extLst>
        </xdr:cNvPr>
        <xdr:cNvSpPr txBox="1"/>
      </xdr:nvSpPr>
      <xdr:spPr>
        <a:xfrm>
          <a:off x="14414500" y="12871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12382</xdr:rowOff>
    </xdr:from>
    <xdr:to>
      <xdr:col>86</xdr:col>
      <xdr:colOff>25400</xdr:colOff>
      <xdr:row>78</xdr:row>
      <xdr:rowOff>12382</xdr:rowOff>
    </xdr:to>
    <xdr:cxnSp macro="">
      <xdr:nvCxnSpPr>
        <xdr:cNvPr id="752" name="直線コネクタ 751">
          <a:extLst>
            <a:ext uri="{FF2B5EF4-FFF2-40B4-BE49-F238E27FC236}">
              <a16:creationId xmlns:a16="http://schemas.microsoft.com/office/drawing/2014/main" id="{64EA16E2-D9F4-450A-98FE-73A3B77B2696}"/>
            </a:ext>
          </a:extLst>
        </xdr:cNvPr>
        <xdr:cNvCxnSpPr/>
      </xdr:nvCxnSpPr>
      <xdr:spPr>
        <a:xfrm>
          <a:off x="14287500" y="1308830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18750</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D44BCC4E-7563-445F-A6CF-33D62349FF28}"/>
            </a:ext>
          </a:extLst>
        </xdr:cNvPr>
        <xdr:cNvSpPr txBox="1"/>
      </xdr:nvSpPr>
      <xdr:spPr>
        <a:xfrm>
          <a:off x="14414500" y="13597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167323</xdr:rowOff>
    </xdr:from>
    <xdr:to>
      <xdr:col>85</xdr:col>
      <xdr:colOff>177800</xdr:colOff>
      <xdr:row>82</xdr:row>
      <xdr:rowOff>97473</xdr:rowOff>
    </xdr:to>
    <xdr:sp macro="" textlink="">
      <xdr:nvSpPr>
        <xdr:cNvPr id="754" name="フローチャート: 判断 753">
          <a:extLst>
            <a:ext uri="{FF2B5EF4-FFF2-40B4-BE49-F238E27FC236}">
              <a16:creationId xmlns:a16="http://schemas.microsoft.com/office/drawing/2014/main" id="{5067D795-54BB-41FC-AAC1-301419EBFE6C}"/>
            </a:ext>
          </a:extLst>
        </xdr:cNvPr>
        <xdr:cNvSpPr/>
      </xdr:nvSpPr>
      <xdr:spPr>
        <a:xfrm>
          <a:off x="14325600" y="13746163"/>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138748</xdr:rowOff>
    </xdr:from>
    <xdr:to>
      <xdr:col>81</xdr:col>
      <xdr:colOff>101600</xdr:colOff>
      <xdr:row>82</xdr:row>
      <xdr:rowOff>68898</xdr:rowOff>
    </xdr:to>
    <xdr:sp macro="" textlink="">
      <xdr:nvSpPr>
        <xdr:cNvPr id="755" name="フローチャート: 判断 754">
          <a:extLst>
            <a:ext uri="{FF2B5EF4-FFF2-40B4-BE49-F238E27FC236}">
              <a16:creationId xmlns:a16="http://schemas.microsoft.com/office/drawing/2014/main" id="{1E7905B2-3E40-40B4-B69D-7C929F12C45C}"/>
            </a:ext>
          </a:extLst>
        </xdr:cNvPr>
        <xdr:cNvSpPr/>
      </xdr:nvSpPr>
      <xdr:spPr>
        <a:xfrm>
          <a:off x="13578840" y="137175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110173</xdr:rowOff>
    </xdr:from>
    <xdr:to>
      <xdr:col>76</xdr:col>
      <xdr:colOff>165100</xdr:colOff>
      <xdr:row>82</xdr:row>
      <xdr:rowOff>40323</xdr:rowOff>
    </xdr:to>
    <xdr:sp macro="" textlink="">
      <xdr:nvSpPr>
        <xdr:cNvPr id="756" name="フローチャート: 判断 755">
          <a:extLst>
            <a:ext uri="{FF2B5EF4-FFF2-40B4-BE49-F238E27FC236}">
              <a16:creationId xmlns:a16="http://schemas.microsoft.com/office/drawing/2014/main" id="{CE1D7B03-47C2-4D62-9014-3A4FA5AA1752}"/>
            </a:ext>
          </a:extLst>
        </xdr:cNvPr>
        <xdr:cNvSpPr/>
      </xdr:nvSpPr>
      <xdr:spPr>
        <a:xfrm>
          <a:off x="12804140" y="136890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57" name="フローチャート: 判断 756">
          <a:extLst>
            <a:ext uri="{FF2B5EF4-FFF2-40B4-BE49-F238E27FC236}">
              <a16:creationId xmlns:a16="http://schemas.microsoft.com/office/drawing/2014/main" id="{4F15F2CF-A236-4913-910F-7AB7847E6B3C}"/>
            </a:ext>
          </a:extLst>
        </xdr:cNvPr>
        <xdr:cNvSpPr/>
      </xdr:nvSpPr>
      <xdr:spPr>
        <a:xfrm>
          <a:off x="12029440" y="137318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33020</xdr:rowOff>
    </xdr:from>
    <xdr:to>
      <xdr:col>67</xdr:col>
      <xdr:colOff>101600</xdr:colOff>
      <xdr:row>81</xdr:row>
      <xdr:rowOff>134620</xdr:rowOff>
    </xdr:to>
    <xdr:sp macro="" textlink="">
      <xdr:nvSpPr>
        <xdr:cNvPr id="758" name="フローチャート: 判断 757">
          <a:extLst>
            <a:ext uri="{FF2B5EF4-FFF2-40B4-BE49-F238E27FC236}">
              <a16:creationId xmlns:a16="http://schemas.microsoft.com/office/drawing/2014/main" id="{591F4219-668D-4D3B-83F5-D2F395523875}"/>
            </a:ext>
          </a:extLst>
        </xdr:cNvPr>
        <xdr:cNvSpPr/>
      </xdr:nvSpPr>
      <xdr:spPr>
        <a:xfrm>
          <a:off x="11231880" y="1361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15448B37-BBDA-4B36-A754-7BAFBDE8D781}"/>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CF8D5BE2-0EF6-48E1-AE58-198FBD4681C4}"/>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FD76F418-B295-4F62-B829-2A11BA0763BC}"/>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E803A304-232A-412C-894A-41EE61DB7BAB}"/>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BFF94A6-7542-4EDF-9DCD-33547A45355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141605</xdr:rowOff>
    </xdr:from>
    <xdr:to>
      <xdr:col>85</xdr:col>
      <xdr:colOff>177800</xdr:colOff>
      <xdr:row>83</xdr:row>
      <xdr:rowOff>71755</xdr:rowOff>
    </xdr:to>
    <xdr:sp macro="" textlink="">
      <xdr:nvSpPr>
        <xdr:cNvPr id="764" name="楕円 763">
          <a:extLst>
            <a:ext uri="{FF2B5EF4-FFF2-40B4-BE49-F238E27FC236}">
              <a16:creationId xmlns:a16="http://schemas.microsoft.com/office/drawing/2014/main" id="{E9D8B440-9F5C-4FA6-BDAB-777234776417}"/>
            </a:ext>
          </a:extLst>
        </xdr:cNvPr>
        <xdr:cNvSpPr/>
      </xdr:nvSpPr>
      <xdr:spPr>
        <a:xfrm>
          <a:off x="14325600" y="138880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120032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DA42771D-73E3-48F9-872F-C7908764FCE6}"/>
            </a:ext>
          </a:extLst>
        </xdr:cNvPr>
        <xdr:cNvSpPr txBox="1"/>
      </xdr:nvSpPr>
      <xdr:spPr>
        <a:xfrm>
          <a:off x="14414500" y="1386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121602</xdr:rowOff>
    </xdr:from>
    <xdr:to>
      <xdr:col>81</xdr:col>
      <xdr:colOff>101600</xdr:colOff>
      <xdr:row>84</xdr:row>
      <xdr:rowOff>51752</xdr:rowOff>
    </xdr:to>
    <xdr:sp macro="" textlink="">
      <xdr:nvSpPr>
        <xdr:cNvPr id="766" name="楕円 765">
          <a:extLst>
            <a:ext uri="{FF2B5EF4-FFF2-40B4-BE49-F238E27FC236}">
              <a16:creationId xmlns:a16="http://schemas.microsoft.com/office/drawing/2014/main" id="{51D50A8B-0F73-41F1-A91F-37959D18D029}"/>
            </a:ext>
          </a:extLst>
        </xdr:cNvPr>
        <xdr:cNvSpPr/>
      </xdr:nvSpPr>
      <xdr:spPr>
        <a:xfrm>
          <a:off x="13578840" y="140357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20955</xdr:rowOff>
    </xdr:from>
    <xdr:to>
      <xdr:col>85</xdr:col>
      <xdr:colOff>127000</xdr:colOff>
      <xdr:row>84</xdr:row>
      <xdr:rowOff>952</xdr:rowOff>
    </xdr:to>
    <xdr:cxnSp macro="">
      <xdr:nvCxnSpPr>
        <xdr:cNvPr id="767" name="直線コネクタ 766">
          <a:extLst>
            <a:ext uri="{FF2B5EF4-FFF2-40B4-BE49-F238E27FC236}">
              <a16:creationId xmlns:a16="http://schemas.microsoft.com/office/drawing/2014/main" id="{C63EA954-326B-4199-924B-25F1940EE185}"/>
            </a:ext>
          </a:extLst>
        </xdr:cNvPr>
        <xdr:cNvCxnSpPr/>
      </xdr:nvCxnSpPr>
      <xdr:spPr>
        <a:xfrm flipV="1">
          <a:off x="13629640" y="13935075"/>
          <a:ext cx="746760" cy="14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107314</xdr:rowOff>
    </xdr:from>
    <xdr:to>
      <xdr:col>76</xdr:col>
      <xdr:colOff>165100</xdr:colOff>
      <xdr:row>85</xdr:row>
      <xdr:rowOff>37464</xdr:rowOff>
    </xdr:to>
    <xdr:sp macro="" textlink="">
      <xdr:nvSpPr>
        <xdr:cNvPr id="768" name="楕円 767">
          <a:extLst>
            <a:ext uri="{FF2B5EF4-FFF2-40B4-BE49-F238E27FC236}">
              <a16:creationId xmlns:a16="http://schemas.microsoft.com/office/drawing/2014/main" id="{D07C098F-D602-4490-8598-C7F3D86D7DC1}"/>
            </a:ext>
          </a:extLst>
        </xdr:cNvPr>
        <xdr:cNvSpPr/>
      </xdr:nvSpPr>
      <xdr:spPr>
        <a:xfrm>
          <a:off x="12804140" y="141890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xdr:rowOff>
    </xdr:from>
    <xdr:to>
      <xdr:col>81</xdr:col>
      <xdr:colOff>50800</xdr:colOff>
      <xdr:row>84</xdr:row>
      <xdr:rowOff>158114</xdr:rowOff>
    </xdr:to>
    <xdr:cxnSp macro="">
      <xdr:nvCxnSpPr>
        <xdr:cNvPr id="769" name="直線コネクタ 768">
          <a:extLst>
            <a:ext uri="{FF2B5EF4-FFF2-40B4-BE49-F238E27FC236}">
              <a16:creationId xmlns:a16="http://schemas.microsoft.com/office/drawing/2014/main" id="{BFA36ECE-F715-4446-989D-2FA4EAE71DE9}"/>
            </a:ext>
          </a:extLst>
        </xdr:cNvPr>
        <xdr:cNvCxnSpPr/>
      </xdr:nvCxnSpPr>
      <xdr:spPr>
        <a:xfrm flipV="1">
          <a:off x="12854940" y="14082712"/>
          <a:ext cx="7747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61595</xdr:rowOff>
    </xdr:from>
    <xdr:to>
      <xdr:col>72</xdr:col>
      <xdr:colOff>38100</xdr:colOff>
      <xdr:row>84</xdr:row>
      <xdr:rowOff>163195</xdr:rowOff>
    </xdr:to>
    <xdr:sp macro="" textlink="">
      <xdr:nvSpPr>
        <xdr:cNvPr id="770" name="楕円 769">
          <a:extLst>
            <a:ext uri="{FF2B5EF4-FFF2-40B4-BE49-F238E27FC236}">
              <a16:creationId xmlns:a16="http://schemas.microsoft.com/office/drawing/2014/main" id="{382197DF-DA27-4EC9-834D-0FFD31AC1EEB}"/>
            </a:ext>
          </a:extLst>
        </xdr:cNvPr>
        <xdr:cNvSpPr/>
      </xdr:nvSpPr>
      <xdr:spPr>
        <a:xfrm>
          <a:off x="12029440" y="14143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112395</xdr:rowOff>
    </xdr:from>
    <xdr:to>
      <xdr:col>76</xdr:col>
      <xdr:colOff>114300</xdr:colOff>
      <xdr:row>84</xdr:row>
      <xdr:rowOff>158114</xdr:rowOff>
    </xdr:to>
    <xdr:cxnSp macro="">
      <xdr:nvCxnSpPr>
        <xdr:cNvPr id="771" name="直線コネクタ 770">
          <a:extLst>
            <a:ext uri="{FF2B5EF4-FFF2-40B4-BE49-F238E27FC236}">
              <a16:creationId xmlns:a16="http://schemas.microsoft.com/office/drawing/2014/main" id="{643ED264-5286-43B6-92BD-A32607C4E58F}"/>
            </a:ext>
          </a:extLst>
        </xdr:cNvPr>
        <xdr:cNvCxnSpPr/>
      </xdr:nvCxnSpPr>
      <xdr:spPr>
        <a:xfrm>
          <a:off x="12072620" y="14194155"/>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141605</xdr:rowOff>
    </xdr:from>
    <xdr:to>
      <xdr:col>67</xdr:col>
      <xdr:colOff>101600</xdr:colOff>
      <xdr:row>84</xdr:row>
      <xdr:rowOff>71755</xdr:rowOff>
    </xdr:to>
    <xdr:sp macro="" textlink="">
      <xdr:nvSpPr>
        <xdr:cNvPr id="772" name="楕円 771">
          <a:extLst>
            <a:ext uri="{FF2B5EF4-FFF2-40B4-BE49-F238E27FC236}">
              <a16:creationId xmlns:a16="http://schemas.microsoft.com/office/drawing/2014/main" id="{E8BCC1D5-D7BE-48B1-8202-CC365CD719D5}"/>
            </a:ext>
          </a:extLst>
        </xdr:cNvPr>
        <xdr:cNvSpPr/>
      </xdr:nvSpPr>
      <xdr:spPr>
        <a:xfrm>
          <a:off x="11231880" y="14055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20955</xdr:rowOff>
    </xdr:from>
    <xdr:to>
      <xdr:col>71</xdr:col>
      <xdr:colOff>177800</xdr:colOff>
      <xdr:row>84</xdr:row>
      <xdr:rowOff>112395</xdr:rowOff>
    </xdr:to>
    <xdr:cxnSp macro="">
      <xdr:nvCxnSpPr>
        <xdr:cNvPr id="773" name="直線コネクタ 772">
          <a:extLst>
            <a:ext uri="{FF2B5EF4-FFF2-40B4-BE49-F238E27FC236}">
              <a16:creationId xmlns:a16="http://schemas.microsoft.com/office/drawing/2014/main" id="{83E654B9-9CFA-40B9-A484-7CAD5F3209FF}"/>
            </a:ext>
          </a:extLst>
        </xdr:cNvPr>
        <xdr:cNvCxnSpPr/>
      </xdr:nvCxnSpPr>
      <xdr:spPr>
        <a:xfrm>
          <a:off x="11282680" y="14102715"/>
          <a:ext cx="78994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85425</xdr:rowOff>
    </xdr:from>
    <xdr:ext cx="405111" cy="259045"/>
    <xdr:sp macro="" textlink="">
      <xdr:nvSpPr>
        <xdr:cNvPr id="774" name="n_1aveValue【消防施設】&#10;有形固定資産減価償却率">
          <a:extLst>
            <a:ext uri="{FF2B5EF4-FFF2-40B4-BE49-F238E27FC236}">
              <a16:creationId xmlns:a16="http://schemas.microsoft.com/office/drawing/2014/main" id="{EE660962-5D57-431D-B9D8-953A93FD72C7}"/>
            </a:ext>
          </a:extLst>
        </xdr:cNvPr>
        <xdr:cNvSpPr txBox="1"/>
      </xdr:nvSpPr>
      <xdr:spPr>
        <a:xfrm>
          <a:off x="13437244" y="13496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56850</xdr:rowOff>
    </xdr:from>
    <xdr:ext cx="405111" cy="259045"/>
    <xdr:sp macro="" textlink="">
      <xdr:nvSpPr>
        <xdr:cNvPr id="775" name="n_2aveValue【消防施設】&#10;有形固定資産減価償却率">
          <a:extLst>
            <a:ext uri="{FF2B5EF4-FFF2-40B4-BE49-F238E27FC236}">
              <a16:creationId xmlns:a16="http://schemas.microsoft.com/office/drawing/2014/main" id="{47C5B0F1-B524-4E69-A59B-AD7731F95CFB}"/>
            </a:ext>
          </a:extLst>
        </xdr:cNvPr>
        <xdr:cNvSpPr txBox="1"/>
      </xdr:nvSpPr>
      <xdr:spPr>
        <a:xfrm>
          <a:off x="12675244" y="1346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76" name="n_3aveValue【消防施設】&#10;有形固定資産減価償却率">
          <a:extLst>
            <a:ext uri="{FF2B5EF4-FFF2-40B4-BE49-F238E27FC236}">
              <a16:creationId xmlns:a16="http://schemas.microsoft.com/office/drawing/2014/main" id="{9201564F-B20D-4DFE-A526-2151732EEC06}"/>
            </a:ext>
          </a:extLst>
        </xdr:cNvPr>
        <xdr:cNvSpPr txBox="1"/>
      </xdr:nvSpPr>
      <xdr:spPr>
        <a:xfrm>
          <a:off x="11900544" y="1351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151147</xdr:rowOff>
    </xdr:from>
    <xdr:ext cx="405111" cy="259045"/>
    <xdr:sp macro="" textlink="">
      <xdr:nvSpPr>
        <xdr:cNvPr id="777" name="n_4aveValue【消防施設】&#10;有形固定資産減価償却率">
          <a:extLst>
            <a:ext uri="{FF2B5EF4-FFF2-40B4-BE49-F238E27FC236}">
              <a16:creationId xmlns:a16="http://schemas.microsoft.com/office/drawing/2014/main" id="{51E8CC2D-E536-4F53-ABD4-F879901B3042}"/>
            </a:ext>
          </a:extLst>
        </xdr:cNvPr>
        <xdr:cNvSpPr txBox="1"/>
      </xdr:nvSpPr>
      <xdr:spPr>
        <a:xfrm>
          <a:off x="11102984"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42879</xdr:rowOff>
    </xdr:from>
    <xdr:ext cx="405111" cy="259045"/>
    <xdr:sp macro="" textlink="">
      <xdr:nvSpPr>
        <xdr:cNvPr id="778" name="n_1mainValue【消防施設】&#10;有形固定資産減価償却率">
          <a:extLst>
            <a:ext uri="{FF2B5EF4-FFF2-40B4-BE49-F238E27FC236}">
              <a16:creationId xmlns:a16="http://schemas.microsoft.com/office/drawing/2014/main" id="{E2843BCB-BC37-4291-A8B6-47EAF608D9C3}"/>
            </a:ext>
          </a:extLst>
        </xdr:cNvPr>
        <xdr:cNvSpPr txBox="1"/>
      </xdr:nvSpPr>
      <xdr:spPr>
        <a:xfrm>
          <a:off x="13437244" y="14124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28591</xdr:rowOff>
    </xdr:from>
    <xdr:ext cx="405111" cy="259045"/>
    <xdr:sp macro="" textlink="">
      <xdr:nvSpPr>
        <xdr:cNvPr id="779" name="n_2mainValue【消防施設】&#10;有形固定資産減価償却率">
          <a:extLst>
            <a:ext uri="{FF2B5EF4-FFF2-40B4-BE49-F238E27FC236}">
              <a16:creationId xmlns:a16="http://schemas.microsoft.com/office/drawing/2014/main" id="{37E76DE8-2EF9-4B1D-B60C-2604AECBAACB}"/>
            </a:ext>
          </a:extLst>
        </xdr:cNvPr>
        <xdr:cNvSpPr txBox="1"/>
      </xdr:nvSpPr>
      <xdr:spPr>
        <a:xfrm>
          <a:off x="126752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154322</xdr:rowOff>
    </xdr:from>
    <xdr:ext cx="405111" cy="259045"/>
    <xdr:sp macro="" textlink="">
      <xdr:nvSpPr>
        <xdr:cNvPr id="780" name="n_3mainValue【消防施設】&#10;有形固定資産減価償却率">
          <a:extLst>
            <a:ext uri="{FF2B5EF4-FFF2-40B4-BE49-F238E27FC236}">
              <a16:creationId xmlns:a16="http://schemas.microsoft.com/office/drawing/2014/main" id="{D822CE62-0DB8-48F2-926D-266C51641580}"/>
            </a:ext>
          </a:extLst>
        </xdr:cNvPr>
        <xdr:cNvSpPr txBox="1"/>
      </xdr:nvSpPr>
      <xdr:spPr>
        <a:xfrm>
          <a:off x="119005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62882</xdr:rowOff>
    </xdr:from>
    <xdr:ext cx="405111" cy="259045"/>
    <xdr:sp macro="" textlink="">
      <xdr:nvSpPr>
        <xdr:cNvPr id="781" name="n_4mainValue【消防施設】&#10;有形固定資産減価償却率">
          <a:extLst>
            <a:ext uri="{FF2B5EF4-FFF2-40B4-BE49-F238E27FC236}">
              <a16:creationId xmlns:a16="http://schemas.microsoft.com/office/drawing/2014/main" id="{BA71791F-74A2-445A-B4B3-A12E4B76D16A}"/>
            </a:ext>
          </a:extLst>
        </xdr:cNvPr>
        <xdr:cNvSpPr txBox="1"/>
      </xdr:nvSpPr>
      <xdr:spPr>
        <a:xfrm>
          <a:off x="11102984" y="1414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89D0E83A-1682-431C-8AA4-2FAD5074BD1B}"/>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9FBC295B-B9D1-4696-BED3-4F9D1156305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2072BC9-D84A-42B9-9456-D3BEB940FF26}"/>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27AD7E96-8E79-454C-9F8C-78118E1EA41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DCBB19B7-5413-4579-AA7F-965EB10D9D0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69DF5636-FCB4-4087-B73F-A70A3189248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B2703D0-6F47-44BB-88F6-8B6692E14143}"/>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2673FF4-F439-4B57-8CC3-660E66C63B46}"/>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17E4049A-4A47-49EE-BCDD-9417D1670A84}"/>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2E34EB79-BFBF-470B-B5A7-0B58935E39E1}"/>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93111737-C5C4-49C1-A34E-37A80384110C}"/>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FD3E1803-2034-4CCC-962E-BF24F41075DD}"/>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53E9E52C-C670-4ECC-A0D0-7645F1648A0D}"/>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A93DCC6A-6C55-468C-AFE9-47D2AD3C41C8}"/>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D3F7655A-C586-4B1E-A535-53370F4A068E}"/>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75D5FC9B-CEFE-4A95-8194-4CDCDAA3EE5F}"/>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990C1F5A-2DC5-4E87-AA73-593D304E5FA5}"/>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A53C9345-8E20-487A-AB77-C9CA3CA49EAE}"/>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0A4330ED-082E-496D-A98F-E1ECC6038676}"/>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0FA81375-B082-4699-8E67-26127D5D45CE}"/>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987D9E22-9341-4123-A0C5-4C66A007201F}"/>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2A03125A-6C40-4F3E-AC1D-29D5B3E03A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FBB70ACD-BD75-4A98-B2DE-FCFB3E13027F}"/>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123825</xdr:rowOff>
    </xdr:from>
    <xdr:to>
      <xdr:col>116</xdr:col>
      <xdr:colOff>62864</xdr:colOff>
      <xdr:row>86</xdr:row>
      <xdr:rowOff>53339</xdr:rowOff>
    </xdr:to>
    <xdr:cxnSp macro="">
      <xdr:nvCxnSpPr>
        <xdr:cNvPr id="805" name="直線コネクタ 804">
          <a:extLst>
            <a:ext uri="{FF2B5EF4-FFF2-40B4-BE49-F238E27FC236}">
              <a16:creationId xmlns:a16="http://schemas.microsoft.com/office/drawing/2014/main" id="{E4F87970-D26A-4AE2-B330-4B1920A3E9FD}"/>
            </a:ext>
          </a:extLst>
        </xdr:cNvPr>
        <xdr:cNvCxnSpPr/>
      </xdr:nvCxnSpPr>
      <xdr:spPr>
        <a:xfrm flipV="1">
          <a:off x="19509104" y="13032105"/>
          <a:ext cx="0" cy="1438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806" name="【消防施設】&#10;一人当たり面積最小値テキスト">
          <a:extLst>
            <a:ext uri="{FF2B5EF4-FFF2-40B4-BE49-F238E27FC236}">
              <a16:creationId xmlns:a16="http://schemas.microsoft.com/office/drawing/2014/main" id="{8DD5C21C-8736-4804-9E1B-D739CC817282}"/>
            </a:ext>
          </a:extLst>
        </xdr:cNvPr>
        <xdr:cNvSpPr txBox="1"/>
      </xdr:nvSpPr>
      <xdr:spPr>
        <a:xfrm>
          <a:off x="19547840" y="144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807" name="直線コネクタ 806">
          <a:extLst>
            <a:ext uri="{FF2B5EF4-FFF2-40B4-BE49-F238E27FC236}">
              <a16:creationId xmlns:a16="http://schemas.microsoft.com/office/drawing/2014/main" id="{26F89FD1-59D1-4D27-BCFE-A359B2E00999}"/>
            </a:ext>
          </a:extLst>
        </xdr:cNvPr>
        <xdr:cNvCxnSpPr/>
      </xdr:nvCxnSpPr>
      <xdr:spPr>
        <a:xfrm>
          <a:off x="19443700" y="144703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70502</xdr:rowOff>
    </xdr:from>
    <xdr:ext cx="469744" cy="259045"/>
    <xdr:sp macro="" textlink="">
      <xdr:nvSpPr>
        <xdr:cNvPr id="808" name="【消防施設】&#10;一人当たり面積最大値テキスト">
          <a:extLst>
            <a:ext uri="{FF2B5EF4-FFF2-40B4-BE49-F238E27FC236}">
              <a16:creationId xmlns:a16="http://schemas.microsoft.com/office/drawing/2014/main" id="{419D03B5-9512-445B-B971-BF97E1D2C014}"/>
            </a:ext>
          </a:extLst>
        </xdr:cNvPr>
        <xdr:cNvSpPr txBox="1"/>
      </xdr:nvSpPr>
      <xdr:spPr>
        <a:xfrm>
          <a:off x="19547840" y="12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123825</xdr:rowOff>
    </xdr:from>
    <xdr:to>
      <xdr:col>116</xdr:col>
      <xdr:colOff>152400</xdr:colOff>
      <xdr:row>77</xdr:row>
      <xdr:rowOff>123825</xdr:rowOff>
    </xdr:to>
    <xdr:cxnSp macro="">
      <xdr:nvCxnSpPr>
        <xdr:cNvPr id="809" name="直線コネクタ 808">
          <a:extLst>
            <a:ext uri="{FF2B5EF4-FFF2-40B4-BE49-F238E27FC236}">
              <a16:creationId xmlns:a16="http://schemas.microsoft.com/office/drawing/2014/main" id="{DB9C9834-B37D-454E-9FE9-3B5B8DF94C20}"/>
            </a:ext>
          </a:extLst>
        </xdr:cNvPr>
        <xdr:cNvCxnSpPr/>
      </xdr:nvCxnSpPr>
      <xdr:spPr>
        <a:xfrm>
          <a:off x="19443700" y="13032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139716</xdr:rowOff>
    </xdr:from>
    <xdr:ext cx="469744" cy="259045"/>
    <xdr:sp macro="" textlink="">
      <xdr:nvSpPr>
        <xdr:cNvPr id="810" name="【消防施設】&#10;一人当たり面積平均値テキスト">
          <a:extLst>
            <a:ext uri="{FF2B5EF4-FFF2-40B4-BE49-F238E27FC236}">
              <a16:creationId xmlns:a16="http://schemas.microsoft.com/office/drawing/2014/main" id="{88C398B5-C900-4D26-BA47-481DC992C50C}"/>
            </a:ext>
          </a:extLst>
        </xdr:cNvPr>
        <xdr:cNvSpPr txBox="1"/>
      </xdr:nvSpPr>
      <xdr:spPr>
        <a:xfrm>
          <a:off x="19547840" y="13886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116839</xdr:rowOff>
    </xdr:from>
    <xdr:to>
      <xdr:col>116</xdr:col>
      <xdr:colOff>114300</xdr:colOff>
      <xdr:row>84</xdr:row>
      <xdr:rowOff>46989</xdr:rowOff>
    </xdr:to>
    <xdr:sp macro="" textlink="">
      <xdr:nvSpPr>
        <xdr:cNvPr id="811" name="フローチャート: 判断 810">
          <a:extLst>
            <a:ext uri="{FF2B5EF4-FFF2-40B4-BE49-F238E27FC236}">
              <a16:creationId xmlns:a16="http://schemas.microsoft.com/office/drawing/2014/main" id="{4270E508-D6B2-46EB-AE47-20FC54ECE99C}"/>
            </a:ext>
          </a:extLst>
        </xdr:cNvPr>
        <xdr:cNvSpPr/>
      </xdr:nvSpPr>
      <xdr:spPr>
        <a:xfrm>
          <a:off x="19458940" y="140309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135889</xdr:rowOff>
    </xdr:from>
    <xdr:to>
      <xdr:col>112</xdr:col>
      <xdr:colOff>38100</xdr:colOff>
      <xdr:row>84</xdr:row>
      <xdr:rowOff>66039</xdr:rowOff>
    </xdr:to>
    <xdr:sp macro="" textlink="">
      <xdr:nvSpPr>
        <xdr:cNvPr id="812" name="フローチャート: 判断 811">
          <a:extLst>
            <a:ext uri="{FF2B5EF4-FFF2-40B4-BE49-F238E27FC236}">
              <a16:creationId xmlns:a16="http://schemas.microsoft.com/office/drawing/2014/main" id="{5E30E756-9D68-406E-A919-DB7063B6D9AD}"/>
            </a:ext>
          </a:extLst>
        </xdr:cNvPr>
        <xdr:cNvSpPr/>
      </xdr:nvSpPr>
      <xdr:spPr>
        <a:xfrm>
          <a:off x="1873504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153036</xdr:rowOff>
    </xdr:from>
    <xdr:to>
      <xdr:col>107</xdr:col>
      <xdr:colOff>101600</xdr:colOff>
      <xdr:row>84</xdr:row>
      <xdr:rowOff>83186</xdr:rowOff>
    </xdr:to>
    <xdr:sp macro="" textlink="">
      <xdr:nvSpPr>
        <xdr:cNvPr id="813" name="フローチャート: 判断 812">
          <a:extLst>
            <a:ext uri="{FF2B5EF4-FFF2-40B4-BE49-F238E27FC236}">
              <a16:creationId xmlns:a16="http://schemas.microsoft.com/office/drawing/2014/main" id="{CC173161-06AC-4774-978B-ADBFA8557E30}"/>
            </a:ext>
          </a:extLst>
        </xdr:cNvPr>
        <xdr:cNvSpPr/>
      </xdr:nvSpPr>
      <xdr:spPr>
        <a:xfrm>
          <a:off x="17937480" y="140671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74930</xdr:rowOff>
    </xdr:from>
    <xdr:to>
      <xdr:col>102</xdr:col>
      <xdr:colOff>165100</xdr:colOff>
      <xdr:row>85</xdr:row>
      <xdr:rowOff>5080</xdr:rowOff>
    </xdr:to>
    <xdr:sp macro="" textlink="">
      <xdr:nvSpPr>
        <xdr:cNvPr id="814" name="フローチャート: 判断 813">
          <a:extLst>
            <a:ext uri="{FF2B5EF4-FFF2-40B4-BE49-F238E27FC236}">
              <a16:creationId xmlns:a16="http://schemas.microsoft.com/office/drawing/2014/main" id="{7D29957F-D38F-4FDB-9147-0CA71D030D82}"/>
            </a:ext>
          </a:extLst>
        </xdr:cNvPr>
        <xdr:cNvSpPr/>
      </xdr:nvSpPr>
      <xdr:spPr>
        <a:xfrm>
          <a:off x="1716278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82550</xdr:rowOff>
    </xdr:from>
    <xdr:to>
      <xdr:col>98</xdr:col>
      <xdr:colOff>38100</xdr:colOff>
      <xdr:row>85</xdr:row>
      <xdr:rowOff>12700</xdr:rowOff>
    </xdr:to>
    <xdr:sp macro="" textlink="">
      <xdr:nvSpPr>
        <xdr:cNvPr id="815" name="フローチャート: 判断 814">
          <a:extLst>
            <a:ext uri="{FF2B5EF4-FFF2-40B4-BE49-F238E27FC236}">
              <a16:creationId xmlns:a16="http://schemas.microsoft.com/office/drawing/2014/main" id="{E0E34488-7D0B-4ADA-B163-76196D820CCD}"/>
            </a:ext>
          </a:extLst>
        </xdr:cNvPr>
        <xdr:cNvSpPr/>
      </xdr:nvSpPr>
      <xdr:spPr>
        <a:xfrm>
          <a:off x="16388080" y="141643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D3F1A69-506C-4112-A211-A4342193583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FAB61D2-4793-4A60-BD86-A9AE48B314D6}"/>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57DFB312-CE53-4E92-9DDD-65BC282A9DDC}"/>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F4741A5-EB4D-48CF-AE34-405BFAD13AA1}"/>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C18F1EFE-CFFB-4CD4-BD44-62A0F2EB8EE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99695</xdr:rowOff>
    </xdr:from>
    <xdr:to>
      <xdr:col>116</xdr:col>
      <xdr:colOff>114300</xdr:colOff>
      <xdr:row>86</xdr:row>
      <xdr:rowOff>29845</xdr:rowOff>
    </xdr:to>
    <xdr:sp macro="" textlink="">
      <xdr:nvSpPr>
        <xdr:cNvPr id="821" name="楕円 820">
          <a:extLst>
            <a:ext uri="{FF2B5EF4-FFF2-40B4-BE49-F238E27FC236}">
              <a16:creationId xmlns:a16="http://schemas.microsoft.com/office/drawing/2014/main" id="{97EB7D43-A17C-45A5-A304-BEF3A961F0A3}"/>
            </a:ext>
          </a:extLst>
        </xdr:cNvPr>
        <xdr:cNvSpPr/>
      </xdr:nvSpPr>
      <xdr:spPr>
        <a:xfrm>
          <a:off x="19458940" y="14349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14622</xdr:rowOff>
    </xdr:from>
    <xdr:ext cx="469744" cy="259045"/>
    <xdr:sp macro="" textlink="">
      <xdr:nvSpPr>
        <xdr:cNvPr id="822" name="【消防施設】&#10;一人当たり面積該当値テキスト">
          <a:extLst>
            <a:ext uri="{FF2B5EF4-FFF2-40B4-BE49-F238E27FC236}">
              <a16:creationId xmlns:a16="http://schemas.microsoft.com/office/drawing/2014/main" id="{E8E1BE74-A08F-4201-9DEB-F85BC740810D}"/>
            </a:ext>
          </a:extLst>
        </xdr:cNvPr>
        <xdr:cNvSpPr txBox="1"/>
      </xdr:nvSpPr>
      <xdr:spPr>
        <a:xfrm>
          <a:off x="19547840" y="1426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78739</xdr:rowOff>
    </xdr:from>
    <xdr:to>
      <xdr:col>112</xdr:col>
      <xdr:colOff>38100</xdr:colOff>
      <xdr:row>86</xdr:row>
      <xdr:rowOff>8889</xdr:rowOff>
    </xdr:to>
    <xdr:sp macro="" textlink="">
      <xdr:nvSpPr>
        <xdr:cNvPr id="823" name="楕円 822">
          <a:extLst>
            <a:ext uri="{FF2B5EF4-FFF2-40B4-BE49-F238E27FC236}">
              <a16:creationId xmlns:a16="http://schemas.microsoft.com/office/drawing/2014/main" id="{356BE782-558B-4B6E-B604-43B4DCE044B6}"/>
            </a:ext>
          </a:extLst>
        </xdr:cNvPr>
        <xdr:cNvSpPr/>
      </xdr:nvSpPr>
      <xdr:spPr>
        <a:xfrm>
          <a:off x="18735040" y="14328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129539</xdr:rowOff>
    </xdr:from>
    <xdr:to>
      <xdr:col>116</xdr:col>
      <xdr:colOff>63500</xdr:colOff>
      <xdr:row>85</xdr:row>
      <xdr:rowOff>150495</xdr:rowOff>
    </xdr:to>
    <xdr:cxnSp macro="">
      <xdr:nvCxnSpPr>
        <xdr:cNvPr id="824" name="直線コネクタ 823">
          <a:extLst>
            <a:ext uri="{FF2B5EF4-FFF2-40B4-BE49-F238E27FC236}">
              <a16:creationId xmlns:a16="http://schemas.microsoft.com/office/drawing/2014/main" id="{1FC81AC5-18AA-4610-AFB2-094562659767}"/>
            </a:ext>
          </a:extLst>
        </xdr:cNvPr>
        <xdr:cNvCxnSpPr/>
      </xdr:nvCxnSpPr>
      <xdr:spPr>
        <a:xfrm>
          <a:off x="18778220" y="14378939"/>
          <a:ext cx="73152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90170</xdr:rowOff>
    </xdr:from>
    <xdr:to>
      <xdr:col>107</xdr:col>
      <xdr:colOff>101600</xdr:colOff>
      <xdr:row>86</xdr:row>
      <xdr:rowOff>20320</xdr:rowOff>
    </xdr:to>
    <xdr:sp macro="" textlink="">
      <xdr:nvSpPr>
        <xdr:cNvPr id="825" name="楕円 824">
          <a:extLst>
            <a:ext uri="{FF2B5EF4-FFF2-40B4-BE49-F238E27FC236}">
              <a16:creationId xmlns:a16="http://schemas.microsoft.com/office/drawing/2014/main" id="{8C361336-4041-45BC-BB4B-7207E2644943}"/>
            </a:ext>
          </a:extLst>
        </xdr:cNvPr>
        <xdr:cNvSpPr/>
      </xdr:nvSpPr>
      <xdr:spPr>
        <a:xfrm>
          <a:off x="17937480" y="14339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129539</xdr:rowOff>
    </xdr:from>
    <xdr:to>
      <xdr:col>111</xdr:col>
      <xdr:colOff>177800</xdr:colOff>
      <xdr:row>85</xdr:row>
      <xdr:rowOff>140970</xdr:rowOff>
    </xdr:to>
    <xdr:cxnSp macro="">
      <xdr:nvCxnSpPr>
        <xdr:cNvPr id="826" name="直線コネクタ 825">
          <a:extLst>
            <a:ext uri="{FF2B5EF4-FFF2-40B4-BE49-F238E27FC236}">
              <a16:creationId xmlns:a16="http://schemas.microsoft.com/office/drawing/2014/main" id="{746E97D6-E7A6-4030-9F66-AF8690EBCB34}"/>
            </a:ext>
          </a:extLst>
        </xdr:cNvPr>
        <xdr:cNvCxnSpPr/>
      </xdr:nvCxnSpPr>
      <xdr:spPr>
        <a:xfrm flipV="1">
          <a:off x="17988280" y="14378939"/>
          <a:ext cx="78994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92075</xdr:rowOff>
    </xdr:from>
    <xdr:to>
      <xdr:col>102</xdr:col>
      <xdr:colOff>165100</xdr:colOff>
      <xdr:row>86</xdr:row>
      <xdr:rowOff>22225</xdr:rowOff>
    </xdr:to>
    <xdr:sp macro="" textlink="">
      <xdr:nvSpPr>
        <xdr:cNvPr id="827" name="楕円 826">
          <a:extLst>
            <a:ext uri="{FF2B5EF4-FFF2-40B4-BE49-F238E27FC236}">
              <a16:creationId xmlns:a16="http://schemas.microsoft.com/office/drawing/2014/main" id="{5AAC7233-3452-4E54-AEEE-F718558F396D}"/>
            </a:ext>
          </a:extLst>
        </xdr:cNvPr>
        <xdr:cNvSpPr/>
      </xdr:nvSpPr>
      <xdr:spPr>
        <a:xfrm>
          <a:off x="17162780" y="14341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140970</xdr:rowOff>
    </xdr:from>
    <xdr:to>
      <xdr:col>107</xdr:col>
      <xdr:colOff>50800</xdr:colOff>
      <xdr:row>85</xdr:row>
      <xdr:rowOff>142875</xdr:rowOff>
    </xdr:to>
    <xdr:cxnSp macro="">
      <xdr:nvCxnSpPr>
        <xdr:cNvPr id="828" name="直線コネクタ 827">
          <a:extLst>
            <a:ext uri="{FF2B5EF4-FFF2-40B4-BE49-F238E27FC236}">
              <a16:creationId xmlns:a16="http://schemas.microsoft.com/office/drawing/2014/main" id="{EB9706E8-58AA-4A4E-B802-79F61CEA443C}"/>
            </a:ext>
          </a:extLst>
        </xdr:cNvPr>
        <xdr:cNvCxnSpPr/>
      </xdr:nvCxnSpPr>
      <xdr:spPr>
        <a:xfrm flipV="1">
          <a:off x="17213580" y="14390370"/>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107314</xdr:rowOff>
    </xdr:from>
    <xdr:to>
      <xdr:col>98</xdr:col>
      <xdr:colOff>38100</xdr:colOff>
      <xdr:row>86</xdr:row>
      <xdr:rowOff>37464</xdr:rowOff>
    </xdr:to>
    <xdr:sp macro="" textlink="">
      <xdr:nvSpPr>
        <xdr:cNvPr id="829" name="楕円 828">
          <a:extLst>
            <a:ext uri="{FF2B5EF4-FFF2-40B4-BE49-F238E27FC236}">
              <a16:creationId xmlns:a16="http://schemas.microsoft.com/office/drawing/2014/main" id="{036A94A3-C583-4458-8AD8-94B8BC1FC554}"/>
            </a:ext>
          </a:extLst>
        </xdr:cNvPr>
        <xdr:cNvSpPr/>
      </xdr:nvSpPr>
      <xdr:spPr>
        <a:xfrm>
          <a:off x="16388080" y="143567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142875</xdr:rowOff>
    </xdr:from>
    <xdr:to>
      <xdr:col>102</xdr:col>
      <xdr:colOff>114300</xdr:colOff>
      <xdr:row>85</xdr:row>
      <xdr:rowOff>158114</xdr:rowOff>
    </xdr:to>
    <xdr:cxnSp macro="">
      <xdr:nvCxnSpPr>
        <xdr:cNvPr id="830" name="直線コネクタ 829">
          <a:extLst>
            <a:ext uri="{FF2B5EF4-FFF2-40B4-BE49-F238E27FC236}">
              <a16:creationId xmlns:a16="http://schemas.microsoft.com/office/drawing/2014/main" id="{DE79A1BA-3EE7-4BB9-B306-95FFF1FD447B}"/>
            </a:ext>
          </a:extLst>
        </xdr:cNvPr>
        <xdr:cNvCxnSpPr/>
      </xdr:nvCxnSpPr>
      <xdr:spPr>
        <a:xfrm flipV="1">
          <a:off x="16431260" y="14392275"/>
          <a:ext cx="7823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82566</xdr:rowOff>
    </xdr:from>
    <xdr:ext cx="469744" cy="259045"/>
    <xdr:sp macro="" textlink="">
      <xdr:nvSpPr>
        <xdr:cNvPr id="831" name="n_1aveValue【消防施設】&#10;一人当たり面積">
          <a:extLst>
            <a:ext uri="{FF2B5EF4-FFF2-40B4-BE49-F238E27FC236}">
              <a16:creationId xmlns:a16="http://schemas.microsoft.com/office/drawing/2014/main" id="{94A70E1B-B1EB-4ADC-97DF-FA20D5E0B1B6}"/>
            </a:ext>
          </a:extLst>
        </xdr:cNvPr>
        <xdr:cNvSpPr txBox="1"/>
      </xdr:nvSpPr>
      <xdr:spPr>
        <a:xfrm>
          <a:off x="1856112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99713</xdr:rowOff>
    </xdr:from>
    <xdr:ext cx="469744" cy="259045"/>
    <xdr:sp macro="" textlink="">
      <xdr:nvSpPr>
        <xdr:cNvPr id="832" name="n_2aveValue【消防施設】&#10;一人当たり面積">
          <a:extLst>
            <a:ext uri="{FF2B5EF4-FFF2-40B4-BE49-F238E27FC236}">
              <a16:creationId xmlns:a16="http://schemas.microsoft.com/office/drawing/2014/main" id="{EB41E08F-18B4-4539-9E6E-FCB643F07EA2}"/>
            </a:ext>
          </a:extLst>
        </xdr:cNvPr>
        <xdr:cNvSpPr txBox="1"/>
      </xdr:nvSpPr>
      <xdr:spPr>
        <a:xfrm>
          <a:off x="17776267" y="138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21607</xdr:rowOff>
    </xdr:from>
    <xdr:ext cx="469744" cy="259045"/>
    <xdr:sp macro="" textlink="">
      <xdr:nvSpPr>
        <xdr:cNvPr id="833" name="n_3aveValue【消防施設】&#10;一人当たり面積">
          <a:extLst>
            <a:ext uri="{FF2B5EF4-FFF2-40B4-BE49-F238E27FC236}">
              <a16:creationId xmlns:a16="http://schemas.microsoft.com/office/drawing/2014/main" id="{56A74377-433F-4E82-A3B9-B79B43BDB33C}"/>
            </a:ext>
          </a:extLst>
        </xdr:cNvPr>
        <xdr:cNvSpPr txBox="1"/>
      </xdr:nvSpPr>
      <xdr:spPr>
        <a:xfrm>
          <a:off x="1700156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29227</xdr:rowOff>
    </xdr:from>
    <xdr:ext cx="469744" cy="259045"/>
    <xdr:sp macro="" textlink="">
      <xdr:nvSpPr>
        <xdr:cNvPr id="834" name="n_4aveValue【消防施設】&#10;一人当たり面積">
          <a:extLst>
            <a:ext uri="{FF2B5EF4-FFF2-40B4-BE49-F238E27FC236}">
              <a16:creationId xmlns:a16="http://schemas.microsoft.com/office/drawing/2014/main" id="{67FA93EF-9695-49D9-8986-79198DF6FDF9}"/>
            </a:ext>
          </a:extLst>
        </xdr:cNvPr>
        <xdr:cNvSpPr txBox="1"/>
      </xdr:nvSpPr>
      <xdr:spPr>
        <a:xfrm>
          <a:off x="16226867" y="1394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16</xdr:rowOff>
    </xdr:from>
    <xdr:ext cx="469744" cy="259045"/>
    <xdr:sp macro="" textlink="">
      <xdr:nvSpPr>
        <xdr:cNvPr id="835" name="n_1mainValue【消防施設】&#10;一人当たり面積">
          <a:extLst>
            <a:ext uri="{FF2B5EF4-FFF2-40B4-BE49-F238E27FC236}">
              <a16:creationId xmlns:a16="http://schemas.microsoft.com/office/drawing/2014/main" id="{0BB70BD0-CBA1-43A8-8119-A7D9FCE7160B}"/>
            </a:ext>
          </a:extLst>
        </xdr:cNvPr>
        <xdr:cNvSpPr txBox="1"/>
      </xdr:nvSpPr>
      <xdr:spPr>
        <a:xfrm>
          <a:off x="18561127"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11447</xdr:rowOff>
    </xdr:from>
    <xdr:ext cx="469744" cy="259045"/>
    <xdr:sp macro="" textlink="">
      <xdr:nvSpPr>
        <xdr:cNvPr id="836" name="n_2mainValue【消防施設】&#10;一人当たり面積">
          <a:extLst>
            <a:ext uri="{FF2B5EF4-FFF2-40B4-BE49-F238E27FC236}">
              <a16:creationId xmlns:a16="http://schemas.microsoft.com/office/drawing/2014/main" id="{B6063AC0-39CF-4CCE-832F-17A9D2A3659C}"/>
            </a:ext>
          </a:extLst>
        </xdr:cNvPr>
        <xdr:cNvSpPr txBox="1"/>
      </xdr:nvSpPr>
      <xdr:spPr>
        <a:xfrm>
          <a:off x="17776267" y="1442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13352</xdr:rowOff>
    </xdr:from>
    <xdr:ext cx="469744" cy="259045"/>
    <xdr:sp macro="" textlink="">
      <xdr:nvSpPr>
        <xdr:cNvPr id="837" name="n_3mainValue【消防施設】&#10;一人当たり面積">
          <a:extLst>
            <a:ext uri="{FF2B5EF4-FFF2-40B4-BE49-F238E27FC236}">
              <a16:creationId xmlns:a16="http://schemas.microsoft.com/office/drawing/2014/main" id="{F920ED07-565A-4969-9059-926395C2FA3D}"/>
            </a:ext>
          </a:extLst>
        </xdr:cNvPr>
        <xdr:cNvSpPr txBox="1"/>
      </xdr:nvSpPr>
      <xdr:spPr>
        <a:xfrm>
          <a:off x="17001567" y="14430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28591</xdr:rowOff>
    </xdr:from>
    <xdr:ext cx="469744" cy="259045"/>
    <xdr:sp macro="" textlink="">
      <xdr:nvSpPr>
        <xdr:cNvPr id="838" name="n_4mainValue【消防施設】&#10;一人当たり面積">
          <a:extLst>
            <a:ext uri="{FF2B5EF4-FFF2-40B4-BE49-F238E27FC236}">
              <a16:creationId xmlns:a16="http://schemas.microsoft.com/office/drawing/2014/main" id="{A5A34E1C-6035-4816-AF62-9196EF01FA0C}"/>
            </a:ext>
          </a:extLst>
        </xdr:cNvPr>
        <xdr:cNvSpPr txBox="1"/>
      </xdr:nvSpPr>
      <xdr:spPr>
        <a:xfrm>
          <a:off x="16226867" y="1444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319EEAB-061D-4CDF-8352-361DBEFE4035}"/>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E03EF7F4-BE5F-4AF6-9A15-3C904B2996D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16CDC643-B9B8-4594-A71B-20CE431EF32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5390B80B-9A35-4ADD-BD11-F4546E888FD4}"/>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6B7258DA-5BD8-4869-A17D-42E3A1EB8772}"/>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4A2FEA4A-2674-4930-9F9F-B764C76BAA8C}"/>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3122E6B9-2CF4-4883-B92B-189B50F28A0D}"/>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49D76C2C-E3C7-4AC1-9948-31B0C266DC4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254FB42E-E53A-4DD3-8725-BB0D16DF4E87}"/>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00C4F3A7-15F7-41A7-826E-4E97ABAFCEFF}"/>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6DC39A65-AD71-4387-900D-1A70FAAA9D9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163547D3-6319-449F-A3D5-B8CC36D1EAC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7BCAC2A8-D38B-429B-8782-F2370B45FF9D}"/>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21194303-3202-4F91-A3B9-4CF7BA0BA70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4C5294BC-C8B6-496E-A2DC-49E004F8F49E}"/>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E646C7F7-B9E5-4E60-B66C-80E31C3109B3}"/>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A546A2A2-28C2-40DB-8C55-D3F57C785E0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85DA1949-09A5-44A0-A30C-0B1164860AE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00C3565B-8291-41EC-9029-E8E95F75E6AB}"/>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5EED9694-7056-442A-B33D-681A6835E72D}"/>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65066D3E-ABF8-4BA5-95D1-6650CE0A7D6A}"/>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93BF3F65-A50A-4A3C-95A1-70E0C44CEAF3}"/>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705D98C0-DDB7-43BB-981F-4378C778D6D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97FE523E-3321-4B27-9BE7-53B40D4A05E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217EAEC0-C9F5-4992-B700-21B1F968DF9C}"/>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112123</xdr:rowOff>
    </xdr:from>
    <xdr:to>
      <xdr:col>85</xdr:col>
      <xdr:colOff>126364</xdr:colOff>
      <xdr:row>108</xdr:row>
      <xdr:rowOff>79466</xdr:rowOff>
    </xdr:to>
    <xdr:cxnSp macro="">
      <xdr:nvCxnSpPr>
        <xdr:cNvPr id="864" name="直線コネクタ 863">
          <a:extLst>
            <a:ext uri="{FF2B5EF4-FFF2-40B4-BE49-F238E27FC236}">
              <a16:creationId xmlns:a16="http://schemas.microsoft.com/office/drawing/2014/main" id="{B09A143E-E562-46FB-9C5D-8FF032BE1FA0}"/>
            </a:ext>
          </a:extLst>
        </xdr:cNvPr>
        <xdr:cNvCxnSpPr/>
      </xdr:nvCxnSpPr>
      <xdr:spPr>
        <a:xfrm flipV="1">
          <a:off x="14375764" y="16876123"/>
          <a:ext cx="0" cy="130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405111" cy="259045"/>
    <xdr:sp macro="" textlink="">
      <xdr:nvSpPr>
        <xdr:cNvPr id="865" name="【庁舎】&#10;有形固定資産減価償却率最小値テキスト">
          <a:extLst>
            <a:ext uri="{FF2B5EF4-FFF2-40B4-BE49-F238E27FC236}">
              <a16:creationId xmlns:a16="http://schemas.microsoft.com/office/drawing/2014/main" id="{8D84F524-9E26-4719-B2E7-82E34DD4D608}"/>
            </a:ext>
          </a:extLst>
        </xdr:cNvPr>
        <xdr:cNvSpPr txBox="1"/>
      </xdr:nvSpPr>
      <xdr:spPr>
        <a:xfrm>
          <a:off x="14414500" y="18188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866" name="直線コネクタ 865">
          <a:extLst>
            <a:ext uri="{FF2B5EF4-FFF2-40B4-BE49-F238E27FC236}">
              <a16:creationId xmlns:a16="http://schemas.microsoft.com/office/drawing/2014/main" id="{5AA45937-8A23-41D0-84EA-A657A0FFDFB2}"/>
            </a:ext>
          </a:extLst>
        </xdr:cNvPr>
        <xdr:cNvCxnSpPr/>
      </xdr:nvCxnSpPr>
      <xdr:spPr>
        <a:xfrm>
          <a:off x="14287500" y="181845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58800</xdr:rowOff>
    </xdr:from>
    <xdr:ext cx="405111" cy="259045"/>
    <xdr:sp macro="" textlink="">
      <xdr:nvSpPr>
        <xdr:cNvPr id="867" name="【庁舎】&#10;有形固定資産減価償却率最大値テキスト">
          <a:extLst>
            <a:ext uri="{FF2B5EF4-FFF2-40B4-BE49-F238E27FC236}">
              <a16:creationId xmlns:a16="http://schemas.microsoft.com/office/drawing/2014/main" id="{C2EEB87B-2229-40F1-B7F6-D3DF7B37B79A}"/>
            </a:ext>
          </a:extLst>
        </xdr:cNvPr>
        <xdr:cNvSpPr txBox="1"/>
      </xdr:nvSpPr>
      <xdr:spPr>
        <a:xfrm>
          <a:off x="14414500" y="16655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112123</xdr:rowOff>
    </xdr:from>
    <xdr:to>
      <xdr:col>86</xdr:col>
      <xdr:colOff>25400</xdr:colOff>
      <xdr:row>100</xdr:row>
      <xdr:rowOff>112123</xdr:rowOff>
    </xdr:to>
    <xdr:cxnSp macro="">
      <xdr:nvCxnSpPr>
        <xdr:cNvPr id="868" name="直線コネクタ 867">
          <a:extLst>
            <a:ext uri="{FF2B5EF4-FFF2-40B4-BE49-F238E27FC236}">
              <a16:creationId xmlns:a16="http://schemas.microsoft.com/office/drawing/2014/main" id="{D7E55C74-5C5B-44E4-BABB-7270C6CF2C19}"/>
            </a:ext>
          </a:extLst>
        </xdr:cNvPr>
        <xdr:cNvCxnSpPr/>
      </xdr:nvCxnSpPr>
      <xdr:spPr>
        <a:xfrm>
          <a:off x="14287500" y="1687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170741</xdr:rowOff>
    </xdr:from>
    <xdr:ext cx="405111" cy="259045"/>
    <xdr:sp macro="" textlink="">
      <xdr:nvSpPr>
        <xdr:cNvPr id="869" name="【庁舎】&#10;有形固定資産減価償却率平均値テキスト">
          <a:extLst>
            <a:ext uri="{FF2B5EF4-FFF2-40B4-BE49-F238E27FC236}">
              <a16:creationId xmlns:a16="http://schemas.microsoft.com/office/drawing/2014/main" id="{18D358FC-6441-4683-B05E-908A74FCDC3F}"/>
            </a:ext>
          </a:extLst>
        </xdr:cNvPr>
        <xdr:cNvSpPr txBox="1"/>
      </xdr:nvSpPr>
      <xdr:spPr>
        <a:xfrm>
          <a:off x="14414500" y="17437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147864</xdr:rowOff>
    </xdr:from>
    <xdr:to>
      <xdr:col>85</xdr:col>
      <xdr:colOff>177800</xdr:colOff>
      <xdr:row>105</xdr:row>
      <xdr:rowOff>78014</xdr:rowOff>
    </xdr:to>
    <xdr:sp macro="" textlink="">
      <xdr:nvSpPr>
        <xdr:cNvPr id="870" name="フローチャート: 判断 869">
          <a:extLst>
            <a:ext uri="{FF2B5EF4-FFF2-40B4-BE49-F238E27FC236}">
              <a16:creationId xmlns:a16="http://schemas.microsoft.com/office/drawing/2014/main" id="{5122681C-F7A0-493F-968C-BE026C12BF94}"/>
            </a:ext>
          </a:extLst>
        </xdr:cNvPr>
        <xdr:cNvSpPr/>
      </xdr:nvSpPr>
      <xdr:spPr>
        <a:xfrm>
          <a:off x="14325600" y="1758242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116839</xdr:rowOff>
    </xdr:from>
    <xdr:to>
      <xdr:col>81</xdr:col>
      <xdr:colOff>101600</xdr:colOff>
      <xdr:row>105</xdr:row>
      <xdr:rowOff>46989</xdr:rowOff>
    </xdr:to>
    <xdr:sp macro="" textlink="">
      <xdr:nvSpPr>
        <xdr:cNvPr id="871" name="フローチャート: 判断 870">
          <a:extLst>
            <a:ext uri="{FF2B5EF4-FFF2-40B4-BE49-F238E27FC236}">
              <a16:creationId xmlns:a16="http://schemas.microsoft.com/office/drawing/2014/main" id="{FC2DF5D6-777C-4CEF-855A-EEC930D7E2AB}"/>
            </a:ext>
          </a:extLst>
        </xdr:cNvPr>
        <xdr:cNvSpPr/>
      </xdr:nvSpPr>
      <xdr:spPr>
        <a:xfrm>
          <a:off x="1357884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93980</xdr:rowOff>
    </xdr:from>
    <xdr:to>
      <xdr:col>76</xdr:col>
      <xdr:colOff>165100</xdr:colOff>
      <xdr:row>105</xdr:row>
      <xdr:rowOff>24130</xdr:rowOff>
    </xdr:to>
    <xdr:sp macro="" textlink="">
      <xdr:nvSpPr>
        <xdr:cNvPr id="872" name="フローチャート: 判断 871">
          <a:extLst>
            <a:ext uri="{FF2B5EF4-FFF2-40B4-BE49-F238E27FC236}">
              <a16:creationId xmlns:a16="http://schemas.microsoft.com/office/drawing/2014/main" id="{B4424663-DC64-47DB-90BC-4EB3CE320979}"/>
            </a:ext>
          </a:extLst>
        </xdr:cNvPr>
        <xdr:cNvSpPr/>
      </xdr:nvSpPr>
      <xdr:spPr>
        <a:xfrm>
          <a:off x="12804140" y="17528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61323</xdr:rowOff>
    </xdr:from>
    <xdr:to>
      <xdr:col>72</xdr:col>
      <xdr:colOff>38100</xdr:colOff>
      <xdr:row>104</xdr:row>
      <xdr:rowOff>162923</xdr:rowOff>
    </xdr:to>
    <xdr:sp macro="" textlink="">
      <xdr:nvSpPr>
        <xdr:cNvPr id="873" name="フローチャート: 判断 872">
          <a:extLst>
            <a:ext uri="{FF2B5EF4-FFF2-40B4-BE49-F238E27FC236}">
              <a16:creationId xmlns:a16="http://schemas.microsoft.com/office/drawing/2014/main" id="{1497173A-4007-46CF-A424-55CE8C13247E}"/>
            </a:ext>
          </a:extLst>
        </xdr:cNvPr>
        <xdr:cNvSpPr/>
      </xdr:nvSpPr>
      <xdr:spPr>
        <a:xfrm>
          <a:off x="12029440" y="174958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71120</xdr:rowOff>
    </xdr:from>
    <xdr:to>
      <xdr:col>67</xdr:col>
      <xdr:colOff>101600</xdr:colOff>
      <xdr:row>105</xdr:row>
      <xdr:rowOff>1270</xdr:rowOff>
    </xdr:to>
    <xdr:sp macro="" textlink="">
      <xdr:nvSpPr>
        <xdr:cNvPr id="874" name="フローチャート: 判断 873">
          <a:extLst>
            <a:ext uri="{FF2B5EF4-FFF2-40B4-BE49-F238E27FC236}">
              <a16:creationId xmlns:a16="http://schemas.microsoft.com/office/drawing/2014/main" id="{C9211573-D164-4165-ACC3-E7EC039ACE22}"/>
            </a:ext>
          </a:extLst>
        </xdr:cNvPr>
        <xdr:cNvSpPr/>
      </xdr:nvSpPr>
      <xdr:spPr>
        <a:xfrm>
          <a:off x="112318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BBBE94D2-42A4-421F-A9E6-678196360DFB}"/>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45BBB14E-92A7-44EF-834C-360636CCAAD1}"/>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873289B-8DDC-469A-884D-1AF8C8C930C3}"/>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5A0896A-2E5F-4720-AC50-76C03331B04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A1B9D57-3C02-41F1-8392-74F7B9C291A2}"/>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133169</xdr:rowOff>
    </xdr:from>
    <xdr:to>
      <xdr:col>85</xdr:col>
      <xdr:colOff>177800</xdr:colOff>
      <xdr:row>107</xdr:row>
      <xdr:rowOff>63319</xdr:rowOff>
    </xdr:to>
    <xdr:sp macro="" textlink="">
      <xdr:nvSpPr>
        <xdr:cNvPr id="880" name="楕円 879">
          <a:extLst>
            <a:ext uri="{FF2B5EF4-FFF2-40B4-BE49-F238E27FC236}">
              <a16:creationId xmlns:a16="http://schemas.microsoft.com/office/drawing/2014/main" id="{1830130E-AD48-4677-BB1B-BD9DB10C41F2}"/>
            </a:ext>
          </a:extLst>
        </xdr:cNvPr>
        <xdr:cNvSpPr/>
      </xdr:nvSpPr>
      <xdr:spPr>
        <a:xfrm>
          <a:off x="14325600" y="1790300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111596</xdr:rowOff>
    </xdr:from>
    <xdr:ext cx="405111" cy="259045"/>
    <xdr:sp macro="" textlink="">
      <xdr:nvSpPr>
        <xdr:cNvPr id="881" name="【庁舎】&#10;有形固定資産減価償却率該当値テキスト">
          <a:extLst>
            <a:ext uri="{FF2B5EF4-FFF2-40B4-BE49-F238E27FC236}">
              <a16:creationId xmlns:a16="http://schemas.microsoft.com/office/drawing/2014/main" id="{6B85CC76-241C-4B75-AC9C-09E2F52BCD2D}"/>
            </a:ext>
          </a:extLst>
        </xdr:cNvPr>
        <xdr:cNvSpPr txBox="1"/>
      </xdr:nvSpPr>
      <xdr:spPr>
        <a:xfrm>
          <a:off x="14414500" y="17881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125005</xdr:rowOff>
    </xdr:from>
    <xdr:to>
      <xdr:col>81</xdr:col>
      <xdr:colOff>101600</xdr:colOff>
      <xdr:row>107</xdr:row>
      <xdr:rowOff>55155</xdr:rowOff>
    </xdr:to>
    <xdr:sp macro="" textlink="">
      <xdr:nvSpPr>
        <xdr:cNvPr id="882" name="楕円 881">
          <a:extLst>
            <a:ext uri="{FF2B5EF4-FFF2-40B4-BE49-F238E27FC236}">
              <a16:creationId xmlns:a16="http://schemas.microsoft.com/office/drawing/2014/main" id="{AC5FBBA7-BE59-445B-9241-D0C09B967899}"/>
            </a:ext>
          </a:extLst>
        </xdr:cNvPr>
        <xdr:cNvSpPr/>
      </xdr:nvSpPr>
      <xdr:spPr>
        <a:xfrm>
          <a:off x="13578840" y="178948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4355</xdr:rowOff>
    </xdr:from>
    <xdr:to>
      <xdr:col>85</xdr:col>
      <xdr:colOff>127000</xdr:colOff>
      <xdr:row>107</xdr:row>
      <xdr:rowOff>12519</xdr:rowOff>
    </xdr:to>
    <xdr:cxnSp macro="">
      <xdr:nvCxnSpPr>
        <xdr:cNvPr id="883" name="直線コネクタ 882">
          <a:extLst>
            <a:ext uri="{FF2B5EF4-FFF2-40B4-BE49-F238E27FC236}">
              <a16:creationId xmlns:a16="http://schemas.microsoft.com/office/drawing/2014/main" id="{D57D4432-7416-4A88-B9F4-21B3F7A874AF}"/>
            </a:ext>
          </a:extLst>
        </xdr:cNvPr>
        <xdr:cNvCxnSpPr/>
      </xdr:nvCxnSpPr>
      <xdr:spPr>
        <a:xfrm>
          <a:off x="13629640" y="17941835"/>
          <a:ext cx="74676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131536</xdr:rowOff>
    </xdr:from>
    <xdr:to>
      <xdr:col>76</xdr:col>
      <xdr:colOff>165100</xdr:colOff>
      <xdr:row>107</xdr:row>
      <xdr:rowOff>61686</xdr:rowOff>
    </xdr:to>
    <xdr:sp macro="" textlink="">
      <xdr:nvSpPr>
        <xdr:cNvPr id="884" name="楕円 883">
          <a:extLst>
            <a:ext uri="{FF2B5EF4-FFF2-40B4-BE49-F238E27FC236}">
              <a16:creationId xmlns:a16="http://schemas.microsoft.com/office/drawing/2014/main" id="{20831738-DD4B-4EF5-A4D2-EE39DF3D6F3B}"/>
            </a:ext>
          </a:extLst>
        </xdr:cNvPr>
        <xdr:cNvSpPr/>
      </xdr:nvSpPr>
      <xdr:spPr>
        <a:xfrm>
          <a:off x="12804140" y="179013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4355</xdr:rowOff>
    </xdr:from>
    <xdr:to>
      <xdr:col>81</xdr:col>
      <xdr:colOff>50800</xdr:colOff>
      <xdr:row>107</xdr:row>
      <xdr:rowOff>10886</xdr:rowOff>
    </xdr:to>
    <xdr:cxnSp macro="">
      <xdr:nvCxnSpPr>
        <xdr:cNvPr id="885" name="直線コネクタ 884">
          <a:extLst>
            <a:ext uri="{FF2B5EF4-FFF2-40B4-BE49-F238E27FC236}">
              <a16:creationId xmlns:a16="http://schemas.microsoft.com/office/drawing/2014/main" id="{2CB33A1F-1662-47E1-ABB4-21F14A5D6396}"/>
            </a:ext>
          </a:extLst>
        </xdr:cNvPr>
        <xdr:cNvCxnSpPr/>
      </xdr:nvCxnSpPr>
      <xdr:spPr>
        <a:xfrm flipV="1">
          <a:off x="12854940" y="17941835"/>
          <a:ext cx="7747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95613</xdr:rowOff>
    </xdr:from>
    <xdr:to>
      <xdr:col>72</xdr:col>
      <xdr:colOff>38100</xdr:colOff>
      <xdr:row>107</xdr:row>
      <xdr:rowOff>25763</xdr:rowOff>
    </xdr:to>
    <xdr:sp macro="" textlink="">
      <xdr:nvSpPr>
        <xdr:cNvPr id="886" name="楕円 885">
          <a:extLst>
            <a:ext uri="{FF2B5EF4-FFF2-40B4-BE49-F238E27FC236}">
              <a16:creationId xmlns:a16="http://schemas.microsoft.com/office/drawing/2014/main" id="{37A3341A-28B1-413E-AEEC-362634B53941}"/>
            </a:ext>
          </a:extLst>
        </xdr:cNvPr>
        <xdr:cNvSpPr/>
      </xdr:nvSpPr>
      <xdr:spPr>
        <a:xfrm>
          <a:off x="12029440" y="178654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146413</xdr:rowOff>
    </xdr:from>
    <xdr:to>
      <xdr:col>76</xdr:col>
      <xdr:colOff>114300</xdr:colOff>
      <xdr:row>107</xdr:row>
      <xdr:rowOff>10886</xdr:rowOff>
    </xdr:to>
    <xdr:cxnSp macro="">
      <xdr:nvCxnSpPr>
        <xdr:cNvPr id="887" name="直線コネクタ 886">
          <a:extLst>
            <a:ext uri="{FF2B5EF4-FFF2-40B4-BE49-F238E27FC236}">
              <a16:creationId xmlns:a16="http://schemas.microsoft.com/office/drawing/2014/main" id="{B32BD4B8-1EC2-41D6-88E4-C0C05BBC9892}"/>
            </a:ext>
          </a:extLst>
        </xdr:cNvPr>
        <xdr:cNvCxnSpPr/>
      </xdr:nvCxnSpPr>
      <xdr:spPr>
        <a:xfrm>
          <a:off x="12072620" y="17916253"/>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92348</xdr:rowOff>
    </xdr:from>
    <xdr:to>
      <xdr:col>67</xdr:col>
      <xdr:colOff>101600</xdr:colOff>
      <xdr:row>107</xdr:row>
      <xdr:rowOff>22498</xdr:rowOff>
    </xdr:to>
    <xdr:sp macro="" textlink="">
      <xdr:nvSpPr>
        <xdr:cNvPr id="888" name="楕円 887">
          <a:extLst>
            <a:ext uri="{FF2B5EF4-FFF2-40B4-BE49-F238E27FC236}">
              <a16:creationId xmlns:a16="http://schemas.microsoft.com/office/drawing/2014/main" id="{11CAB589-F2D6-4749-A973-C69D6E40D566}"/>
            </a:ext>
          </a:extLst>
        </xdr:cNvPr>
        <xdr:cNvSpPr/>
      </xdr:nvSpPr>
      <xdr:spPr>
        <a:xfrm>
          <a:off x="11231880" y="178621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143148</xdr:rowOff>
    </xdr:from>
    <xdr:to>
      <xdr:col>71</xdr:col>
      <xdr:colOff>177800</xdr:colOff>
      <xdr:row>106</xdr:row>
      <xdr:rowOff>146413</xdr:rowOff>
    </xdr:to>
    <xdr:cxnSp macro="">
      <xdr:nvCxnSpPr>
        <xdr:cNvPr id="889" name="直線コネクタ 888">
          <a:extLst>
            <a:ext uri="{FF2B5EF4-FFF2-40B4-BE49-F238E27FC236}">
              <a16:creationId xmlns:a16="http://schemas.microsoft.com/office/drawing/2014/main" id="{1C3EA2DC-3A0C-4EDB-9C0F-87259FAFA9E6}"/>
            </a:ext>
          </a:extLst>
        </xdr:cNvPr>
        <xdr:cNvCxnSpPr/>
      </xdr:nvCxnSpPr>
      <xdr:spPr>
        <a:xfrm>
          <a:off x="11282680" y="17912988"/>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63516</xdr:rowOff>
    </xdr:from>
    <xdr:ext cx="405111" cy="259045"/>
    <xdr:sp macro="" textlink="">
      <xdr:nvSpPr>
        <xdr:cNvPr id="890" name="n_1aveValue【庁舎】&#10;有形固定資産減価償却率">
          <a:extLst>
            <a:ext uri="{FF2B5EF4-FFF2-40B4-BE49-F238E27FC236}">
              <a16:creationId xmlns:a16="http://schemas.microsoft.com/office/drawing/2014/main" id="{962191FC-9249-49D3-A91B-EDDCD2B9B67E}"/>
            </a:ext>
          </a:extLst>
        </xdr:cNvPr>
        <xdr:cNvSpPr txBox="1"/>
      </xdr:nvSpPr>
      <xdr:spPr>
        <a:xfrm>
          <a:off x="1343724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40657</xdr:rowOff>
    </xdr:from>
    <xdr:ext cx="405111" cy="259045"/>
    <xdr:sp macro="" textlink="">
      <xdr:nvSpPr>
        <xdr:cNvPr id="891" name="n_2aveValue【庁舎】&#10;有形固定資産減価償却率">
          <a:extLst>
            <a:ext uri="{FF2B5EF4-FFF2-40B4-BE49-F238E27FC236}">
              <a16:creationId xmlns:a16="http://schemas.microsoft.com/office/drawing/2014/main" id="{11577CB9-18B1-41F2-A392-BC23B8C122F4}"/>
            </a:ext>
          </a:extLst>
        </xdr:cNvPr>
        <xdr:cNvSpPr txBox="1"/>
      </xdr:nvSpPr>
      <xdr:spPr>
        <a:xfrm>
          <a:off x="12675244" y="1730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8000</xdr:rowOff>
    </xdr:from>
    <xdr:ext cx="405111" cy="259045"/>
    <xdr:sp macro="" textlink="">
      <xdr:nvSpPr>
        <xdr:cNvPr id="892" name="n_3aveValue【庁舎】&#10;有形固定資産減価償却率">
          <a:extLst>
            <a:ext uri="{FF2B5EF4-FFF2-40B4-BE49-F238E27FC236}">
              <a16:creationId xmlns:a16="http://schemas.microsoft.com/office/drawing/2014/main" id="{4DBD69C1-509D-4FDA-89C9-31A3ED5819E5}"/>
            </a:ext>
          </a:extLst>
        </xdr:cNvPr>
        <xdr:cNvSpPr txBox="1"/>
      </xdr:nvSpPr>
      <xdr:spPr>
        <a:xfrm>
          <a:off x="11900544" y="17274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17797</xdr:rowOff>
    </xdr:from>
    <xdr:ext cx="405111" cy="259045"/>
    <xdr:sp macro="" textlink="">
      <xdr:nvSpPr>
        <xdr:cNvPr id="893" name="n_4aveValue【庁舎】&#10;有形固定資産減価償却率">
          <a:extLst>
            <a:ext uri="{FF2B5EF4-FFF2-40B4-BE49-F238E27FC236}">
              <a16:creationId xmlns:a16="http://schemas.microsoft.com/office/drawing/2014/main" id="{317B1DB9-7094-4391-8B0B-D54C408CA7F5}"/>
            </a:ext>
          </a:extLst>
        </xdr:cNvPr>
        <xdr:cNvSpPr txBox="1"/>
      </xdr:nvSpPr>
      <xdr:spPr>
        <a:xfrm>
          <a:off x="1110298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46282</xdr:rowOff>
    </xdr:from>
    <xdr:ext cx="405111" cy="259045"/>
    <xdr:sp macro="" textlink="">
      <xdr:nvSpPr>
        <xdr:cNvPr id="894" name="n_1mainValue【庁舎】&#10;有形固定資産減価償却率">
          <a:extLst>
            <a:ext uri="{FF2B5EF4-FFF2-40B4-BE49-F238E27FC236}">
              <a16:creationId xmlns:a16="http://schemas.microsoft.com/office/drawing/2014/main" id="{63768757-A18C-4C09-826B-6680CF8151C1}"/>
            </a:ext>
          </a:extLst>
        </xdr:cNvPr>
        <xdr:cNvSpPr txBox="1"/>
      </xdr:nvSpPr>
      <xdr:spPr>
        <a:xfrm>
          <a:off x="13437244" y="1798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52813</xdr:rowOff>
    </xdr:from>
    <xdr:ext cx="405111" cy="259045"/>
    <xdr:sp macro="" textlink="">
      <xdr:nvSpPr>
        <xdr:cNvPr id="895" name="n_2mainValue【庁舎】&#10;有形固定資産減価償却率">
          <a:extLst>
            <a:ext uri="{FF2B5EF4-FFF2-40B4-BE49-F238E27FC236}">
              <a16:creationId xmlns:a16="http://schemas.microsoft.com/office/drawing/2014/main" id="{39D3F4B0-C6D0-4242-9BA5-961AE52F2025}"/>
            </a:ext>
          </a:extLst>
        </xdr:cNvPr>
        <xdr:cNvSpPr txBox="1"/>
      </xdr:nvSpPr>
      <xdr:spPr>
        <a:xfrm>
          <a:off x="12675244" y="17990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16890</xdr:rowOff>
    </xdr:from>
    <xdr:ext cx="405111" cy="259045"/>
    <xdr:sp macro="" textlink="">
      <xdr:nvSpPr>
        <xdr:cNvPr id="896" name="n_3mainValue【庁舎】&#10;有形固定資産減価償却率">
          <a:extLst>
            <a:ext uri="{FF2B5EF4-FFF2-40B4-BE49-F238E27FC236}">
              <a16:creationId xmlns:a16="http://schemas.microsoft.com/office/drawing/2014/main" id="{572878F3-DA8E-4E7C-8ACF-1F92A5ADB6C4}"/>
            </a:ext>
          </a:extLst>
        </xdr:cNvPr>
        <xdr:cNvSpPr txBox="1"/>
      </xdr:nvSpPr>
      <xdr:spPr>
        <a:xfrm>
          <a:off x="11900544" y="17954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13625</xdr:rowOff>
    </xdr:from>
    <xdr:ext cx="405111" cy="259045"/>
    <xdr:sp macro="" textlink="">
      <xdr:nvSpPr>
        <xdr:cNvPr id="897" name="n_4mainValue【庁舎】&#10;有形固定資産減価償却率">
          <a:extLst>
            <a:ext uri="{FF2B5EF4-FFF2-40B4-BE49-F238E27FC236}">
              <a16:creationId xmlns:a16="http://schemas.microsoft.com/office/drawing/2014/main" id="{7F81E79A-F46D-4769-9A9F-D55629A9B6E5}"/>
            </a:ext>
          </a:extLst>
        </xdr:cNvPr>
        <xdr:cNvSpPr txBox="1"/>
      </xdr:nvSpPr>
      <xdr:spPr>
        <a:xfrm>
          <a:off x="11102984" y="17951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D8577F6F-E829-4987-BA98-C21C4D1A03B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79C04859-3903-4B15-96DD-EF9FD8B655A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C05FF388-9BA8-47EA-B5CD-7ACA3FDE96D9}"/>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5AE3F840-0FB8-491C-8491-FA619C065F5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0ED616E-C44D-404D-A6F8-C4756F7D6BD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A198B968-05D5-489D-A31E-2506B931665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88435B40-8450-4CB0-916D-025ADD03BA0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C560C4C-6022-43B0-9A57-43590D39C2DE}"/>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011214E4-23EA-4E56-9035-89CC1DE9BF08}"/>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F37100D-AA3C-4CB5-A2C2-2B28E722F567}"/>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8" name="テキスト ボックス 907">
          <a:extLst>
            <a:ext uri="{FF2B5EF4-FFF2-40B4-BE49-F238E27FC236}">
              <a16:creationId xmlns:a16="http://schemas.microsoft.com/office/drawing/2014/main" id="{4E6574AE-D1BC-4FF8-B255-39E8D45F1552}"/>
            </a:ext>
          </a:extLst>
        </xdr:cNvPr>
        <xdr:cNvSpPr txBox="1"/>
      </xdr:nvSpPr>
      <xdr:spPr>
        <a:xfrm>
          <a:off x="1569484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9" name="直線コネクタ 908">
          <a:extLst>
            <a:ext uri="{FF2B5EF4-FFF2-40B4-BE49-F238E27FC236}">
              <a16:creationId xmlns:a16="http://schemas.microsoft.com/office/drawing/2014/main" id="{14D38774-B5A0-4B3D-A2B7-2D3EDCF43653}"/>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0" name="テキスト ボックス 909">
          <a:extLst>
            <a:ext uri="{FF2B5EF4-FFF2-40B4-BE49-F238E27FC236}">
              <a16:creationId xmlns:a16="http://schemas.microsoft.com/office/drawing/2014/main" id="{A1BB6EB8-2096-4C7C-B703-C17EECA7376B}"/>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1" name="直線コネクタ 910">
          <a:extLst>
            <a:ext uri="{FF2B5EF4-FFF2-40B4-BE49-F238E27FC236}">
              <a16:creationId xmlns:a16="http://schemas.microsoft.com/office/drawing/2014/main" id="{9E07CB1B-23CF-4A8A-88CC-B9F122D19FDE}"/>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2" name="テキスト ボックス 911">
          <a:extLst>
            <a:ext uri="{FF2B5EF4-FFF2-40B4-BE49-F238E27FC236}">
              <a16:creationId xmlns:a16="http://schemas.microsoft.com/office/drawing/2014/main" id="{236F79D3-9CB9-4288-AAE2-2545037B3325}"/>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3" name="直線コネクタ 912">
          <a:extLst>
            <a:ext uri="{FF2B5EF4-FFF2-40B4-BE49-F238E27FC236}">
              <a16:creationId xmlns:a16="http://schemas.microsoft.com/office/drawing/2014/main" id="{C128E5CE-F7DC-4705-8C12-11614D0E322E}"/>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4" name="テキスト ボックス 913">
          <a:extLst>
            <a:ext uri="{FF2B5EF4-FFF2-40B4-BE49-F238E27FC236}">
              <a16:creationId xmlns:a16="http://schemas.microsoft.com/office/drawing/2014/main" id="{FF83E540-A1C1-4EC2-AB6E-699A78047F46}"/>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5" name="直線コネクタ 914">
          <a:extLst>
            <a:ext uri="{FF2B5EF4-FFF2-40B4-BE49-F238E27FC236}">
              <a16:creationId xmlns:a16="http://schemas.microsoft.com/office/drawing/2014/main" id="{6C471966-A8A1-4163-88DC-DD3E12CAD82F}"/>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6" name="テキスト ボックス 915">
          <a:extLst>
            <a:ext uri="{FF2B5EF4-FFF2-40B4-BE49-F238E27FC236}">
              <a16:creationId xmlns:a16="http://schemas.microsoft.com/office/drawing/2014/main" id="{BFFD260E-A645-4FCB-B1CE-C89DA0E50707}"/>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7" name="直線コネクタ 916">
          <a:extLst>
            <a:ext uri="{FF2B5EF4-FFF2-40B4-BE49-F238E27FC236}">
              <a16:creationId xmlns:a16="http://schemas.microsoft.com/office/drawing/2014/main" id="{8F10A2F1-009C-4256-A743-CEFFB9216E3D}"/>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8" name="テキスト ボックス 917">
          <a:extLst>
            <a:ext uri="{FF2B5EF4-FFF2-40B4-BE49-F238E27FC236}">
              <a16:creationId xmlns:a16="http://schemas.microsoft.com/office/drawing/2014/main" id="{5FF10410-7F7F-409B-B86E-72098C4B3EC8}"/>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9" name="直線コネクタ 918">
          <a:extLst>
            <a:ext uri="{FF2B5EF4-FFF2-40B4-BE49-F238E27FC236}">
              <a16:creationId xmlns:a16="http://schemas.microsoft.com/office/drawing/2014/main" id="{7F99B8CE-37B1-4615-8DB5-17D1A1BC199D}"/>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0" name="テキスト ボックス 919">
          <a:extLst>
            <a:ext uri="{FF2B5EF4-FFF2-40B4-BE49-F238E27FC236}">
              <a16:creationId xmlns:a16="http://schemas.microsoft.com/office/drawing/2014/main" id="{051082CC-395B-44BC-AC19-24E6B32DB1F4}"/>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CAB4F36F-F214-4A57-AD56-ADD1083C1637}"/>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CAC081B9-D0D3-41F0-BEF0-7AFDEDD0C826}"/>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庁舎】&#10;一人当たり面積グラフ枠">
          <a:extLst>
            <a:ext uri="{FF2B5EF4-FFF2-40B4-BE49-F238E27FC236}">
              <a16:creationId xmlns:a16="http://schemas.microsoft.com/office/drawing/2014/main" id="{C21F95FB-2892-45F7-A201-5F38991D1F9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56606</xdr:rowOff>
    </xdr:from>
    <xdr:to>
      <xdr:col>116</xdr:col>
      <xdr:colOff>62864</xdr:colOff>
      <xdr:row>109</xdr:row>
      <xdr:rowOff>22316</xdr:rowOff>
    </xdr:to>
    <xdr:cxnSp macro="">
      <xdr:nvCxnSpPr>
        <xdr:cNvPr id="924" name="直線コネクタ 923">
          <a:extLst>
            <a:ext uri="{FF2B5EF4-FFF2-40B4-BE49-F238E27FC236}">
              <a16:creationId xmlns:a16="http://schemas.microsoft.com/office/drawing/2014/main" id="{0EF6C11A-8A36-4406-AC3E-D682DBC13328}"/>
            </a:ext>
          </a:extLst>
        </xdr:cNvPr>
        <xdr:cNvCxnSpPr/>
      </xdr:nvCxnSpPr>
      <xdr:spPr>
        <a:xfrm flipV="1">
          <a:off x="19509104" y="16820606"/>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26143</xdr:rowOff>
    </xdr:from>
    <xdr:ext cx="469744" cy="259045"/>
    <xdr:sp macro="" textlink="">
      <xdr:nvSpPr>
        <xdr:cNvPr id="925" name="【庁舎】&#10;一人当たり面積最小値テキスト">
          <a:extLst>
            <a:ext uri="{FF2B5EF4-FFF2-40B4-BE49-F238E27FC236}">
              <a16:creationId xmlns:a16="http://schemas.microsoft.com/office/drawing/2014/main" id="{1DAB1BDF-C3DC-4A91-8857-5B76E2DBF818}"/>
            </a:ext>
          </a:extLst>
        </xdr:cNvPr>
        <xdr:cNvSpPr txBox="1"/>
      </xdr:nvSpPr>
      <xdr:spPr>
        <a:xfrm>
          <a:off x="19547840" y="1829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22316</xdr:rowOff>
    </xdr:from>
    <xdr:to>
      <xdr:col>116</xdr:col>
      <xdr:colOff>152400</xdr:colOff>
      <xdr:row>109</xdr:row>
      <xdr:rowOff>22316</xdr:rowOff>
    </xdr:to>
    <xdr:cxnSp macro="">
      <xdr:nvCxnSpPr>
        <xdr:cNvPr id="926" name="直線コネクタ 925">
          <a:extLst>
            <a:ext uri="{FF2B5EF4-FFF2-40B4-BE49-F238E27FC236}">
              <a16:creationId xmlns:a16="http://schemas.microsoft.com/office/drawing/2014/main" id="{6EE30AE9-2958-4248-8C9E-95C83BE06DA4}"/>
            </a:ext>
          </a:extLst>
        </xdr:cNvPr>
        <xdr:cNvCxnSpPr/>
      </xdr:nvCxnSpPr>
      <xdr:spPr>
        <a:xfrm>
          <a:off x="19443700" y="182950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3283</xdr:rowOff>
    </xdr:from>
    <xdr:ext cx="469744" cy="259045"/>
    <xdr:sp macro="" textlink="">
      <xdr:nvSpPr>
        <xdr:cNvPr id="927" name="【庁舎】&#10;一人当たり面積最大値テキスト">
          <a:extLst>
            <a:ext uri="{FF2B5EF4-FFF2-40B4-BE49-F238E27FC236}">
              <a16:creationId xmlns:a16="http://schemas.microsoft.com/office/drawing/2014/main" id="{90933A1E-A498-4DDB-91CB-DEA0CF28C31A}"/>
            </a:ext>
          </a:extLst>
        </xdr:cNvPr>
        <xdr:cNvSpPr txBox="1"/>
      </xdr:nvSpPr>
      <xdr:spPr>
        <a:xfrm>
          <a:off x="19547840" y="1659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56606</xdr:rowOff>
    </xdr:from>
    <xdr:to>
      <xdr:col>116</xdr:col>
      <xdr:colOff>152400</xdr:colOff>
      <xdr:row>100</xdr:row>
      <xdr:rowOff>56606</xdr:rowOff>
    </xdr:to>
    <xdr:cxnSp macro="">
      <xdr:nvCxnSpPr>
        <xdr:cNvPr id="928" name="直線コネクタ 927">
          <a:extLst>
            <a:ext uri="{FF2B5EF4-FFF2-40B4-BE49-F238E27FC236}">
              <a16:creationId xmlns:a16="http://schemas.microsoft.com/office/drawing/2014/main" id="{9B2E66ED-58B8-4901-B354-5F7123E2A9F6}"/>
            </a:ext>
          </a:extLst>
        </xdr:cNvPr>
        <xdr:cNvCxnSpPr/>
      </xdr:nvCxnSpPr>
      <xdr:spPr>
        <a:xfrm>
          <a:off x="19443700" y="168206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149151</xdr:rowOff>
    </xdr:from>
    <xdr:ext cx="469744" cy="259045"/>
    <xdr:sp macro="" textlink="">
      <xdr:nvSpPr>
        <xdr:cNvPr id="929" name="【庁舎】&#10;一人当たり面積平均値テキスト">
          <a:extLst>
            <a:ext uri="{FF2B5EF4-FFF2-40B4-BE49-F238E27FC236}">
              <a16:creationId xmlns:a16="http://schemas.microsoft.com/office/drawing/2014/main" id="{4850E7DE-E8FE-4786-8DFA-E044015AF8E0}"/>
            </a:ext>
          </a:extLst>
        </xdr:cNvPr>
        <xdr:cNvSpPr txBox="1"/>
      </xdr:nvSpPr>
      <xdr:spPr>
        <a:xfrm>
          <a:off x="19547840" y="17416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170724</xdr:rowOff>
    </xdr:from>
    <xdr:to>
      <xdr:col>116</xdr:col>
      <xdr:colOff>114300</xdr:colOff>
      <xdr:row>104</xdr:row>
      <xdr:rowOff>100874</xdr:rowOff>
    </xdr:to>
    <xdr:sp macro="" textlink="">
      <xdr:nvSpPr>
        <xdr:cNvPr id="930" name="フローチャート: 判断 929">
          <a:extLst>
            <a:ext uri="{FF2B5EF4-FFF2-40B4-BE49-F238E27FC236}">
              <a16:creationId xmlns:a16="http://schemas.microsoft.com/office/drawing/2014/main" id="{048726F2-4546-4892-A7DA-0B8446AD5936}"/>
            </a:ext>
          </a:extLst>
        </xdr:cNvPr>
        <xdr:cNvSpPr/>
      </xdr:nvSpPr>
      <xdr:spPr>
        <a:xfrm>
          <a:off x="19458940" y="174376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100512</xdr:rowOff>
    </xdr:from>
    <xdr:to>
      <xdr:col>112</xdr:col>
      <xdr:colOff>38100</xdr:colOff>
      <xdr:row>105</xdr:row>
      <xdr:rowOff>30662</xdr:rowOff>
    </xdr:to>
    <xdr:sp macro="" textlink="">
      <xdr:nvSpPr>
        <xdr:cNvPr id="931" name="フローチャート: 判断 930">
          <a:extLst>
            <a:ext uri="{FF2B5EF4-FFF2-40B4-BE49-F238E27FC236}">
              <a16:creationId xmlns:a16="http://schemas.microsoft.com/office/drawing/2014/main" id="{66520E66-0DC7-4D32-BFE5-37FC79A8684C}"/>
            </a:ext>
          </a:extLst>
        </xdr:cNvPr>
        <xdr:cNvSpPr/>
      </xdr:nvSpPr>
      <xdr:spPr>
        <a:xfrm>
          <a:off x="1873504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129902</xdr:rowOff>
    </xdr:from>
    <xdr:to>
      <xdr:col>107</xdr:col>
      <xdr:colOff>101600</xdr:colOff>
      <xdr:row>105</xdr:row>
      <xdr:rowOff>60052</xdr:rowOff>
    </xdr:to>
    <xdr:sp macro="" textlink="">
      <xdr:nvSpPr>
        <xdr:cNvPr id="932" name="フローチャート: 判断 931">
          <a:extLst>
            <a:ext uri="{FF2B5EF4-FFF2-40B4-BE49-F238E27FC236}">
              <a16:creationId xmlns:a16="http://schemas.microsoft.com/office/drawing/2014/main" id="{1796860E-5CE3-4131-90D6-42E7CD404C4B}"/>
            </a:ext>
          </a:extLst>
        </xdr:cNvPr>
        <xdr:cNvSpPr/>
      </xdr:nvSpPr>
      <xdr:spPr>
        <a:xfrm>
          <a:off x="17937480" y="175644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149498</xdr:rowOff>
    </xdr:from>
    <xdr:to>
      <xdr:col>102</xdr:col>
      <xdr:colOff>165100</xdr:colOff>
      <xdr:row>105</xdr:row>
      <xdr:rowOff>79648</xdr:rowOff>
    </xdr:to>
    <xdr:sp macro="" textlink="">
      <xdr:nvSpPr>
        <xdr:cNvPr id="933" name="フローチャート: 判断 932">
          <a:extLst>
            <a:ext uri="{FF2B5EF4-FFF2-40B4-BE49-F238E27FC236}">
              <a16:creationId xmlns:a16="http://schemas.microsoft.com/office/drawing/2014/main" id="{ACCC9B02-ED2F-4197-9250-2E997CEF31BA}"/>
            </a:ext>
          </a:extLst>
        </xdr:cNvPr>
        <xdr:cNvSpPr/>
      </xdr:nvSpPr>
      <xdr:spPr>
        <a:xfrm>
          <a:off x="17162780" y="175840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79284</xdr:rowOff>
    </xdr:from>
    <xdr:to>
      <xdr:col>98</xdr:col>
      <xdr:colOff>38100</xdr:colOff>
      <xdr:row>106</xdr:row>
      <xdr:rowOff>9434</xdr:rowOff>
    </xdr:to>
    <xdr:sp macro="" textlink="">
      <xdr:nvSpPr>
        <xdr:cNvPr id="934" name="フローチャート: 判断 933">
          <a:extLst>
            <a:ext uri="{FF2B5EF4-FFF2-40B4-BE49-F238E27FC236}">
              <a16:creationId xmlns:a16="http://schemas.microsoft.com/office/drawing/2014/main" id="{DB79EB10-833D-4263-A296-95648FDF5356}"/>
            </a:ext>
          </a:extLst>
        </xdr:cNvPr>
        <xdr:cNvSpPr/>
      </xdr:nvSpPr>
      <xdr:spPr>
        <a:xfrm>
          <a:off x="16388080" y="1768148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AA27558-5ADB-428C-84F4-CB0E4163DD53}"/>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A26D3F2-B73D-462E-AA34-BB4426A8A281}"/>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CFE9884-069D-4F46-9D73-A63C84400B07}"/>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46F1864-8074-43FC-9912-CEACD18ADDF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DA8125B8-FF16-44A2-B13A-BFFF82AC3D7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30299</xdr:rowOff>
    </xdr:from>
    <xdr:to>
      <xdr:col>116</xdr:col>
      <xdr:colOff>114300</xdr:colOff>
      <xdr:row>103</xdr:row>
      <xdr:rowOff>131899</xdr:rowOff>
    </xdr:to>
    <xdr:sp macro="" textlink="">
      <xdr:nvSpPr>
        <xdr:cNvPr id="940" name="楕円 939">
          <a:extLst>
            <a:ext uri="{FF2B5EF4-FFF2-40B4-BE49-F238E27FC236}">
              <a16:creationId xmlns:a16="http://schemas.microsoft.com/office/drawing/2014/main" id="{E9E317A7-B1A3-4A5D-B938-7088A877EBA1}"/>
            </a:ext>
          </a:extLst>
        </xdr:cNvPr>
        <xdr:cNvSpPr/>
      </xdr:nvSpPr>
      <xdr:spPr>
        <a:xfrm>
          <a:off x="19458940" y="1729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53176</xdr:rowOff>
    </xdr:from>
    <xdr:ext cx="469744" cy="259045"/>
    <xdr:sp macro="" textlink="">
      <xdr:nvSpPr>
        <xdr:cNvPr id="941" name="【庁舎】&#10;一人当たり面積該当値テキスト">
          <a:extLst>
            <a:ext uri="{FF2B5EF4-FFF2-40B4-BE49-F238E27FC236}">
              <a16:creationId xmlns:a16="http://schemas.microsoft.com/office/drawing/2014/main" id="{40C3B2B7-A5C5-4087-A060-A21DA46ABAFC}"/>
            </a:ext>
          </a:extLst>
        </xdr:cNvPr>
        <xdr:cNvSpPr txBox="1"/>
      </xdr:nvSpPr>
      <xdr:spPr>
        <a:xfrm>
          <a:off x="19547840" y="1715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46627</xdr:rowOff>
    </xdr:from>
    <xdr:to>
      <xdr:col>112</xdr:col>
      <xdr:colOff>38100</xdr:colOff>
      <xdr:row>103</xdr:row>
      <xdr:rowOff>148227</xdr:rowOff>
    </xdr:to>
    <xdr:sp macro="" textlink="">
      <xdr:nvSpPr>
        <xdr:cNvPr id="942" name="楕円 941">
          <a:extLst>
            <a:ext uri="{FF2B5EF4-FFF2-40B4-BE49-F238E27FC236}">
              <a16:creationId xmlns:a16="http://schemas.microsoft.com/office/drawing/2014/main" id="{58DE88F5-B325-4889-8F7D-309025342180}"/>
            </a:ext>
          </a:extLst>
        </xdr:cNvPr>
        <xdr:cNvSpPr/>
      </xdr:nvSpPr>
      <xdr:spPr>
        <a:xfrm>
          <a:off x="18735040" y="17313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81099</xdr:rowOff>
    </xdr:from>
    <xdr:to>
      <xdr:col>116</xdr:col>
      <xdr:colOff>63500</xdr:colOff>
      <xdr:row>103</xdr:row>
      <xdr:rowOff>97427</xdr:rowOff>
    </xdr:to>
    <xdr:cxnSp macro="">
      <xdr:nvCxnSpPr>
        <xdr:cNvPr id="943" name="直線コネクタ 942">
          <a:extLst>
            <a:ext uri="{FF2B5EF4-FFF2-40B4-BE49-F238E27FC236}">
              <a16:creationId xmlns:a16="http://schemas.microsoft.com/office/drawing/2014/main" id="{631E4994-55F2-476D-9F33-5A3EDD37068F}"/>
            </a:ext>
          </a:extLst>
        </xdr:cNvPr>
        <xdr:cNvCxnSpPr/>
      </xdr:nvCxnSpPr>
      <xdr:spPr>
        <a:xfrm flipV="1">
          <a:off x="18778220" y="17348019"/>
          <a:ext cx="7315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69487</xdr:rowOff>
    </xdr:from>
    <xdr:to>
      <xdr:col>107</xdr:col>
      <xdr:colOff>101600</xdr:colOff>
      <xdr:row>103</xdr:row>
      <xdr:rowOff>171087</xdr:rowOff>
    </xdr:to>
    <xdr:sp macro="" textlink="">
      <xdr:nvSpPr>
        <xdr:cNvPr id="944" name="楕円 943">
          <a:extLst>
            <a:ext uri="{FF2B5EF4-FFF2-40B4-BE49-F238E27FC236}">
              <a16:creationId xmlns:a16="http://schemas.microsoft.com/office/drawing/2014/main" id="{1FACEAE5-CD7C-4CBE-B70B-DD8EABBB031F}"/>
            </a:ext>
          </a:extLst>
        </xdr:cNvPr>
        <xdr:cNvSpPr/>
      </xdr:nvSpPr>
      <xdr:spPr>
        <a:xfrm>
          <a:off x="17937480" y="1733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97427</xdr:rowOff>
    </xdr:from>
    <xdr:to>
      <xdr:col>111</xdr:col>
      <xdr:colOff>177800</xdr:colOff>
      <xdr:row>103</xdr:row>
      <xdr:rowOff>120287</xdr:rowOff>
    </xdr:to>
    <xdr:cxnSp macro="">
      <xdr:nvCxnSpPr>
        <xdr:cNvPr id="945" name="直線コネクタ 944">
          <a:extLst>
            <a:ext uri="{FF2B5EF4-FFF2-40B4-BE49-F238E27FC236}">
              <a16:creationId xmlns:a16="http://schemas.microsoft.com/office/drawing/2014/main" id="{6850253F-E532-46FD-AE7C-38DBFB21085F}"/>
            </a:ext>
          </a:extLst>
        </xdr:cNvPr>
        <xdr:cNvCxnSpPr/>
      </xdr:nvCxnSpPr>
      <xdr:spPr>
        <a:xfrm flipV="1">
          <a:off x="17988280" y="17364347"/>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89081</xdr:rowOff>
    </xdr:from>
    <xdr:to>
      <xdr:col>102</xdr:col>
      <xdr:colOff>165100</xdr:colOff>
      <xdr:row>104</xdr:row>
      <xdr:rowOff>19231</xdr:rowOff>
    </xdr:to>
    <xdr:sp macro="" textlink="">
      <xdr:nvSpPr>
        <xdr:cNvPr id="946" name="楕円 945">
          <a:extLst>
            <a:ext uri="{FF2B5EF4-FFF2-40B4-BE49-F238E27FC236}">
              <a16:creationId xmlns:a16="http://schemas.microsoft.com/office/drawing/2014/main" id="{6763B973-3BE9-4B9E-9500-92EB8817C397}"/>
            </a:ext>
          </a:extLst>
        </xdr:cNvPr>
        <xdr:cNvSpPr/>
      </xdr:nvSpPr>
      <xdr:spPr>
        <a:xfrm>
          <a:off x="17162780" y="173560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120287</xdr:rowOff>
    </xdr:from>
    <xdr:to>
      <xdr:col>107</xdr:col>
      <xdr:colOff>50800</xdr:colOff>
      <xdr:row>103</xdr:row>
      <xdr:rowOff>139881</xdr:rowOff>
    </xdr:to>
    <xdr:cxnSp macro="">
      <xdr:nvCxnSpPr>
        <xdr:cNvPr id="947" name="直線コネクタ 946">
          <a:extLst>
            <a:ext uri="{FF2B5EF4-FFF2-40B4-BE49-F238E27FC236}">
              <a16:creationId xmlns:a16="http://schemas.microsoft.com/office/drawing/2014/main" id="{61448E4B-2705-43B3-B0F2-9B58830F918A}"/>
            </a:ext>
          </a:extLst>
        </xdr:cNvPr>
        <xdr:cNvCxnSpPr/>
      </xdr:nvCxnSpPr>
      <xdr:spPr>
        <a:xfrm flipV="1">
          <a:off x="17213580" y="17387207"/>
          <a:ext cx="7747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105411</xdr:rowOff>
    </xdr:from>
    <xdr:to>
      <xdr:col>98</xdr:col>
      <xdr:colOff>38100</xdr:colOff>
      <xdr:row>104</xdr:row>
      <xdr:rowOff>35561</xdr:rowOff>
    </xdr:to>
    <xdr:sp macro="" textlink="">
      <xdr:nvSpPr>
        <xdr:cNvPr id="948" name="楕円 947">
          <a:extLst>
            <a:ext uri="{FF2B5EF4-FFF2-40B4-BE49-F238E27FC236}">
              <a16:creationId xmlns:a16="http://schemas.microsoft.com/office/drawing/2014/main" id="{B64B5CCF-E95F-4EF9-8408-DB1431CBE184}"/>
            </a:ext>
          </a:extLst>
        </xdr:cNvPr>
        <xdr:cNvSpPr/>
      </xdr:nvSpPr>
      <xdr:spPr>
        <a:xfrm>
          <a:off x="16388080" y="173723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139881</xdr:rowOff>
    </xdr:from>
    <xdr:to>
      <xdr:col>102</xdr:col>
      <xdr:colOff>114300</xdr:colOff>
      <xdr:row>103</xdr:row>
      <xdr:rowOff>156211</xdr:rowOff>
    </xdr:to>
    <xdr:cxnSp macro="">
      <xdr:nvCxnSpPr>
        <xdr:cNvPr id="949" name="直線コネクタ 948">
          <a:extLst>
            <a:ext uri="{FF2B5EF4-FFF2-40B4-BE49-F238E27FC236}">
              <a16:creationId xmlns:a16="http://schemas.microsoft.com/office/drawing/2014/main" id="{CBE77F9B-6D3C-4A71-B3B6-361536A5A10C}"/>
            </a:ext>
          </a:extLst>
        </xdr:cNvPr>
        <xdr:cNvCxnSpPr/>
      </xdr:nvCxnSpPr>
      <xdr:spPr>
        <a:xfrm flipV="1">
          <a:off x="16431260" y="17406801"/>
          <a:ext cx="7823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21789</xdr:rowOff>
    </xdr:from>
    <xdr:ext cx="469744" cy="259045"/>
    <xdr:sp macro="" textlink="">
      <xdr:nvSpPr>
        <xdr:cNvPr id="950" name="n_1aveValue【庁舎】&#10;一人当たり面積">
          <a:extLst>
            <a:ext uri="{FF2B5EF4-FFF2-40B4-BE49-F238E27FC236}">
              <a16:creationId xmlns:a16="http://schemas.microsoft.com/office/drawing/2014/main" id="{F2D94BEF-C6EE-4063-8083-E4F8CCD1C918}"/>
            </a:ext>
          </a:extLst>
        </xdr:cNvPr>
        <xdr:cNvSpPr txBox="1"/>
      </xdr:nvSpPr>
      <xdr:spPr>
        <a:xfrm>
          <a:off x="18561127" y="1762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51179</xdr:rowOff>
    </xdr:from>
    <xdr:ext cx="469744" cy="259045"/>
    <xdr:sp macro="" textlink="">
      <xdr:nvSpPr>
        <xdr:cNvPr id="951" name="n_2aveValue【庁舎】&#10;一人当たり面積">
          <a:extLst>
            <a:ext uri="{FF2B5EF4-FFF2-40B4-BE49-F238E27FC236}">
              <a16:creationId xmlns:a16="http://schemas.microsoft.com/office/drawing/2014/main" id="{1DFD2833-6412-4C8B-ACCB-D542C3773C4E}"/>
            </a:ext>
          </a:extLst>
        </xdr:cNvPr>
        <xdr:cNvSpPr txBox="1"/>
      </xdr:nvSpPr>
      <xdr:spPr>
        <a:xfrm>
          <a:off x="17776267" y="1765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70775</xdr:rowOff>
    </xdr:from>
    <xdr:ext cx="469744" cy="259045"/>
    <xdr:sp macro="" textlink="">
      <xdr:nvSpPr>
        <xdr:cNvPr id="952" name="n_3aveValue【庁舎】&#10;一人当たり面積">
          <a:extLst>
            <a:ext uri="{FF2B5EF4-FFF2-40B4-BE49-F238E27FC236}">
              <a16:creationId xmlns:a16="http://schemas.microsoft.com/office/drawing/2014/main" id="{DE4008C7-C212-4F81-8929-3E68C816B776}"/>
            </a:ext>
          </a:extLst>
        </xdr:cNvPr>
        <xdr:cNvSpPr txBox="1"/>
      </xdr:nvSpPr>
      <xdr:spPr>
        <a:xfrm>
          <a:off x="17001567" y="1767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561</xdr:rowOff>
    </xdr:from>
    <xdr:ext cx="469744" cy="259045"/>
    <xdr:sp macro="" textlink="">
      <xdr:nvSpPr>
        <xdr:cNvPr id="953" name="n_4aveValue【庁舎】&#10;一人当たり面積">
          <a:extLst>
            <a:ext uri="{FF2B5EF4-FFF2-40B4-BE49-F238E27FC236}">
              <a16:creationId xmlns:a16="http://schemas.microsoft.com/office/drawing/2014/main" id="{6BB54A3D-2632-4434-B190-04A42E18A2DA}"/>
            </a:ext>
          </a:extLst>
        </xdr:cNvPr>
        <xdr:cNvSpPr txBox="1"/>
      </xdr:nvSpPr>
      <xdr:spPr>
        <a:xfrm>
          <a:off x="16226867" y="1777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164754</xdr:rowOff>
    </xdr:from>
    <xdr:ext cx="469744" cy="259045"/>
    <xdr:sp macro="" textlink="">
      <xdr:nvSpPr>
        <xdr:cNvPr id="954" name="n_1mainValue【庁舎】&#10;一人当たり面積">
          <a:extLst>
            <a:ext uri="{FF2B5EF4-FFF2-40B4-BE49-F238E27FC236}">
              <a16:creationId xmlns:a16="http://schemas.microsoft.com/office/drawing/2014/main" id="{619ED56E-E72A-4651-8A55-4CBE613771E0}"/>
            </a:ext>
          </a:extLst>
        </xdr:cNvPr>
        <xdr:cNvSpPr txBox="1"/>
      </xdr:nvSpPr>
      <xdr:spPr>
        <a:xfrm>
          <a:off x="18561127" y="1709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16164</xdr:rowOff>
    </xdr:from>
    <xdr:ext cx="469744" cy="259045"/>
    <xdr:sp macro="" textlink="">
      <xdr:nvSpPr>
        <xdr:cNvPr id="955" name="n_2mainValue【庁舎】&#10;一人当たり面積">
          <a:extLst>
            <a:ext uri="{FF2B5EF4-FFF2-40B4-BE49-F238E27FC236}">
              <a16:creationId xmlns:a16="http://schemas.microsoft.com/office/drawing/2014/main" id="{B4859C78-BB4E-40CB-93AC-49E5D405DE9A}"/>
            </a:ext>
          </a:extLst>
        </xdr:cNvPr>
        <xdr:cNvSpPr txBox="1"/>
      </xdr:nvSpPr>
      <xdr:spPr>
        <a:xfrm>
          <a:off x="17776267" y="1711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35758</xdr:rowOff>
    </xdr:from>
    <xdr:ext cx="469744" cy="259045"/>
    <xdr:sp macro="" textlink="">
      <xdr:nvSpPr>
        <xdr:cNvPr id="956" name="n_3mainValue【庁舎】&#10;一人当たり面積">
          <a:extLst>
            <a:ext uri="{FF2B5EF4-FFF2-40B4-BE49-F238E27FC236}">
              <a16:creationId xmlns:a16="http://schemas.microsoft.com/office/drawing/2014/main" id="{87DB1545-FEE1-4215-9AE2-06F2ED1270CF}"/>
            </a:ext>
          </a:extLst>
        </xdr:cNvPr>
        <xdr:cNvSpPr txBox="1"/>
      </xdr:nvSpPr>
      <xdr:spPr>
        <a:xfrm>
          <a:off x="17001567" y="1713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52088</xdr:rowOff>
    </xdr:from>
    <xdr:ext cx="469744" cy="259045"/>
    <xdr:sp macro="" textlink="">
      <xdr:nvSpPr>
        <xdr:cNvPr id="957" name="n_4mainValue【庁舎】&#10;一人当たり面積">
          <a:extLst>
            <a:ext uri="{FF2B5EF4-FFF2-40B4-BE49-F238E27FC236}">
              <a16:creationId xmlns:a16="http://schemas.microsoft.com/office/drawing/2014/main" id="{47A5E830-E12E-490E-8542-66AC3548CD71}"/>
            </a:ext>
          </a:extLst>
        </xdr:cNvPr>
        <xdr:cNvSpPr txBox="1"/>
      </xdr:nvSpPr>
      <xdr:spPr>
        <a:xfrm>
          <a:off x="16226867" y="17151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B1098769-01B6-4B3B-98DA-23E923FC36D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47A0B60A-AA6C-446E-AB2E-B8C9FBF3CE7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9CC5CB1D-19CB-430F-87C1-B3519E69FA3B}"/>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有形固定資産減価償却率について、図書館、市民会館、一般廃棄物処理施設は、類似団体と比較して有形固定資産減価償却率が低く、一方で体育館・プール、消防施設及び庁舎については、数値が高く老朽化が進んでいる。保健センターについては類似団体と同水準と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福祉施設については、総合福祉センターが新設・供用開始されたことにより、有形固定資産減価償却率が大きく改善されるとともに一人当たり面積も類似団体内平均値をわずかに上回っている。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図書館の一人当たり面積が突出している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人口減少</a:t>
          </a:r>
          <a:r>
            <a:rPr kumimoji="1" lang="ja-JP" altLang="en-US" sz="1100">
              <a:solidFill>
                <a:schemeClr val="dk1"/>
              </a:solidFill>
              <a:effectLst/>
              <a:latin typeface="+mn-lt"/>
              <a:ea typeface="+mn-ea"/>
              <a:cs typeface="+mn-cs"/>
            </a:rPr>
            <a:t>が見込まれる</a:t>
          </a:r>
          <a:r>
            <a:rPr kumimoji="1" lang="ja-JP" altLang="ja-JP" sz="1100">
              <a:solidFill>
                <a:schemeClr val="dk1"/>
              </a:solidFill>
              <a:effectLst/>
              <a:latin typeface="+mn-lt"/>
              <a:ea typeface="+mn-ea"/>
              <a:cs typeface="+mn-cs"/>
            </a:rPr>
            <a:t>ため、</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施設の老朽化が進んだ場合</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施設</a:t>
          </a:r>
          <a:r>
            <a:rPr kumimoji="1" lang="ja-JP" altLang="en-US" sz="1100">
              <a:solidFill>
                <a:schemeClr val="dk1"/>
              </a:solidFill>
              <a:effectLst/>
              <a:latin typeface="+mn-lt"/>
              <a:ea typeface="+mn-ea"/>
              <a:cs typeface="+mn-cs"/>
            </a:rPr>
            <a:t>整備</a:t>
          </a:r>
          <a:r>
            <a:rPr kumimoji="1" lang="ja-JP" altLang="ja-JP" sz="1100">
              <a:solidFill>
                <a:schemeClr val="dk1"/>
              </a:solidFill>
              <a:effectLst/>
              <a:latin typeface="+mn-lt"/>
              <a:ea typeface="+mn-ea"/>
              <a:cs typeface="+mn-cs"/>
            </a:rPr>
            <a:t>の規模等を検討し</a:t>
          </a:r>
          <a:r>
            <a:rPr kumimoji="1" lang="ja-JP" altLang="en-US" sz="1100">
              <a:solidFill>
                <a:schemeClr val="dk1"/>
              </a:solidFill>
              <a:effectLst/>
              <a:latin typeface="+mn-lt"/>
              <a:ea typeface="+mn-ea"/>
              <a:cs typeface="+mn-cs"/>
            </a:rPr>
            <a:t>、適正規模での計画・整備を行っていく必要がある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２年度以前は、平成３０年度の普通交付税算定の折に税収を過大に報告したため、実際よりも大きい数値が出てしまっていたが、令和３年度分からはその影響がなくなり、以降、本来の数値に戻り横ばいで推移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13970</xdr:rowOff>
    </xdr:from>
    <xdr:to>
      <xdr:col>23</xdr:col>
      <xdr:colOff>133350</xdr:colOff>
      <xdr:row>44</xdr:row>
      <xdr:rowOff>68580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57620"/>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100347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13970</xdr:rowOff>
    </xdr:from>
    <xdr:to>
      <xdr:col>24</xdr:col>
      <xdr:colOff>12700</xdr:colOff>
      <xdr:row>37</xdr:row>
      <xdr:rowOff>13970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35560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5024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21607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5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49530</xdr:rowOff>
    </xdr:from>
    <xdr:to>
      <xdr:col>23</xdr:col>
      <xdr:colOff>184150</xdr:colOff>
      <xdr:row>41</xdr:row>
      <xdr:rowOff>151130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37</xdr:row>
      <xdr:rowOff>158750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49530</xdr:rowOff>
    </xdr:from>
    <xdr:to>
      <xdr:col>19</xdr:col>
      <xdr:colOff>184150</xdr:colOff>
      <xdr:row>41</xdr:row>
      <xdr:rowOff>151130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135907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137160</xdr:rowOff>
    </xdr:from>
    <xdr:to>
      <xdr:col>15</xdr:col>
      <xdr:colOff>82550</xdr:colOff>
      <xdr:row>37</xdr:row>
      <xdr:rowOff>158750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30936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49530</xdr:rowOff>
    </xdr:from>
    <xdr:to>
      <xdr:col>15</xdr:col>
      <xdr:colOff>133350</xdr:colOff>
      <xdr:row>41</xdr:row>
      <xdr:rowOff>151130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135907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137160</xdr:rowOff>
    </xdr:from>
    <xdr:to>
      <xdr:col>11</xdr:col>
      <xdr:colOff>31750</xdr:colOff>
      <xdr:row>37</xdr:row>
      <xdr:rowOff>62230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630936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114317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156210</xdr:rowOff>
    </xdr:from>
    <xdr:to>
      <xdr:col>23</xdr:col>
      <xdr:colOff>184150</xdr:colOff>
      <xdr:row>38</xdr:row>
      <xdr:rowOff>86360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1287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34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107950</xdr:rowOff>
    </xdr:from>
    <xdr:to>
      <xdr:col>15</xdr:col>
      <xdr:colOff>133350</xdr:colOff>
      <xdr:row>38</xdr:row>
      <xdr:rowOff>38100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48277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86360</xdr:rowOff>
    </xdr:from>
    <xdr:to>
      <xdr:col>11</xdr:col>
      <xdr:colOff>82550</xdr:colOff>
      <xdr:row>37</xdr:row>
      <xdr:rowOff>16510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11430</xdr:rowOff>
    </xdr:from>
    <xdr:to>
      <xdr:col>7</xdr:col>
      <xdr:colOff>31750</xdr:colOff>
      <xdr:row>37</xdr:row>
      <xdr:rowOff>113030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123207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学校建設計画（現在は白紙）や運動公園再整備計画などの大型事業が控えていることから、それに備えて地方債の据置期間なし及び償還期間短縮を計画的に行っているため、一時的に硬直化が進んでいる。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66</xdr:row>
      <xdr:rowOff>146896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99794"/>
          <a:ext cx="0" cy="12628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62</xdr:row>
      <xdr:rowOff>76623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489354"/>
          <a:ext cx="8382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150723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8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159173</xdr:rowOff>
    </xdr:from>
    <xdr:to>
      <xdr:col>19</xdr:col>
      <xdr:colOff>133350</xdr:colOff>
      <xdr:row>61</xdr:row>
      <xdr:rowOff>30904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103273"/>
          <a:ext cx="889000" cy="38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104157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159173</xdr:rowOff>
    </xdr:from>
    <xdr:to>
      <xdr:col>15</xdr:col>
      <xdr:colOff>82550</xdr:colOff>
      <xdr:row>64</xdr:row>
      <xdr:rowOff>15240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103273"/>
          <a:ext cx="889000" cy="88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79163</xdr:rowOff>
    </xdr:from>
    <xdr:to>
      <xdr:col>15</xdr:col>
      <xdr:colOff>133350</xdr:colOff>
      <xdr:row>61</xdr:row>
      <xdr:rowOff>9313</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165540</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25400</xdr:rowOff>
    </xdr:from>
    <xdr:to>
      <xdr:col>11</xdr:col>
      <xdr:colOff>31750</xdr:colOff>
      <xdr:row>64</xdr:row>
      <xdr:rowOff>15240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312400"/>
          <a:ext cx="889000" cy="67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130387</xdr:rowOff>
    </xdr:from>
    <xdr:to>
      <xdr:col>11</xdr:col>
      <xdr:colOff>82550</xdr:colOff>
      <xdr:row>63</xdr:row>
      <xdr:rowOff>60537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70714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52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122344</xdr:rowOff>
    </xdr:from>
    <xdr:to>
      <xdr:col>7</xdr:col>
      <xdr:colOff>31750</xdr:colOff>
      <xdr:row>63</xdr:row>
      <xdr:rowOff>52494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37271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151554</xdr:rowOff>
    </xdr:from>
    <xdr:to>
      <xdr:col>19</xdr:col>
      <xdr:colOff>184150</xdr:colOff>
      <xdr:row>61</xdr:row>
      <xdr:rowOff>81704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91881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207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108373</xdr:rowOff>
    </xdr:from>
    <xdr:to>
      <xdr:col>15</xdr:col>
      <xdr:colOff>133350</xdr:colOff>
      <xdr:row>59</xdr:row>
      <xdr:rowOff>38523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05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48700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821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135890</xdr:rowOff>
    </xdr:from>
    <xdr:to>
      <xdr:col>11</xdr:col>
      <xdr:colOff>82550</xdr:colOff>
      <xdr:row>64</xdr:row>
      <xdr:rowOff>66040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50817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2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86377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[383,668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物件費について、ふるさと納税における寄附額が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近年好調な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ことから、それに比例し経費相当分も増加し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また、人件費について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増加傾向にあり、今後も物価高の影響によるベースアップも図られていくと考えられるので、定員管理・給与の適正化により、人件費の圧縮を図り、経常経費の削減に努めていく。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162035</xdr:rowOff>
    </xdr:from>
    <xdr:to>
      <xdr:col>23</xdr:col>
      <xdr:colOff>133350</xdr:colOff>
      <xdr:row>89</xdr:row>
      <xdr:rowOff>1822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78035"/>
          <a:ext cx="0" cy="13828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145349</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3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1822</xdr:rowOff>
    </xdr:from>
    <xdr:to>
      <xdr:col>24</xdr:col>
      <xdr:colOff>12700</xdr:colOff>
      <xdr:row>89</xdr:row>
      <xdr:rowOff>1822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76962</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62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162035</xdr:rowOff>
    </xdr:from>
    <xdr:to>
      <xdr:col>24</xdr:col>
      <xdr:colOff>12700</xdr:colOff>
      <xdr:row>80</xdr:row>
      <xdr:rowOff>162035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78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3639</xdr:rowOff>
    </xdr:from>
    <xdr:to>
      <xdr:col>23</xdr:col>
      <xdr:colOff>133350</xdr:colOff>
      <xdr:row>88</xdr:row>
      <xdr:rowOff>22127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748339"/>
          <a:ext cx="838200" cy="361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169561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2284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153034</xdr:rowOff>
    </xdr:from>
    <xdr:to>
      <xdr:col>23</xdr:col>
      <xdr:colOff>184150</xdr:colOff>
      <xdr:row>84</xdr:row>
      <xdr:rowOff>83184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383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79324</xdr:rowOff>
    </xdr:from>
    <xdr:to>
      <xdr:col>19</xdr:col>
      <xdr:colOff>133350</xdr:colOff>
      <xdr:row>86</xdr:row>
      <xdr:rowOff>3639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38224"/>
          <a:ext cx="889000" cy="610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53468</xdr:rowOff>
    </xdr:from>
    <xdr:to>
      <xdr:col>19</xdr:col>
      <xdr:colOff>184150</xdr:colOff>
      <xdr:row>83</xdr:row>
      <xdr:rowOff>155068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28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165245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52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52890</xdr:rowOff>
    </xdr:from>
    <xdr:to>
      <xdr:col>15</xdr:col>
      <xdr:colOff>82550</xdr:colOff>
      <xdr:row>82</xdr:row>
      <xdr:rowOff>79324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40340"/>
          <a:ext cx="889000" cy="19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110782</xdr:rowOff>
    </xdr:from>
    <xdr:to>
      <xdr:col>15</xdr:col>
      <xdr:colOff>133350</xdr:colOff>
      <xdr:row>83</xdr:row>
      <xdr:rowOff>40932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16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25709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256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125093</xdr:rowOff>
    </xdr:from>
    <xdr:to>
      <xdr:col>11</xdr:col>
      <xdr:colOff>31750</xdr:colOff>
      <xdr:row>81</xdr:row>
      <xdr:rowOff>52890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841093"/>
          <a:ext cx="889000" cy="99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170035</xdr:rowOff>
    </xdr:from>
    <xdr:to>
      <xdr:col>11</xdr:col>
      <xdr:colOff>82550</xdr:colOff>
      <xdr:row>82</xdr:row>
      <xdr:rowOff>100185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5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84962</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4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76881</xdr:rowOff>
    </xdr:from>
    <xdr:to>
      <xdr:col>7</xdr:col>
      <xdr:colOff>31750</xdr:colOff>
      <xdr:row>82</xdr:row>
      <xdr:rowOff>7031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163258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5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142777</xdr:rowOff>
    </xdr:from>
    <xdr:to>
      <xdr:col>23</xdr:col>
      <xdr:colOff>184150</xdr:colOff>
      <xdr:row>88</xdr:row>
      <xdr:rowOff>72927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505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114854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503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124289</xdr:rowOff>
    </xdr:from>
    <xdr:to>
      <xdr:col>19</xdr:col>
      <xdr:colOff>184150</xdr:colOff>
      <xdr:row>86</xdr:row>
      <xdr:rowOff>54439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69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39216</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783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28524</xdr:rowOff>
    </xdr:from>
    <xdr:to>
      <xdr:col>15</xdr:col>
      <xdr:colOff>133350</xdr:colOff>
      <xdr:row>82</xdr:row>
      <xdr:rowOff>130124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8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140301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8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2090</xdr:rowOff>
    </xdr:from>
    <xdr:to>
      <xdr:col>11</xdr:col>
      <xdr:colOff>82550</xdr:colOff>
      <xdr:row>81</xdr:row>
      <xdr:rowOff>103690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8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113867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658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74293</xdr:rowOff>
    </xdr:from>
    <xdr:to>
      <xdr:col>7</xdr:col>
      <xdr:colOff>31750</xdr:colOff>
      <xdr:row>81</xdr:row>
      <xdr:rowOff>4443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79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14620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559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類似団体との比較では、やや低い状態を保っているが、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給与水準が低いことは、職員採用試験において受験者が少ないことの一因と思われる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ことから、改善が必要と思われる。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93980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00175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130811</xdr:rowOff>
    </xdr:from>
    <xdr:to>
      <xdr:col>81</xdr:col>
      <xdr:colOff>44450</xdr:colOff>
      <xdr:row>84</xdr:row>
      <xdr:rowOff>130811</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5326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49547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2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77470</xdr:rowOff>
    </xdr:from>
    <xdr:to>
      <xdr:col>81</xdr:col>
      <xdr:colOff>95250</xdr:colOff>
      <xdr:row>86</xdr:row>
      <xdr:rowOff>7620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130811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4602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58420</xdr:rowOff>
    </xdr:from>
    <xdr:to>
      <xdr:col>72</xdr:col>
      <xdr:colOff>203200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460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5080</xdr:rowOff>
    </xdr:from>
    <xdr:to>
      <xdr:col>73</xdr:col>
      <xdr:colOff>44450</xdr:colOff>
      <xdr:row>85</xdr:row>
      <xdr:rowOff>106680</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91457</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58420</xdr:rowOff>
    </xdr:from>
    <xdr:to>
      <xdr:col>68</xdr:col>
      <xdr:colOff>152400</xdr:colOff>
      <xdr:row>84</xdr:row>
      <xdr:rowOff>154939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46022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29211</xdr:rowOff>
    </xdr:from>
    <xdr:to>
      <xdr:col>64</xdr:col>
      <xdr:colOff>152400</xdr:colOff>
      <xdr:row>85</xdr:row>
      <xdr:rowOff>130811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115588</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80011</xdr:rowOff>
    </xdr:from>
    <xdr:to>
      <xdr:col>81</xdr:col>
      <xdr:colOff>95250</xdr:colOff>
      <xdr:row>85</xdr:row>
      <xdr:rowOff>10161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96538</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32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80011</xdr:rowOff>
    </xdr:from>
    <xdr:to>
      <xdr:col>77</xdr:col>
      <xdr:colOff>95250</xdr:colOff>
      <xdr:row>85</xdr:row>
      <xdr:rowOff>10161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20338</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7620</xdr:rowOff>
    </xdr:from>
    <xdr:to>
      <xdr:col>73</xdr:col>
      <xdr:colOff>44450</xdr:colOff>
      <xdr:row>84</xdr:row>
      <xdr:rowOff>109220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7620</xdr:rowOff>
    </xdr:from>
    <xdr:to>
      <xdr:col>68</xdr:col>
      <xdr:colOff>203200</xdr:colOff>
      <xdr:row>84</xdr:row>
      <xdr:rowOff>109220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119397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17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全国平均、県平均よりも数値は高い状況であるが、団塊ジュニア世代の退職に備えた採用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計画している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近い将来、</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類似団体平均値に近づくと思われる。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8" name="定員管理の状況グラフ枠">
          <a:extLst>
            <a:ext uri="{FF2B5EF4-FFF2-40B4-BE49-F238E27FC236}">
              <a16:creationId xmlns:a16="http://schemas.microsoft.com/office/drawing/2014/main" id="{00000000-0008-0000-0300-000034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85634</xdr:rowOff>
    </xdr:from>
    <xdr:to>
      <xdr:col>81</xdr:col>
      <xdr:colOff>44450</xdr:colOff>
      <xdr:row>67</xdr:row>
      <xdr:rowOff>109310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7018000" y="10029734"/>
          <a:ext cx="0" cy="1566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81387</xdr:rowOff>
    </xdr:from>
    <xdr:ext cx="762000" cy="259045"/>
    <xdr:sp macro="" textlink="">
      <xdr:nvSpPr>
        <xdr:cNvPr id="310" name="定員管理の状況最小値テキスト">
          <a:extLst>
            <a:ext uri="{FF2B5EF4-FFF2-40B4-BE49-F238E27FC236}">
              <a16:creationId xmlns:a16="http://schemas.microsoft.com/office/drawing/2014/main" id="{00000000-0008-0000-0300-000036010000}"/>
            </a:ext>
          </a:extLst>
        </xdr:cNvPr>
        <xdr:cNvSpPr txBox="1"/>
      </xdr:nvSpPr>
      <xdr:spPr>
        <a:xfrm>
          <a:off x="17106900" y="1156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109310</xdr:rowOff>
    </xdr:from>
    <xdr:to>
      <xdr:col>81</xdr:col>
      <xdr:colOff>133350</xdr:colOff>
      <xdr:row>67</xdr:row>
      <xdr:rowOff>109310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159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561</xdr:rowOff>
    </xdr:from>
    <xdr:ext cx="762000" cy="259045"/>
    <xdr:sp macro="" textlink="">
      <xdr:nvSpPr>
        <xdr:cNvPr id="312" name="定員管理の状況最大値テキスト">
          <a:extLst>
            <a:ext uri="{FF2B5EF4-FFF2-40B4-BE49-F238E27FC236}">
              <a16:creationId xmlns:a16="http://schemas.microsoft.com/office/drawing/2014/main" id="{00000000-0008-0000-0300-000038010000}"/>
            </a:ext>
          </a:extLst>
        </xdr:cNvPr>
        <xdr:cNvSpPr txBox="1"/>
      </xdr:nvSpPr>
      <xdr:spPr>
        <a:xfrm>
          <a:off x="17106900" y="9773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85634</xdr:rowOff>
    </xdr:from>
    <xdr:to>
      <xdr:col>81</xdr:col>
      <xdr:colOff>133350</xdr:colOff>
      <xdr:row>58</xdr:row>
      <xdr:rowOff>85634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002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48623</xdr:rowOff>
    </xdr:from>
    <xdr:to>
      <xdr:col>81</xdr:col>
      <xdr:colOff>44450</xdr:colOff>
      <xdr:row>59</xdr:row>
      <xdr:rowOff>102053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179800" y="10164173"/>
          <a:ext cx="8382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152689</xdr:rowOff>
    </xdr:from>
    <xdr:ext cx="762000" cy="259045"/>
    <xdr:sp macro="" textlink="">
      <xdr:nvSpPr>
        <xdr:cNvPr id="315" name="定員管理の状況平均値テキスト">
          <a:extLst>
            <a:ext uri="{FF2B5EF4-FFF2-40B4-BE49-F238E27FC236}">
              <a16:creationId xmlns:a16="http://schemas.microsoft.com/office/drawing/2014/main" id="{00000000-0008-0000-0300-00003B010000}"/>
            </a:ext>
          </a:extLst>
        </xdr:cNvPr>
        <xdr:cNvSpPr txBox="1"/>
      </xdr:nvSpPr>
      <xdr:spPr>
        <a:xfrm>
          <a:off x="17106900" y="10611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9162</xdr:rowOff>
    </xdr:from>
    <xdr:to>
      <xdr:col>81</xdr:col>
      <xdr:colOff>95250</xdr:colOff>
      <xdr:row>62</xdr:row>
      <xdr:rowOff>110762</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967200" y="1063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144235</xdr:rowOff>
    </xdr:from>
    <xdr:to>
      <xdr:col>77</xdr:col>
      <xdr:colOff>44450</xdr:colOff>
      <xdr:row>59</xdr:row>
      <xdr:rowOff>48623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290800" y="10088335"/>
          <a:ext cx="8890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108222</xdr:rowOff>
    </xdr:from>
    <xdr:to>
      <xdr:col>77</xdr:col>
      <xdr:colOff>95250</xdr:colOff>
      <xdr:row>62</xdr:row>
      <xdr:rowOff>38372</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129000" y="1056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23149</xdr:rowOff>
    </xdr:from>
    <xdr:ext cx="7366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5798800" y="10653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123553</xdr:rowOff>
    </xdr:from>
    <xdr:to>
      <xdr:col>72</xdr:col>
      <xdr:colOff>203200</xdr:colOff>
      <xdr:row>58</xdr:row>
      <xdr:rowOff>144235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4401800" y="10067653"/>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65133</xdr:rowOff>
    </xdr:from>
    <xdr:to>
      <xdr:col>73</xdr:col>
      <xdr:colOff>44450</xdr:colOff>
      <xdr:row>61</xdr:row>
      <xdr:rowOff>166733</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5240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151510</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909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123553</xdr:rowOff>
    </xdr:from>
    <xdr:to>
      <xdr:col>68</xdr:col>
      <xdr:colOff>152400</xdr:colOff>
      <xdr:row>58</xdr:row>
      <xdr:rowOff>152853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3512800" y="10067653"/>
          <a:ext cx="889000"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157299</xdr:rowOff>
    </xdr:from>
    <xdr:to>
      <xdr:col>68</xdr:col>
      <xdr:colOff>203200</xdr:colOff>
      <xdr:row>61</xdr:row>
      <xdr:rowOff>87449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351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72226</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020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152128</xdr:rowOff>
    </xdr:from>
    <xdr:to>
      <xdr:col>64</xdr:col>
      <xdr:colOff>152400</xdr:colOff>
      <xdr:row>61</xdr:row>
      <xdr:rowOff>82278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3462000" y="1043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67055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131800" y="1052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51253</xdr:rowOff>
    </xdr:from>
    <xdr:to>
      <xdr:col>81</xdr:col>
      <xdr:colOff>95250</xdr:colOff>
      <xdr:row>59</xdr:row>
      <xdr:rowOff>152853</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967200" y="1016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67780</xdr:rowOff>
    </xdr:from>
    <xdr:ext cx="762000" cy="259045"/>
    <xdr:sp macro="" textlink="">
      <xdr:nvSpPr>
        <xdr:cNvPr id="334" name="定員管理の状況該当値テキスト">
          <a:extLst>
            <a:ext uri="{FF2B5EF4-FFF2-40B4-BE49-F238E27FC236}">
              <a16:creationId xmlns:a16="http://schemas.microsoft.com/office/drawing/2014/main" id="{00000000-0008-0000-0300-00004E010000}"/>
            </a:ext>
          </a:extLst>
        </xdr:cNvPr>
        <xdr:cNvSpPr txBox="1"/>
      </xdr:nvSpPr>
      <xdr:spPr>
        <a:xfrm>
          <a:off x="17106900" y="10011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169273</xdr:rowOff>
    </xdr:from>
    <xdr:to>
      <xdr:col>77</xdr:col>
      <xdr:colOff>95250</xdr:colOff>
      <xdr:row>59</xdr:row>
      <xdr:rowOff>99423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1290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109600</xdr:rowOff>
    </xdr:from>
    <xdr:ext cx="7366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798800" y="9882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93435</xdr:rowOff>
    </xdr:from>
    <xdr:to>
      <xdr:col>73</xdr:col>
      <xdr:colOff>44450</xdr:colOff>
      <xdr:row>59</xdr:row>
      <xdr:rowOff>23585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5240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33762</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909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72753</xdr:rowOff>
    </xdr:from>
    <xdr:to>
      <xdr:col>68</xdr:col>
      <xdr:colOff>203200</xdr:colOff>
      <xdr:row>59</xdr:row>
      <xdr:rowOff>2903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4351000" y="1001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13080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020800" y="978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102053</xdr:rowOff>
    </xdr:from>
    <xdr:to>
      <xdr:col>64</xdr:col>
      <xdr:colOff>152400</xdr:colOff>
      <xdr:row>59</xdr:row>
      <xdr:rowOff>32203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3462000" y="1004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42380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131800" y="981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大型の建設事業を見込んでいたことから、起債について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計画的に、据置期間なし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償還期間の短縮を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行って地方債残高の圧縮を行ってきた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ため、一時的に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悪化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の傾向にあるが、令和７年度ごろをピークに改善していく見込みである。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37193</xdr:rowOff>
    </xdr:from>
    <xdr:to>
      <xdr:col>81</xdr:col>
      <xdr:colOff>44450</xdr:colOff>
      <xdr:row>45</xdr:row>
      <xdr:rowOff>166007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939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138084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85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166007</xdr:rowOff>
    </xdr:from>
    <xdr:to>
      <xdr:col>81</xdr:col>
      <xdr:colOff>133350</xdr:colOff>
      <xdr:row>45</xdr:row>
      <xdr:rowOff>166007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8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123570</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37193</xdr:rowOff>
    </xdr:from>
    <xdr:to>
      <xdr:col>81</xdr:col>
      <xdr:colOff>133350</xdr:colOff>
      <xdr:row>36</xdr:row>
      <xdr:rowOff>37193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162378</xdr:rowOff>
    </xdr:from>
    <xdr:to>
      <xdr:col>81</xdr:col>
      <xdr:colOff>44450</xdr:colOff>
      <xdr:row>42</xdr:row>
      <xdr:rowOff>42635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918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41</xdr:row>
      <xdr:rowOff>162378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122885"/>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94343</xdr:rowOff>
    </xdr:from>
    <xdr:to>
      <xdr:col>77</xdr:col>
      <xdr:colOff>95250</xdr:colOff>
      <xdr:row>42</xdr:row>
      <xdr:rowOff>24493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34670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93435</xdr:rowOff>
    </xdr:from>
    <xdr:to>
      <xdr:col>72</xdr:col>
      <xdr:colOff>203200</xdr:colOff>
      <xdr:row>41</xdr:row>
      <xdr:rowOff>93435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122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77107</xdr:rowOff>
    </xdr:from>
    <xdr:to>
      <xdr:col>73</xdr:col>
      <xdr:colOff>44450</xdr:colOff>
      <xdr:row>42</xdr:row>
      <xdr:rowOff>7257</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163484</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26307</xdr:rowOff>
    </xdr:from>
    <xdr:to>
      <xdr:col>68</xdr:col>
      <xdr:colOff>203200</xdr:colOff>
      <xdr:row>42</xdr:row>
      <xdr:rowOff>127907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22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112684</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60778</xdr:rowOff>
    </xdr:from>
    <xdr:to>
      <xdr:col>64</xdr:col>
      <xdr:colOff>152400</xdr:colOff>
      <xdr:row>42</xdr:row>
      <xdr:rowOff>162378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26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147155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348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163285</xdr:rowOff>
    </xdr:from>
    <xdr:to>
      <xdr:col>81</xdr:col>
      <xdr:colOff>95250</xdr:colOff>
      <xdr:row>42</xdr:row>
      <xdr:rowOff>93435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135362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6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111578</xdr:rowOff>
    </xdr:from>
    <xdr:to>
      <xdr:col>77</xdr:col>
      <xdr:colOff>95250</xdr:colOff>
      <xdr:row>42</xdr:row>
      <xdr:rowOff>41728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26505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42635</xdr:rowOff>
    </xdr:from>
    <xdr:to>
      <xdr:col>73</xdr:col>
      <xdr:colOff>44450</xdr:colOff>
      <xdr:row>41</xdr:row>
      <xdr:rowOff>144235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154412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42635</xdr:rowOff>
    </xdr:from>
    <xdr:to>
      <xdr:col>68</xdr:col>
      <xdr:colOff>203200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154412</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今のところ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将来負担比率は数値なしであるが、今後は公共施設の老朽化によ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る廃止・統合、更新・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のための起債及び基金の取り崩しが見込まれることから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生じる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と思われる。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しかしながら、将来に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過大な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負担を残さないように計画的な資金運用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・確保</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124672</xdr:rowOff>
    </xdr:from>
    <xdr:to>
      <xdr:col>68</xdr:col>
      <xdr:colOff>203200</xdr:colOff>
      <xdr:row>15</xdr:row>
      <xdr:rowOff>54822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64999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29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150283</xdr:rowOff>
    </xdr:from>
    <xdr:to>
      <xdr:col>64</xdr:col>
      <xdr:colOff>152400</xdr:colOff>
      <xdr:row>16</xdr:row>
      <xdr:rowOff>80433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90610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49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件費については、前年度と比較して緩やかに上昇している。物価高騰に対応したベースアップ等により、数値の上昇が見込まれ、特にベースアップ幅の大きい１，２級の給与表を採用する会計年度任用職員数が総職員数の４割を超えるため、数値の上昇は避けられないと思うが、計画的な採用と人員管理により上昇幅を抑制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130810</xdr:rowOff>
    </xdr:from>
    <xdr:to>
      <xdr:col>24</xdr:col>
      <xdr:colOff>25400</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866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149860</xdr:rowOff>
    </xdr:from>
    <xdr:to>
      <xdr:col>24</xdr:col>
      <xdr:colOff>114300</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45737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32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130810</xdr:rowOff>
    </xdr:from>
    <xdr:to>
      <xdr:col>24</xdr:col>
      <xdr:colOff>114300</xdr:colOff>
      <xdr:row>33</xdr:row>
      <xdr:rowOff>130810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8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123190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287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54610</xdr:rowOff>
    </xdr:from>
    <xdr:to>
      <xdr:col>19</xdr:col>
      <xdr:colOff>187325</xdr:colOff>
      <xdr:row>37</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982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54610</xdr:rowOff>
    </xdr:from>
    <xdr:to>
      <xdr:col>15</xdr:col>
      <xdr:colOff>98425</xdr:colOff>
      <xdr:row>38</xdr:row>
      <xdr:rowOff>81280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98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xdr:rowOff>
    </xdr:from>
    <xdr:to>
      <xdr:col>15</xdr:col>
      <xdr:colOff>149225</xdr:colOff>
      <xdr:row>36</xdr:row>
      <xdr:rowOff>109220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38</xdr:row>
      <xdr:rowOff>81280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163830</xdr:rowOff>
    </xdr:from>
    <xdr:to>
      <xdr:col>6</xdr:col>
      <xdr:colOff>171450</xdr:colOff>
      <xdr:row>36</xdr:row>
      <xdr:rowOff>93980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104157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34290</xdr:rowOff>
    </xdr:from>
    <xdr:to>
      <xdr:col>20</xdr:col>
      <xdr:colOff>38100</xdr:colOff>
      <xdr:row>37</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6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3810</xdr:rowOff>
    </xdr:from>
    <xdr:to>
      <xdr:col>15</xdr:col>
      <xdr:colOff>149225</xdr:colOff>
      <xdr:row>37</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90187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30480</xdr:rowOff>
    </xdr:from>
    <xdr:to>
      <xdr:col>11</xdr:col>
      <xdr:colOff>60325</xdr:colOff>
      <xdr:row>38</xdr:row>
      <xdr:rowOff>132080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116857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物件費については、ふるさと納税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関連経費や一時的な委託料などの臨時的な経費は増加しているものの、経常的な経費の予算削減に取り組んでいることから、その効果が表れ、全国平均や県平均よりも低い割合で推移している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6350</xdr:rowOff>
    </xdr:from>
    <xdr:to>
      <xdr:col>82</xdr:col>
      <xdr:colOff>107950</xdr:colOff>
      <xdr:row>21</xdr:row>
      <xdr:rowOff>69850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52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92727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6350</xdr:rowOff>
    </xdr:from>
    <xdr:to>
      <xdr:col>82</xdr:col>
      <xdr:colOff>196850</xdr:colOff>
      <xdr:row>13</xdr:row>
      <xdr:rowOff>6350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69850</xdr:rowOff>
    </xdr:from>
    <xdr:to>
      <xdr:col>82</xdr:col>
      <xdr:colOff>107950</xdr:colOff>
      <xdr:row>15</xdr:row>
      <xdr:rowOff>120650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416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133350</xdr:rowOff>
    </xdr:from>
    <xdr:to>
      <xdr:col>78</xdr:col>
      <xdr:colOff>69850</xdr:colOff>
      <xdr:row>15</xdr:row>
      <xdr:rowOff>120650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362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127000</xdr:rowOff>
    </xdr:from>
    <xdr:to>
      <xdr:col>78</xdr:col>
      <xdr:colOff>120650</xdr:colOff>
      <xdr:row>17</xdr:row>
      <xdr:rowOff>57150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7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41927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56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133350</xdr:rowOff>
    </xdr:from>
    <xdr:to>
      <xdr:col>73</xdr:col>
      <xdr:colOff>180975</xdr:colOff>
      <xdr:row>14</xdr:row>
      <xdr:rowOff>165100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3622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146050</xdr:rowOff>
    </xdr:from>
    <xdr:to>
      <xdr:col>74</xdr:col>
      <xdr:colOff>31750</xdr:colOff>
      <xdr:row>16</xdr:row>
      <xdr:rowOff>76200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60977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139700</xdr:rowOff>
    </xdr:from>
    <xdr:to>
      <xdr:col>69</xdr:col>
      <xdr:colOff>92075</xdr:colOff>
      <xdr:row>14</xdr:row>
      <xdr:rowOff>165100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40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25400</xdr:rowOff>
    </xdr:from>
    <xdr:to>
      <xdr:col>69</xdr:col>
      <xdr:colOff>142875</xdr:colOff>
      <xdr:row>16</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5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69850</xdr:rowOff>
    </xdr:from>
    <xdr:to>
      <xdr:col>65</xdr:col>
      <xdr:colOff>53975</xdr:colOff>
      <xdr:row>18</xdr:row>
      <xdr:rowOff>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156227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69850</xdr:rowOff>
    </xdr:from>
    <xdr:to>
      <xdr:col>78</xdr:col>
      <xdr:colOff>120650</xdr:colOff>
      <xdr:row>16</xdr:row>
      <xdr:rowOff>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4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10177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1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82550</xdr:rowOff>
    </xdr:from>
    <xdr:to>
      <xdr:col>74</xdr:col>
      <xdr:colOff>31750</xdr:colOff>
      <xdr:row>14</xdr:row>
      <xdr:rowOff>12700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22877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114300</xdr:rowOff>
    </xdr:from>
    <xdr:to>
      <xdr:col>69</xdr:col>
      <xdr:colOff>142875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88900</xdr:rowOff>
    </xdr:from>
    <xdr:to>
      <xdr:col>65</xdr:col>
      <xdr:colOff>53975</xdr:colOff>
      <xdr:row>15</xdr:row>
      <xdr:rowOff>19050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29227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5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障害者（児）関連の給付費や老人ホーム措置費が増えているほか、町費による高校生以下の医療費無償化などが大きく影響し、類似団体内でも額や割合が高くなっている。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59</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25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59</xdr:row>
      <xdr:rowOff>165100</xdr:rowOff>
    </xdr:from>
    <xdr:to>
      <xdr:col>24</xdr:col>
      <xdr:colOff>114300</xdr:colOff>
      <xdr:row>59</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280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146050</xdr:rowOff>
    </xdr:from>
    <xdr:to>
      <xdr:col>24</xdr:col>
      <xdr:colOff>25400</xdr:colOff>
      <xdr:row>59</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901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146050</xdr:rowOff>
    </xdr:from>
    <xdr:to>
      <xdr:col>19</xdr:col>
      <xdr:colOff>187325</xdr:colOff>
      <xdr:row>60</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0901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12700</xdr:rowOff>
    </xdr:from>
    <xdr:to>
      <xdr:col>15</xdr:col>
      <xdr:colOff>98425</xdr:colOff>
      <xdr:row>61</xdr:row>
      <xdr:rowOff>88900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9970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69850</xdr:rowOff>
    </xdr:from>
    <xdr:to>
      <xdr:col>11</xdr:col>
      <xdr:colOff>9525</xdr:colOff>
      <xdr:row>61</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5685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152400</xdr:rowOff>
    </xdr:from>
    <xdr:to>
      <xdr:col>11</xdr:col>
      <xdr:colOff>60325</xdr:colOff>
      <xdr:row>57</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114300</xdr:rowOff>
    </xdr:from>
    <xdr:to>
      <xdr:col>24</xdr:col>
      <xdr:colOff>76200</xdr:colOff>
      <xdr:row>60</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22877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38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95250</xdr:rowOff>
    </xdr:from>
    <xdr:to>
      <xdr:col>20</xdr:col>
      <xdr:colOff>38100</xdr:colOff>
      <xdr:row>59</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10177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2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38100</xdr:rowOff>
    </xdr:from>
    <xdr:to>
      <xdr:col>11</xdr:col>
      <xdr:colOff>60325</xdr:colOff>
      <xdr:row>61</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19050</xdr:rowOff>
    </xdr:from>
    <xdr:to>
      <xdr:col>6</xdr:col>
      <xdr:colOff>171450</xdr:colOff>
      <xdr:row>60</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0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の割合が増加しているのは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繰出金が一因である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他の経費の改善が図られる一方で、経費として固定化しているため、割合の悪化につながっている。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143328</xdr:rowOff>
    </xdr:from>
    <xdr:to>
      <xdr:col>82</xdr:col>
      <xdr:colOff>107950</xdr:colOff>
      <xdr:row>61</xdr:row>
      <xdr:rowOff>53522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58728"/>
          <a:ext cx="0" cy="1453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25599</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53522</xdr:rowOff>
    </xdr:from>
    <xdr:to>
      <xdr:col>82</xdr:col>
      <xdr:colOff>196850</xdr:colOff>
      <xdr:row>61</xdr:row>
      <xdr:rowOff>53522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58255</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143328</xdr:rowOff>
    </xdr:from>
    <xdr:to>
      <xdr:col>82</xdr:col>
      <xdr:colOff>196850</xdr:colOff>
      <xdr:row>52</xdr:row>
      <xdr:rowOff>143328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118835</xdr:rowOff>
    </xdr:from>
    <xdr:to>
      <xdr:col>82</xdr:col>
      <xdr:colOff>107950</xdr:colOff>
      <xdr:row>58</xdr:row>
      <xdr:rowOff>94343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8914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11084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57</xdr:row>
      <xdr:rowOff>118835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82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73677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127000</xdr:rowOff>
    </xdr:from>
    <xdr:to>
      <xdr:col>73</xdr:col>
      <xdr:colOff>180975</xdr:colOff>
      <xdr:row>59</xdr:row>
      <xdr:rowOff>4535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8200"/>
          <a:ext cx="889000" cy="391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117022</xdr:rowOff>
    </xdr:from>
    <xdr:to>
      <xdr:col>74</xdr:col>
      <xdr:colOff>31750</xdr:colOff>
      <xdr:row>56</xdr:row>
      <xdr:rowOff>47172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57349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59</xdr:row>
      <xdr:rowOff>4535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777185"/>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141515</xdr:rowOff>
    </xdr:from>
    <xdr:to>
      <xdr:col>65</xdr:col>
      <xdr:colOff>53975</xdr:colOff>
      <xdr:row>57</xdr:row>
      <xdr:rowOff>71665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43543</xdr:rowOff>
    </xdr:from>
    <xdr:to>
      <xdr:col>82</xdr:col>
      <xdr:colOff>158750</xdr:colOff>
      <xdr:row>58</xdr:row>
      <xdr:rowOff>145143</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15620</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68035</xdr:rowOff>
    </xdr:from>
    <xdr:to>
      <xdr:col>78</xdr:col>
      <xdr:colOff>120650</xdr:colOff>
      <xdr:row>57</xdr:row>
      <xdr:rowOff>169635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154412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76200</xdr:rowOff>
    </xdr:from>
    <xdr:to>
      <xdr:col>74</xdr:col>
      <xdr:colOff>31750</xdr:colOff>
      <xdr:row>57</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125185</xdr:rowOff>
    </xdr:from>
    <xdr:to>
      <xdr:col>69</xdr:col>
      <xdr:colOff>142875</xdr:colOff>
      <xdr:row>59</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40112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125185</xdr:rowOff>
    </xdr:from>
    <xdr:to>
      <xdr:col>65</xdr:col>
      <xdr:colOff>53975</xdr:colOff>
      <xdr:row>57</xdr:row>
      <xdr:rowOff>55335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65512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補助費等については、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経常化した事業の見直し・統合・廃止を行うなどして、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ふるさと納税を財源とした新規</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かつ臨時的な事業へ移行させているため、類似団体の中では、割合の低い状態で推移している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102507</xdr:rowOff>
    </xdr:from>
    <xdr:to>
      <xdr:col>82</xdr:col>
      <xdr:colOff>107950</xdr:colOff>
      <xdr:row>41</xdr:row>
      <xdr:rowOff>146050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760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118127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146050</xdr:rowOff>
    </xdr:from>
    <xdr:to>
      <xdr:col>82</xdr:col>
      <xdr:colOff>196850</xdr:colOff>
      <xdr:row>41</xdr:row>
      <xdr:rowOff>146050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17434</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503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102507</xdr:rowOff>
    </xdr:from>
    <xdr:to>
      <xdr:col>82</xdr:col>
      <xdr:colOff>196850</xdr:colOff>
      <xdr:row>33</xdr:row>
      <xdr:rowOff>102507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760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36</xdr:row>
      <xdr:rowOff>121557</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271986"/>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132642</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476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160565</xdr:rowOff>
    </xdr:from>
    <xdr:to>
      <xdr:col>82</xdr:col>
      <xdr:colOff>158750</xdr:colOff>
      <xdr:row>38</xdr:row>
      <xdr:rowOff>90715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50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162378</xdr:rowOff>
    </xdr:from>
    <xdr:to>
      <xdr:col>78</xdr:col>
      <xdr:colOff>69850</xdr:colOff>
      <xdr:row>36</xdr:row>
      <xdr:rowOff>99786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163128"/>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106136</xdr:rowOff>
    </xdr:from>
    <xdr:to>
      <xdr:col>78</xdr:col>
      <xdr:colOff>120650</xdr:colOff>
      <xdr:row>38</xdr:row>
      <xdr:rowOff>36286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21062</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53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162378</xdr:rowOff>
    </xdr:from>
    <xdr:to>
      <xdr:col>73</xdr:col>
      <xdr:colOff>180975</xdr:colOff>
      <xdr:row>37</xdr:row>
      <xdr:rowOff>91622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893800" y="6163128"/>
          <a:ext cx="889000" cy="27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40822</xdr:rowOff>
    </xdr:from>
    <xdr:to>
      <xdr:col>74</xdr:col>
      <xdr:colOff>31750</xdr:colOff>
      <xdr:row>37</xdr:row>
      <xdr:rowOff>142422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127199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121557</xdr:rowOff>
    </xdr:from>
    <xdr:to>
      <xdr:col>69</xdr:col>
      <xdr:colOff>92075</xdr:colOff>
      <xdr:row>37</xdr:row>
      <xdr:rowOff>91622</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293757"/>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95250</xdr:rowOff>
    </xdr:from>
    <xdr:to>
      <xdr:col>69</xdr:col>
      <xdr:colOff>142875</xdr:colOff>
      <xdr:row>38</xdr:row>
      <xdr:rowOff>25400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84364</xdr:rowOff>
    </xdr:from>
    <xdr:to>
      <xdr:col>65</xdr:col>
      <xdr:colOff>53975</xdr:colOff>
      <xdr:row>38</xdr:row>
      <xdr:rowOff>14514</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170742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87284</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48986</xdr:rowOff>
    </xdr:from>
    <xdr:to>
      <xdr:col>78</xdr:col>
      <xdr:colOff>120650</xdr:colOff>
      <xdr:row>36</xdr:row>
      <xdr:rowOff>150586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111578</xdr:rowOff>
    </xdr:from>
    <xdr:to>
      <xdr:col>74</xdr:col>
      <xdr:colOff>31750</xdr:colOff>
      <xdr:row>36</xdr:row>
      <xdr:rowOff>41728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11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51905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40822</xdr:rowOff>
    </xdr:from>
    <xdr:to>
      <xdr:col>69</xdr:col>
      <xdr:colOff>142875</xdr:colOff>
      <xdr:row>37</xdr:row>
      <xdr:rowOff>142422</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8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152599</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15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70757</xdr:rowOff>
    </xdr:from>
    <xdr:to>
      <xdr:col>65</xdr:col>
      <xdr:colOff>53975</xdr:colOff>
      <xdr:row>37</xdr:row>
      <xdr:rowOff>907</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2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11084</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大型建設事業の起債等を見込んで、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計画的に据置期間なしで償還期間を短縮していたため、一時的に増加傾向にある。まもなくピークを迎える見込みであるが、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老朽化の進む公共施設等の統合・更新、廃止のための財源確保のために、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計画的な起債と償還により、この水準を維持していきたい。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a:extLst>
            <a:ext uri="{FF2B5EF4-FFF2-40B4-BE49-F238E27FC236}">
              <a16:creationId xmlns:a16="http://schemas.microsoft.com/office/drawing/2014/main" id="{00000000-0008-0000-0400-00007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4826000" y="12585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104520</xdr:rowOff>
    </xdr:from>
    <xdr:ext cx="762000" cy="259045"/>
    <xdr:sp macro="" textlink="">
      <xdr:nvSpPr>
        <xdr:cNvPr id="373" name="公債費最小値テキスト">
          <a:extLst>
            <a:ext uri="{FF2B5EF4-FFF2-40B4-BE49-F238E27FC236}">
              <a16:creationId xmlns:a16="http://schemas.microsoft.com/office/drawing/2014/main" id="{00000000-0008-0000-0400-000075010000}"/>
            </a:ext>
          </a:extLst>
        </xdr:cNvPr>
        <xdr:cNvSpPr txBox="1"/>
      </xdr:nvSpPr>
      <xdr:spPr>
        <a:xfrm>
          <a:off x="4914900" y="1382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132443</xdr:rowOff>
    </xdr:from>
    <xdr:to>
      <xdr:col>24</xdr:col>
      <xdr:colOff>114300</xdr:colOff>
      <xdr:row>80</xdr:row>
      <xdr:rowOff>132443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4737100" y="13848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75" name="公債費最大値テキスト">
          <a:extLst>
            <a:ext uri="{FF2B5EF4-FFF2-40B4-BE49-F238E27FC236}">
              <a16:creationId xmlns:a16="http://schemas.microsoft.com/office/drawing/2014/main" id="{00000000-0008-0000-0400-000077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102507</xdr:rowOff>
    </xdr:from>
    <xdr:to>
      <xdr:col>24</xdr:col>
      <xdr:colOff>25400</xdr:colOff>
      <xdr:row>73</xdr:row>
      <xdr:rowOff>156935</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987800" y="126183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159856</xdr:rowOff>
    </xdr:from>
    <xdr:ext cx="762000" cy="259045"/>
    <xdr:sp macro="" textlink="">
      <xdr:nvSpPr>
        <xdr:cNvPr id="378" name="公債費平均値テキスト">
          <a:extLst>
            <a:ext uri="{FF2B5EF4-FFF2-40B4-BE49-F238E27FC236}">
              <a16:creationId xmlns:a16="http://schemas.microsoft.com/office/drawing/2014/main" id="{00000000-0008-0000-0400-00007A010000}"/>
            </a:ext>
          </a:extLst>
        </xdr:cNvPr>
        <xdr:cNvSpPr txBox="1"/>
      </xdr:nvSpPr>
      <xdr:spPr>
        <a:xfrm>
          <a:off x="4914900" y="13018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16329</xdr:rowOff>
    </xdr:from>
    <xdr:to>
      <xdr:col>24</xdr:col>
      <xdr:colOff>76200</xdr:colOff>
      <xdr:row>76</xdr:row>
      <xdr:rowOff>117929</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4775200" y="1304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4535</xdr:rowOff>
    </xdr:from>
    <xdr:to>
      <xdr:col>19</xdr:col>
      <xdr:colOff>187325</xdr:colOff>
      <xdr:row>73</xdr:row>
      <xdr:rowOff>102507</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3098800" y="12520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144235</xdr:rowOff>
    </xdr:from>
    <xdr:to>
      <xdr:col>20</xdr:col>
      <xdr:colOff>38100</xdr:colOff>
      <xdr:row>76</xdr:row>
      <xdr:rowOff>74386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937000" y="130029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59163</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3089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4535</xdr:rowOff>
    </xdr:from>
    <xdr:to>
      <xdr:col>15</xdr:col>
      <xdr:colOff>98425</xdr:colOff>
      <xdr:row>73</xdr:row>
      <xdr:rowOff>69850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2209800" y="12520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111578</xdr:rowOff>
    </xdr:from>
    <xdr:to>
      <xdr:col>15</xdr:col>
      <xdr:colOff>149225</xdr:colOff>
      <xdr:row>76</xdr:row>
      <xdr:rowOff>41728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048000" y="1297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26506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3056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72</xdr:row>
      <xdr:rowOff>110672</xdr:rowOff>
    </xdr:from>
    <xdr:to>
      <xdr:col>11</xdr:col>
      <xdr:colOff>9525</xdr:colOff>
      <xdr:row>73</xdr:row>
      <xdr:rowOff>69850</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a:off x="1320800" y="124550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38100</xdr:rowOff>
    </xdr:from>
    <xdr:to>
      <xdr:col>11</xdr:col>
      <xdr:colOff>60325</xdr:colOff>
      <xdr:row>76</xdr:row>
      <xdr:rowOff>139700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2159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124477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166007</xdr:rowOff>
    </xdr:from>
    <xdr:to>
      <xdr:col>6</xdr:col>
      <xdr:colOff>171450</xdr:colOff>
      <xdr:row>76</xdr:row>
      <xdr:rowOff>96157</xdr:rowOff>
    </xdr:to>
    <xdr:sp macro=""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1270000" y="1302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80934</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11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106135</xdr:rowOff>
    </xdr:from>
    <xdr:to>
      <xdr:col>24</xdr:col>
      <xdr:colOff>76200</xdr:colOff>
      <xdr:row>74</xdr:row>
      <xdr:rowOff>36285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4775200" y="1262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14712</xdr:rowOff>
    </xdr:from>
    <xdr:ext cx="762000" cy="259045"/>
    <xdr:sp macro="" textlink="">
      <xdr:nvSpPr>
        <xdr:cNvPr id="397" name="公債費該当値テキスト">
          <a:extLst>
            <a:ext uri="{FF2B5EF4-FFF2-40B4-BE49-F238E27FC236}">
              <a16:creationId xmlns:a16="http://schemas.microsoft.com/office/drawing/2014/main" id="{00000000-0008-0000-0400-00008D010000}"/>
            </a:ext>
          </a:extLst>
        </xdr:cNvPr>
        <xdr:cNvSpPr txBox="1"/>
      </xdr:nvSpPr>
      <xdr:spPr>
        <a:xfrm>
          <a:off x="4914900" y="1253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51707</xdr:rowOff>
    </xdr:from>
    <xdr:to>
      <xdr:col>20</xdr:col>
      <xdr:colOff>38100</xdr:colOff>
      <xdr:row>73</xdr:row>
      <xdr:rowOff>153307</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3937000" y="1256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71</xdr:row>
      <xdr:rowOff>163484</xdr:rowOff>
    </xdr:from>
    <xdr:ext cx="7366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3606800" y="1233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125185</xdr:rowOff>
    </xdr:from>
    <xdr:to>
      <xdr:col>15</xdr:col>
      <xdr:colOff>149225</xdr:colOff>
      <xdr:row>73</xdr:row>
      <xdr:rowOff>55335</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3048000" y="1246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65512</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2717800" y="1223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19050</xdr:rowOff>
    </xdr:from>
    <xdr:to>
      <xdr:col>11</xdr:col>
      <xdr:colOff>60325</xdr:colOff>
      <xdr:row>73</xdr:row>
      <xdr:rowOff>120650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2159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71</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828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72</xdr:row>
      <xdr:rowOff>59872</xdr:rowOff>
    </xdr:from>
    <xdr:to>
      <xdr:col>6</xdr:col>
      <xdr:colOff>171450</xdr:colOff>
      <xdr:row>72</xdr:row>
      <xdr:rowOff>161472</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1270000" y="1240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199</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939800" y="1217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a:effectLst/>
              <a:latin typeface="ＭＳ Ｐゴシック" panose="020B0600070205080204" pitchFamily="50" charset="-128"/>
              <a:ea typeface="ＭＳ Ｐゴシック" panose="020B0600070205080204" pitchFamily="50" charset="-128"/>
            </a:rPr>
            <a:t>公債費が類似団体内でも割合の低い状態にあることから、その反動によるものとみている。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a:extLst>
            <a:ext uri="{FF2B5EF4-FFF2-40B4-BE49-F238E27FC236}">
              <a16:creationId xmlns:a16="http://schemas.microsoft.com/office/drawing/2014/main" id="{00000000-0008-0000-0400-0000B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78015</xdr:rowOff>
    </xdr:from>
    <xdr:to>
      <xdr:col>82</xdr:col>
      <xdr:colOff>107950</xdr:colOff>
      <xdr:row>79</xdr:row>
      <xdr:rowOff>86179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6510000" y="12422415"/>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58256</xdr:rowOff>
    </xdr:from>
    <xdr:ext cx="762000" cy="259045"/>
    <xdr:sp macro="" textlink="">
      <xdr:nvSpPr>
        <xdr:cNvPr id="436" name="公債費以外最小値テキスト">
          <a:extLst>
            <a:ext uri="{FF2B5EF4-FFF2-40B4-BE49-F238E27FC236}">
              <a16:creationId xmlns:a16="http://schemas.microsoft.com/office/drawing/2014/main" id="{00000000-0008-0000-0400-0000B4010000}"/>
            </a:ext>
          </a:extLst>
        </xdr:cNvPr>
        <xdr:cNvSpPr txBox="1"/>
      </xdr:nvSpPr>
      <xdr:spPr>
        <a:xfrm>
          <a:off x="16598900" y="1360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86179</xdr:rowOff>
    </xdr:from>
    <xdr:to>
      <xdr:col>82</xdr:col>
      <xdr:colOff>196850</xdr:colOff>
      <xdr:row>79</xdr:row>
      <xdr:rowOff>86179</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6421100" y="1363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164392</xdr:rowOff>
    </xdr:from>
    <xdr:ext cx="762000" cy="259045"/>
    <xdr:sp macro="" textlink="">
      <xdr:nvSpPr>
        <xdr:cNvPr id="438" name="公債費以外最大値テキスト">
          <a:extLst>
            <a:ext uri="{FF2B5EF4-FFF2-40B4-BE49-F238E27FC236}">
              <a16:creationId xmlns:a16="http://schemas.microsoft.com/office/drawing/2014/main" id="{00000000-0008-0000-0400-0000B6010000}"/>
            </a:ext>
          </a:extLst>
        </xdr:cNvPr>
        <xdr:cNvSpPr txBox="1"/>
      </xdr:nvSpPr>
      <xdr:spPr>
        <a:xfrm>
          <a:off x="16598900" y="1216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78015</xdr:rowOff>
    </xdr:from>
    <xdr:to>
      <xdr:col>82</xdr:col>
      <xdr:colOff>196850</xdr:colOff>
      <xdr:row>72</xdr:row>
      <xdr:rowOff>78015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242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154214</xdr:rowOff>
    </xdr:from>
    <xdr:to>
      <xdr:col>82</xdr:col>
      <xdr:colOff>107950</xdr:colOff>
      <xdr:row>78</xdr:row>
      <xdr:rowOff>50800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5671800" y="13184414"/>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141713</xdr:rowOff>
    </xdr:from>
    <xdr:ext cx="762000" cy="259045"/>
    <xdr:sp macro="" textlink="">
      <xdr:nvSpPr>
        <xdr:cNvPr id="441" name="公債費以外平均値テキスト">
          <a:extLst>
            <a:ext uri="{FF2B5EF4-FFF2-40B4-BE49-F238E27FC236}">
              <a16:creationId xmlns:a16="http://schemas.microsoft.com/office/drawing/2014/main" id="{00000000-0008-0000-0400-0000B9010000}"/>
            </a:ext>
          </a:extLst>
        </xdr:cNvPr>
        <xdr:cNvSpPr txBox="1"/>
      </xdr:nvSpPr>
      <xdr:spPr>
        <a:xfrm>
          <a:off x="16598900" y="13000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125186</xdr:rowOff>
    </xdr:from>
    <xdr:to>
      <xdr:col>82</xdr:col>
      <xdr:colOff>158750</xdr:colOff>
      <xdr:row>77</xdr:row>
      <xdr:rowOff>55336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6459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72572</xdr:rowOff>
    </xdr:from>
    <xdr:to>
      <xdr:col>78</xdr:col>
      <xdr:colOff>69850</xdr:colOff>
      <xdr:row>76</xdr:row>
      <xdr:rowOff>154214</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4782800" y="12759872"/>
          <a:ext cx="889000" cy="424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122465</xdr:rowOff>
    </xdr:from>
    <xdr:to>
      <xdr:col>78</xdr:col>
      <xdr:colOff>120650</xdr:colOff>
      <xdr:row>76</xdr:row>
      <xdr:rowOff>52614</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5621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62792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72572</xdr:rowOff>
    </xdr:from>
    <xdr:to>
      <xdr:col>73</xdr:col>
      <xdr:colOff>180975</xdr:colOff>
      <xdr:row>81</xdr:row>
      <xdr:rowOff>4536</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flipV="1">
          <a:off x="13893800" y="12759872"/>
          <a:ext cx="889000" cy="11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117022</xdr:rowOff>
    </xdr:from>
    <xdr:to>
      <xdr:col>74</xdr:col>
      <xdr:colOff>31750</xdr:colOff>
      <xdr:row>74</xdr:row>
      <xdr:rowOff>47172</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4732000" y="1263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57349</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81</xdr:row>
      <xdr:rowOff>4536</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a:off x="13004800" y="13108214"/>
          <a:ext cx="889000" cy="783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38100</xdr:rowOff>
    </xdr:from>
    <xdr:to>
      <xdr:col>69</xdr:col>
      <xdr:colOff>142875</xdr:colOff>
      <xdr:row>76</xdr:row>
      <xdr:rowOff>139700</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38430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70757</xdr:rowOff>
    </xdr:from>
    <xdr:to>
      <xdr:col>65</xdr:col>
      <xdr:colOff>53975</xdr:colOff>
      <xdr:row>77</xdr:row>
      <xdr:rowOff>907</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2954000" y="1310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157134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18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64592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143527</xdr:rowOff>
    </xdr:from>
    <xdr:ext cx="762000" cy="259045"/>
    <xdr:sp macro="" textlink="">
      <xdr:nvSpPr>
        <xdr:cNvPr id="460" name="公債費以外該当値テキスト">
          <a:extLst>
            <a:ext uri="{FF2B5EF4-FFF2-40B4-BE49-F238E27FC236}">
              <a16:creationId xmlns:a16="http://schemas.microsoft.com/office/drawing/2014/main" id="{00000000-0008-0000-0400-0000CC010000}"/>
            </a:ext>
          </a:extLst>
        </xdr:cNvPr>
        <xdr:cNvSpPr txBox="1"/>
      </xdr:nvSpPr>
      <xdr:spPr>
        <a:xfrm>
          <a:off x="165989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103414</xdr:rowOff>
    </xdr:from>
    <xdr:to>
      <xdr:col>78</xdr:col>
      <xdr:colOff>120650</xdr:colOff>
      <xdr:row>77</xdr:row>
      <xdr:rowOff>33564</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5621000" y="1313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18341</xdr:rowOff>
    </xdr:from>
    <xdr:ext cx="7366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5290800" y="13219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21772</xdr:rowOff>
    </xdr:from>
    <xdr:to>
      <xdr:col>74</xdr:col>
      <xdr:colOff>31750</xdr:colOff>
      <xdr:row>74</xdr:row>
      <xdr:rowOff>123372</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47320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108149</xdr:rowOff>
    </xdr:from>
    <xdr:ext cx="7620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4401800" y="1279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125186</xdr:rowOff>
    </xdr:from>
    <xdr:to>
      <xdr:col>69</xdr:col>
      <xdr:colOff>142875</xdr:colOff>
      <xdr:row>81</xdr:row>
      <xdr:rowOff>55336</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3843000" y="138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40113</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3512800" y="1392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27214</xdr:rowOff>
    </xdr:from>
    <xdr:to>
      <xdr:col>65</xdr:col>
      <xdr:colOff>53975</xdr:colOff>
      <xdr:row>76</xdr:row>
      <xdr:rowOff>128814</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2954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138992</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2623800" y="1282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160503</xdr:rowOff>
    </xdr:from>
    <xdr:to>
      <xdr:col>29</xdr:col>
      <xdr:colOff>127000</xdr:colOff>
      <xdr:row>19</xdr:row>
      <xdr:rowOff>27292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65528"/>
          <a:ext cx="0" cy="1066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37469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27292</xdr:rowOff>
    </xdr:from>
    <xdr:to>
      <xdr:col>30</xdr:col>
      <xdr:colOff>25400</xdr:colOff>
      <xdr:row>19</xdr:row>
      <xdr:rowOff>27292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24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75430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2009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160503</xdr:rowOff>
    </xdr:from>
    <xdr:to>
      <xdr:col>30</xdr:col>
      <xdr:colOff>25400</xdr:colOff>
      <xdr:row>12</xdr:row>
      <xdr:rowOff>160503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655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27292</xdr:rowOff>
    </xdr:from>
    <xdr:to>
      <xdr:col>29</xdr:col>
      <xdr:colOff>127000</xdr:colOff>
      <xdr:row>19</xdr:row>
      <xdr:rowOff>83185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2467"/>
          <a:ext cx="647700" cy="558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95826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5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79299</xdr:rowOff>
    </xdr:from>
    <xdr:to>
      <xdr:col>29</xdr:col>
      <xdr:colOff>177800</xdr:colOff>
      <xdr:row>17</xdr:row>
      <xdr:rowOff>9449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701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83185</xdr:rowOff>
    </xdr:from>
    <xdr:to>
      <xdr:col>26</xdr:col>
      <xdr:colOff>50800</xdr:colOff>
      <xdr:row>19</xdr:row>
      <xdr:rowOff>145834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88360"/>
          <a:ext cx="698500" cy="62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167488</xdr:rowOff>
    </xdr:from>
    <xdr:to>
      <xdr:col>26</xdr:col>
      <xdr:colOff>101600</xdr:colOff>
      <xdr:row>17</xdr:row>
      <xdr:rowOff>97638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58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107815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27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145834</xdr:rowOff>
    </xdr:from>
    <xdr:to>
      <xdr:col>22</xdr:col>
      <xdr:colOff>114300</xdr:colOff>
      <xdr:row>20</xdr:row>
      <xdr:rowOff>572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51009"/>
          <a:ext cx="698500" cy="261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49454</xdr:rowOff>
    </xdr:from>
    <xdr:to>
      <xdr:col>22</xdr:col>
      <xdr:colOff>165100</xdr:colOff>
      <xdr:row>17</xdr:row>
      <xdr:rowOff>151054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17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161231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0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572</xdr:rowOff>
    </xdr:from>
    <xdr:to>
      <xdr:col>18</xdr:col>
      <xdr:colOff>177800</xdr:colOff>
      <xdr:row>20</xdr:row>
      <xdr:rowOff>105905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77197"/>
          <a:ext cx="698500" cy="1053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128511</xdr:rowOff>
    </xdr:from>
    <xdr:to>
      <xdr:col>19</xdr:col>
      <xdr:colOff>38100</xdr:colOff>
      <xdr:row>18</xdr:row>
      <xdr:rowOff>58661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90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68838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141211</xdr:rowOff>
    </xdr:from>
    <xdr:to>
      <xdr:col>15</xdr:col>
      <xdr:colOff>101600</xdr:colOff>
      <xdr:row>18</xdr:row>
      <xdr:rowOff>71361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0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81538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7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147942</xdr:rowOff>
    </xdr:from>
    <xdr:to>
      <xdr:col>29</xdr:col>
      <xdr:colOff>177800</xdr:colOff>
      <xdr:row>19</xdr:row>
      <xdr:rowOff>78092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1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56519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90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32385</xdr:rowOff>
    </xdr:from>
    <xdr:to>
      <xdr:col>26</xdr:col>
      <xdr:colOff>101600</xdr:colOff>
      <xdr:row>19</xdr:row>
      <xdr:rowOff>133985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37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118762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23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95034</xdr:rowOff>
    </xdr:from>
    <xdr:to>
      <xdr:col>22</xdr:col>
      <xdr:colOff>165100</xdr:colOff>
      <xdr:row>20</xdr:row>
      <xdr:rowOff>25184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00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9961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86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121222</xdr:rowOff>
    </xdr:from>
    <xdr:to>
      <xdr:col>19</xdr:col>
      <xdr:colOff>38100</xdr:colOff>
      <xdr:row>20</xdr:row>
      <xdr:rowOff>51372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26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36149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1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55105</xdr:rowOff>
    </xdr:from>
    <xdr:to>
      <xdr:col>15</xdr:col>
      <xdr:colOff>101600</xdr:colOff>
      <xdr:row>20</xdr:row>
      <xdr:rowOff>156705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53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141482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203505</xdr:rowOff>
    </xdr:from>
    <xdr:to>
      <xdr:col>29</xdr:col>
      <xdr:colOff>127000</xdr:colOff>
      <xdr:row>38</xdr:row>
      <xdr:rowOff>54839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28055"/>
          <a:ext cx="0" cy="13943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26916</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4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54839</xdr:rowOff>
    </xdr:from>
    <xdr:to>
      <xdr:col>30</xdr:col>
      <xdr:colOff>25400</xdr:colOff>
      <xdr:row>38</xdr:row>
      <xdr:rowOff>54839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118432</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203505</xdr:rowOff>
    </xdr:from>
    <xdr:to>
      <xdr:col>30</xdr:col>
      <xdr:colOff>25400</xdr:colOff>
      <xdr:row>33</xdr:row>
      <xdr:rowOff>203505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280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312051</xdr:rowOff>
    </xdr:from>
    <xdr:to>
      <xdr:col>29</xdr:col>
      <xdr:colOff>127000</xdr:colOff>
      <xdr:row>36</xdr:row>
      <xdr:rowOff>25159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22401"/>
          <a:ext cx="647700" cy="560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186034</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534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340957</xdr:rowOff>
    </xdr:from>
    <xdr:to>
      <xdr:col>29</xdr:col>
      <xdr:colOff>177800</xdr:colOff>
      <xdr:row>35</xdr:row>
      <xdr:rowOff>99657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084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25159</xdr:rowOff>
    </xdr:from>
    <xdr:to>
      <xdr:col>26</xdr:col>
      <xdr:colOff>50800</xdr:colOff>
      <xdr:row>36</xdr:row>
      <xdr:rowOff>89662</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78409"/>
          <a:ext cx="698500" cy="645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108280</xdr:rowOff>
    </xdr:from>
    <xdr:to>
      <xdr:col>26</xdr:col>
      <xdr:colOff>101600</xdr:colOff>
      <xdr:row>35</xdr:row>
      <xdr:rowOff>209880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1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220057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87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89662</xdr:rowOff>
    </xdr:from>
    <xdr:to>
      <xdr:col>22</xdr:col>
      <xdr:colOff>114300</xdr:colOff>
      <xdr:row>36</xdr:row>
      <xdr:rowOff>150355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042912"/>
          <a:ext cx="698500" cy="60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160134</xdr:rowOff>
    </xdr:from>
    <xdr:to>
      <xdr:col>22</xdr:col>
      <xdr:colOff>165100</xdr:colOff>
      <xdr:row>35</xdr:row>
      <xdr:rowOff>261734</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704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271911</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3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150355</xdr:rowOff>
    </xdr:from>
    <xdr:to>
      <xdr:col>18</xdr:col>
      <xdr:colOff>177800</xdr:colOff>
      <xdr:row>36</xdr:row>
      <xdr:rowOff>162166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103605"/>
          <a:ext cx="698500" cy="118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182308</xdr:rowOff>
    </xdr:from>
    <xdr:to>
      <xdr:col>19</xdr:col>
      <xdr:colOff>38100</xdr:colOff>
      <xdr:row>35</xdr:row>
      <xdr:rowOff>283908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92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294085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61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152514</xdr:rowOff>
    </xdr:from>
    <xdr:to>
      <xdr:col>15</xdr:col>
      <xdr:colOff>101600</xdr:colOff>
      <xdr:row>35</xdr:row>
      <xdr:rowOff>254114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28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264291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31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261251</xdr:rowOff>
    </xdr:from>
    <xdr:to>
      <xdr:col>29</xdr:col>
      <xdr:colOff>177800</xdr:colOff>
      <xdr:row>36</xdr:row>
      <xdr:rowOff>19951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716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233328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4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317259</xdr:rowOff>
    </xdr:from>
    <xdr:to>
      <xdr:col>26</xdr:col>
      <xdr:colOff>101600</xdr:colOff>
      <xdr:row>36</xdr:row>
      <xdr:rowOff>75959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276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60736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3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38862</xdr:rowOff>
    </xdr:from>
    <xdr:to>
      <xdr:col>22</xdr:col>
      <xdr:colOff>165100</xdr:colOff>
      <xdr:row>36</xdr:row>
      <xdr:rowOff>140462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2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125239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99555</xdr:rowOff>
    </xdr:from>
    <xdr:to>
      <xdr:col>19</xdr:col>
      <xdr:colOff>38100</xdr:colOff>
      <xdr:row>37</xdr:row>
      <xdr:rowOff>29705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0528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14482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139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111366</xdr:rowOff>
    </xdr:from>
    <xdr:to>
      <xdr:col>15</xdr:col>
      <xdr:colOff>101600</xdr:colOff>
      <xdr:row>37</xdr:row>
      <xdr:rowOff>41516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64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26293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15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51930</xdr:rowOff>
    </xdr:from>
    <xdr:to>
      <xdr:col>24</xdr:col>
      <xdr:colOff>62865</xdr:colOff>
      <xdr:row>38</xdr:row>
      <xdr:rowOff>79959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95430"/>
          <a:ext cx="1270" cy="1399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83786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79959</xdr:rowOff>
    </xdr:from>
    <xdr:to>
      <xdr:col>24</xdr:col>
      <xdr:colOff>152400</xdr:colOff>
      <xdr:row>38</xdr:row>
      <xdr:rowOff>79959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9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170057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0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51930</xdr:rowOff>
    </xdr:from>
    <xdr:to>
      <xdr:col>24</xdr:col>
      <xdr:colOff>152400</xdr:colOff>
      <xdr:row>30</xdr:row>
      <xdr:rowOff>51930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95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115240</xdr:rowOff>
    </xdr:from>
    <xdr:to>
      <xdr:col>24</xdr:col>
      <xdr:colOff>63500</xdr:colOff>
      <xdr:row>37</xdr:row>
      <xdr:rowOff>2375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87440"/>
          <a:ext cx="8382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94010</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51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71133</xdr:rowOff>
    </xdr:from>
    <xdr:to>
      <xdr:col>24</xdr:col>
      <xdr:colOff>114300</xdr:colOff>
      <xdr:row>35</xdr:row>
      <xdr:rowOff>1283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0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2375</xdr:rowOff>
    </xdr:from>
    <xdr:to>
      <xdr:col>19</xdr:col>
      <xdr:colOff>177800</xdr:colOff>
      <xdr:row>37</xdr:row>
      <xdr:rowOff>61620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6025"/>
          <a:ext cx="889000" cy="5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141237</xdr:rowOff>
    </xdr:from>
    <xdr:to>
      <xdr:col>20</xdr:col>
      <xdr:colOff>38100</xdr:colOff>
      <xdr:row>35</xdr:row>
      <xdr:rowOff>71387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7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87914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74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61620</xdr:rowOff>
    </xdr:from>
    <xdr:to>
      <xdr:col>15</xdr:col>
      <xdr:colOff>50800</xdr:colOff>
      <xdr:row>37</xdr:row>
      <xdr:rowOff>84887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05270"/>
          <a:ext cx="889000" cy="2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15253</xdr:rowOff>
    </xdr:from>
    <xdr:to>
      <xdr:col>15</xdr:col>
      <xdr:colOff>101600</xdr:colOff>
      <xdr:row>35</xdr:row>
      <xdr:rowOff>116853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133380</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84887</xdr:rowOff>
    </xdr:from>
    <xdr:to>
      <xdr:col>10</xdr:col>
      <xdr:colOff>114300</xdr:colOff>
      <xdr:row>37</xdr:row>
      <xdr:rowOff>124384</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28537"/>
          <a:ext cx="889000" cy="39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70015</xdr:rowOff>
    </xdr:from>
    <xdr:to>
      <xdr:col>10</xdr:col>
      <xdr:colOff>165100</xdr:colOff>
      <xdr:row>36</xdr:row>
      <xdr:rowOff>165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7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16692</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845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55956</xdr:rowOff>
    </xdr:from>
    <xdr:to>
      <xdr:col>6</xdr:col>
      <xdr:colOff>38100</xdr:colOff>
      <xdr:row>36</xdr:row>
      <xdr:rowOff>157556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2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2633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0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64440</xdr:rowOff>
    </xdr:from>
    <xdr:to>
      <xdr:col>24</xdr:col>
      <xdr:colOff>114300</xdr:colOff>
      <xdr:row>36</xdr:row>
      <xdr:rowOff>166040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42867</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123025</xdr:rowOff>
    </xdr:from>
    <xdr:to>
      <xdr:col>20</xdr:col>
      <xdr:colOff>38100</xdr:colOff>
      <xdr:row>37</xdr:row>
      <xdr:rowOff>53175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44302</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10820</xdr:rowOff>
    </xdr:from>
    <xdr:to>
      <xdr:col>15</xdr:col>
      <xdr:colOff>101600</xdr:colOff>
      <xdr:row>37</xdr:row>
      <xdr:rowOff>112420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103547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7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34087</xdr:rowOff>
    </xdr:from>
    <xdr:to>
      <xdr:col>10</xdr:col>
      <xdr:colOff>165100</xdr:colOff>
      <xdr:row>37</xdr:row>
      <xdr:rowOff>135687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7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126814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70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73584</xdr:rowOff>
    </xdr:from>
    <xdr:to>
      <xdr:col>6</xdr:col>
      <xdr:colOff>38100</xdr:colOff>
      <xdr:row>38</xdr:row>
      <xdr:rowOff>3734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166311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50</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6203</xdr:rowOff>
    </xdr:from>
    <xdr:to>
      <xdr:col>24</xdr:col>
      <xdr:colOff>62865</xdr:colOff>
      <xdr:row>58</xdr:row>
      <xdr:rowOff>111120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1603"/>
          <a:ext cx="1270" cy="11336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114947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5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111120</xdr:rowOff>
    </xdr:from>
    <xdr:to>
      <xdr:col>24</xdr:col>
      <xdr:colOff>152400</xdr:colOff>
      <xdr:row>58</xdr:row>
      <xdr:rowOff>111120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5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124330</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69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6203</xdr:rowOff>
    </xdr:from>
    <xdr:to>
      <xdr:col>24</xdr:col>
      <xdr:colOff>152400</xdr:colOff>
      <xdr:row>52</xdr:row>
      <xdr:rowOff>6203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1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6203</xdr:rowOff>
    </xdr:from>
    <xdr:to>
      <xdr:col>24</xdr:col>
      <xdr:colOff>63500</xdr:colOff>
      <xdr:row>53</xdr:row>
      <xdr:rowOff>165726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8921603"/>
          <a:ext cx="838200" cy="33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47462</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6486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69035</xdr:rowOff>
    </xdr:from>
    <xdr:to>
      <xdr:col>24</xdr:col>
      <xdr:colOff>114300</xdr:colOff>
      <xdr:row>56</xdr:row>
      <xdr:rowOff>170635</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7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165726</xdr:rowOff>
    </xdr:from>
    <xdr:to>
      <xdr:col>19</xdr:col>
      <xdr:colOff>177800</xdr:colOff>
      <xdr:row>57</xdr:row>
      <xdr:rowOff>33406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252576"/>
          <a:ext cx="889000" cy="55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129465</xdr:rowOff>
    </xdr:from>
    <xdr:to>
      <xdr:col>20</xdr:col>
      <xdr:colOff>38100</xdr:colOff>
      <xdr:row>57</xdr:row>
      <xdr:rowOff>59615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3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50742</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823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33406</xdr:rowOff>
    </xdr:from>
    <xdr:to>
      <xdr:col>15</xdr:col>
      <xdr:colOff>50800</xdr:colOff>
      <xdr:row>58</xdr:row>
      <xdr:rowOff>33824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06056"/>
          <a:ext cx="889000" cy="171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48203</xdr:rowOff>
    </xdr:from>
    <xdr:to>
      <xdr:col>15</xdr:col>
      <xdr:colOff>101600</xdr:colOff>
      <xdr:row>57</xdr:row>
      <xdr:rowOff>149803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82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140930</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13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33824</xdr:rowOff>
    </xdr:from>
    <xdr:to>
      <xdr:col>10</xdr:col>
      <xdr:colOff>114300</xdr:colOff>
      <xdr:row>58</xdr:row>
      <xdr:rowOff>122418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77924"/>
          <a:ext cx="889000" cy="8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115857</xdr:rowOff>
    </xdr:from>
    <xdr:to>
      <xdr:col>10</xdr:col>
      <xdr:colOff>165100</xdr:colOff>
      <xdr:row>58</xdr:row>
      <xdr:rowOff>46007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8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62534</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6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123333</xdr:rowOff>
    </xdr:from>
    <xdr:to>
      <xdr:col>6</xdr:col>
      <xdr:colOff>38100</xdr:colOff>
      <xdr:row>58</xdr:row>
      <xdr:rowOff>53483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9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70010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671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126853</xdr:rowOff>
    </xdr:from>
    <xdr:to>
      <xdr:col>24</xdr:col>
      <xdr:colOff>114300</xdr:colOff>
      <xdr:row>52</xdr:row>
      <xdr:rowOff>57003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8870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79880</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8823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114926</xdr:rowOff>
    </xdr:from>
    <xdr:to>
      <xdr:col>20</xdr:col>
      <xdr:colOff>38100</xdr:colOff>
      <xdr:row>54</xdr:row>
      <xdr:rowOff>45076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0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61603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897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154056</xdr:rowOff>
    </xdr:from>
    <xdr:to>
      <xdr:col>15</xdr:col>
      <xdr:colOff>101600</xdr:colOff>
      <xdr:row>57</xdr:row>
      <xdr:rowOff>84206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100733</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53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154474</xdr:rowOff>
    </xdr:from>
    <xdr:to>
      <xdr:col>10</xdr:col>
      <xdr:colOff>165100</xdr:colOff>
      <xdr:row>58</xdr:row>
      <xdr:rowOff>84624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2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75751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1001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71618</xdr:rowOff>
    </xdr:from>
    <xdr:to>
      <xdr:col>6</xdr:col>
      <xdr:colOff>38100</xdr:colOff>
      <xdr:row>59</xdr:row>
      <xdr:rowOff>1768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1001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164345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1010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127493</xdr:rowOff>
    </xdr:from>
    <xdr:to>
      <xdr:col>24</xdr:col>
      <xdr:colOff>62865</xdr:colOff>
      <xdr:row>78</xdr:row>
      <xdr:rowOff>36922</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300443"/>
          <a:ext cx="1270" cy="1109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40749</xdr:rowOff>
    </xdr:from>
    <xdr:ext cx="469744"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1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36922</xdr:rowOff>
    </xdr:from>
    <xdr:to>
      <xdr:col>24</xdr:col>
      <xdr:colOff>152400</xdr:colOff>
      <xdr:row>78</xdr:row>
      <xdr:rowOff>36922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1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74170</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127493</xdr:rowOff>
    </xdr:from>
    <xdr:to>
      <xdr:col>24</xdr:col>
      <xdr:colOff>152400</xdr:colOff>
      <xdr:row>71</xdr:row>
      <xdr:rowOff>127493</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30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101844</xdr:rowOff>
    </xdr:from>
    <xdr:to>
      <xdr:col>24</xdr:col>
      <xdr:colOff>63500</xdr:colOff>
      <xdr:row>76</xdr:row>
      <xdr:rowOff>55849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2960594"/>
          <a:ext cx="838200" cy="12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65463</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752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42586</xdr:rowOff>
    </xdr:from>
    <xdr:to>
      <xdr:col>24</xdr:col>
      <xdr:colOff>114300</xdr:colOff>
      <xdr:row>75</xdr:row>
      <xdr:rowOff>144186</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290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85796</xdr:rowOff>
    </xdr:from>
    <xdr:to>
      <xdr:col>19</xdr:col>
      <xdr:colOff>177800</xdr:colOff>
      <xdr:row>75</xdr:row>
      <xdr:rowOff>101844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2944546"/>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26858</xdr:rowOff>
    </xdr:from>
    <xdr:to>
      <xdr:col>20</xdr:col>
      <xdr:colOff>38100</xdr:colOff>
      <xdr:row>75</xdr:row>
      <xdr:rowOff>128458</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28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144985</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26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85796</xdr:rowOff>
    </xdr:from>
    <xdr:to>
      <xdr:col>15</xdr:col>
      <xdr:colOff>50800</xdr:colOff>
      <xdr:row>75</xdr:row>
      <xdr:rowOff>103444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2944546"/>
          <a:ext cx="889000" cy="17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167127</xdr:rowOff>
    </xdr:from>
    <xdr:to>
      <xdr:col>15</xdr:col>
      <xdr:colOff>101600</xdr:colOff>
      <xdr:row>75</xdr:row>
      <xdr:rowOff>97277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285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113804</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2629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71</xdr:rowOff>
    </xdr:from>
    <xdr:to>
      <xdr:col>10</xdr:col>
      <xdr:colOff>114300</xdr:colOff>
      <xdr:row>75</xdr:row>
      <xdr:rowOff>103444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2858821"/>
          <a:ext cx="889000" cy="10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100970</xdr:rowOff>
    </xdr:from>
    <xdr:to>
      <xdr:col>10</xdr:col>
      <xdr:colOff>165100</xdr:colOff>
      <xdr:row>76</xdr:row>
      <xdr:rowOff>31121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295972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22248</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05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171059</xdr:rowOff>
    </xdr:from>
    <xdr:to>
      <xdr:col>6</xdr:col>
      <xdr:colOff>38100</xdr:colOff>
      <xdr:row>76</xdr:row>
      <xdr:rowOff>101209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92336</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2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5049</xdr:rowOff>
    </xdr:from>
    <xdr:to>
      <xdr:col>24</xdr:col>
      <xdr:colOff>114300</xdr:colOff>
      <xdr:row>76</xdr:row>
      <xdr:rowOff>106649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3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154926</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13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51044</xdr:rowOff>
    </xdr:from>
    <xdr:to>
      <xdr:col>20</xdr:col>
      <xdr:colOff>38100</xdr:colOff>
      <xdr:row>75</xdr:row>
      <xdr:rowOff>152645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29097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143770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00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34996</xdr:rowOff>
    </xdr:from>
    <xdr:to>
      <xdr:col>15</xdr:col>
      <xdr:colOff>101600</xdr:colOff>
      <xdr:row>75</xdr:row>
      <xdr:rowOff>136596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289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127723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298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52644</xdr:rowOff>
    </xdr:from>
    <xdr:to>
      <xdr:col>10</xdr:col>
      <xdr:colOff>165100</xdr:colOff>
      <xdr:row>75</xdr:row>
      <xdr:rowOff>154245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91139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170771</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268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120721</xdr:rowOff>
    </xdr:from>
    <xdr:to>
      <xdr:col>6</xdr:col>
      <xdr:colOff>38100</xdr:colOff>
      <xdr:row>75</xdr:row>
      <xdr:rowOff>50871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280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67398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2583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36945</xdr:rowOff>
    </xdr:from>
    <xdr:to>
      <xdr:col>24</xdr:col>
      <xdr:colOff>62865</xdr:colOff>
      <xdr:row>98</xdr:row>
      <xdr:rowOff>140443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467445"/>
          <a:ext cx="1270" cy="147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144270</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946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140443</xdr:rowOff>
    </xdr:from>
    <xdr:to>
      <xdr:col>24</xdr:col>
      <xdr:colOff>152400</xdr:colOff>
      <xdr:row>98</xdr:row>
      <xdr:rowOff>140443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94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155072</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24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36945</xdr:rowOff>
    </xdr:from>
    <xdr:to>
      <xdr:col>24</xdr:col>
      <xdr:colOff>152400</xdr:colOff>
      <xdr:row>90</xdr:row>
      <xdr:rowOff>36945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467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74797</xdr:rowOff>
    </xdr:from>
    <xdr:to>
      <xdr:col>24</xdr:col>
      <xdr:colOff>63500</xdr:colOff>
      <xdr:row>93</xdr:row>
      <xdr:rowOff>49194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5676747"/>
          <a:ext cx="8382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37723</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5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59296</xdr:rowOff>
    </xdr:from>
    <xdr:to>
      <xdr:col>24</xdr:col>
      <xdr:colOff>114300</xdr:colOff>
      <xdr:row>94</xdr:row>
      <xdr:rowOff>160896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17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128766</xdr:rowOff>
    </xdr:from>
    <xdr:to>
      <xdr:col>19</xdr:col>
      <xdr:colOff>177800</xdr:colOff>
      <xdr:row>93</xdr:row>
      <xdr:rowOff>49194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908300" y="15902166"/>
          <a:ext cx="889000" cy="9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83965</xdr:rowOff>
    </xdr:from>
    <xdr:to>
      <xdr:col>20</xdr:col>
      <xdr:colOff>38100</xdr:colOff>
      <xdr:row>96</xdr:row>
      <xdr:rowOff>14115</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37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5242</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46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128766</xdr:rowOff>
    </xdr:from>
    <xdr:to>
      <xdr:col>15</xdr:col>
      <xdr:colOff>50800</xdr:colOff>
      <xdr:row>95</xdr:row>
      <xdr:rowOff>100437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5902166"/>
          <a:ext cx="889000" cy="486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36627</xdr:rowOff>
    </xdr:from>
    <xdr:to>
      <xdr:col>15</xdr:col>
      <xdr:colOff>101600</xdr:colOff>
      <xdr:row>94</xdr:row>
      <xdr:rowOff>138227</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1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129354</xdr:rowOff>
    </xdr:from>
    <xdr:ext cx="599010"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08795" y="16245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100437</xdr:rowOff>
    </xdr:from>
    <xdr:to>
      <xdr:col>10</xdr:col>
      <xdr:colOff>114300</xdr:colOff>
      <xdr:row>95</xdr:row>
      <xdr:rowOff>166255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388187"/>
          <a:ext cx="889000" cy="6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135040</xdr:rowOff>
    </xdr:from>
    <xdr:to>
      <xdr:col>10</xdr:col>
      <xdr:colOff>165100</xdr:colOff>
      <xdr:row>97</xdr:row>
      <xdr:rowOff>65190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59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56317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68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120162</xdr:rowOff>
    </xdr:from>
    <xdr:to>
      <xdr:col>6</xdr:col>
      <xdr:colOff>38100</xdr:colOff>
      <xdr:row>97</xdr:row>
      <xdr:rowOff>50312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41439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67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23997</xdr:rowOff>
    </xdr:from>
    <xdr:to>
      <xdr:col>24</xdr:col>
      <xdr:colOff>114300</xdr:colOff>
      <xdr:row>91</xdr:row>
      <xdr:rowOff>125597</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562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46874</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5477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169844</xdr:rowOff>
    </xdr:from>
    <xdr:to>
      <xdr:col>20</xdr:col>
      <xdr:colOff>38100</xdr:colOff>
      <xdr:row>93</xdr:row>
      <xdr:rowOff>99994</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59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116521</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571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77966</xdr:rowOff>
    </xdr:from>
    <xdr:to>
      <xdr:col>15</xdr:col>
      <xdr:colOff>101600</xdr:colOff>
      <xdr:row>93</xdr:row>
      <xdr:rowOff>8116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585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24643</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562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49637</xdr:rowOff>
    </xdr:from>
    <xdr:to>
      <xdr:col>10</xdr:col>
      <xdr:colOff>165100</xdr:colOff>
      <xdr:row>95</xdr:row>
      <xdr:rowOff>151237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3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167764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112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115455</xdr:rowOff>
    </xdr:from>
    <xdr:to>
      <xdr:col>6</xdr:col>
      <xdr:colOff>38100</xdr:colOff>
      <xdr:row>96</xdr:row>
      <xdr:rowOff>45605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403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62132</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7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126942</xdr:rowOff>
    </xdr:from>
    <xdr:to>
      <xdr:col>54</xdr:col>
      <xdr:colOff>189865</xdr:colOff>
      <xdr:row>38</xdr:row>
      <xdr:rowOff>17225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613342"/>
          <a:ext cx="1270" cy="918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21052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3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17225</xdr:rowOff>
    </xdr:from>
    <xdr:to>
      <xdr:col>55</xdr:col>
      <xdr:colOff>88900</xdr:colOff>
      <xdr:row>38</xdr:row>
      <xdr:rowOff>17225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3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73619</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388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126942</xdr:rowOff>
    </xdr:from>
    <xdr:to>
      <xdr:col>55</xdr:col>
      <xdr:colOff>88900</xdr:colOff>
      <xdr:row>32</xdr:row>
      <xdr:rowOff>126942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613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17225</xdr:rowOff>
    </xdr:from>
    <xdr:to>
      <xdr:col>55</xdr:col>
      <xdr:colOff>0</xdr:colOff>
      <xdr:row>38</xdr:row>
      <xdr:rowOff>39617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532325"/>
          <a:ext cx="838200" cy="22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97691</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26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74814</xdr:rowOff>
    </xdr:from>
    <xdr:to>
      <xdr:col>55</xdr:col>
      <xdr:colOff>50800</xdr:colOff>
      <xdr:row>36</xdr:row>
      <xdr:rowOff>4964</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0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2747</xdr:rowOff>
    </xdr:from>
    <xdr:to>
      <xdr:col>50</xdr:col>
      <xdr:colOff>114300</xdr:colOff>
      <xdr:row>38</xdr:row>
      <xdr:rowOff>39617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517847"/>
          <a:ext cx="889000" cy="3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81868</xdr:rowOff>
    </xdr:from>
    <xdr:to>
      <xdr:col>50</xdr:col>
      <xdr:colOff>165100</xdr:colOff>
      <xdr:row>36</xdr:row>
      <xdr:rowOff>12018</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082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28545</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585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149486</xdr:rowOff>
    </xdr:from>
    <xdr:to>
      <xdr:col>45</xdr:col>
      <xdr:colOff>177800</xdr:colOff>
      <xdr:row>38</xdr:row>
      <xdr:rowOff>2747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464436"/>
          <a:ext cx="889000" cy="105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4754</xdr:rowOff>
    </xdr:from>
    <xdr:to>
      <xdr:col>46</xdr:col>
      <xdr:colOff>38100</xdr:colOff>
      <xdr:row>36</xdr:row>
      <xdr:rowOff>106354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7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122881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5952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149486</xdr:rowOff>
    </xdr:from>
    <xdr:to>
      <xdr:col>41</xdr:col>
      <xdr:colOff>50800</xdr:colOff>
      <xdr:row>38</xdr:row>
      <xdr:rowOff>169842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464436"/>
          <a:ext cx="889000" cy="122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55916</xdr:rowOff>
    </xdr:from>
    <xdr:to>
      <xdr:col>41</xdr:col>
      <xdr:colOff>101600</xdr:colOff>
      <xdr:row>29</xdr:row>
      <xdr:rowOff>157516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0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2593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4803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138539</xdr:rowOff>
    </xdr:from>
    <xdr:to>
      <xdr:col>36</xdr:col>
      <xdr:colOff>165100</xdr:colOff>
      <xdr:row>37</xdr:row>
      <xdr:rowOff>68689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1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85216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05111" y="608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137875</xdr:rowOff>
    </xdr:from>
    <xdr:to>
      <xdr:col>55</xdr:col>
      <xdr:colOff>50800</xdr:colOff>
      <xdr:row>38</xdr:row>
      <xdr:rowOff>68025</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52802</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39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160267</xdr:rowOff>
    </xdr:from>
    <xdr:to>
      <xdr:col>50</xdr:col>
      <xdr:colOff>165100</xdr:colOff>
      <xdr:row>38</xdr:row>
      <xdr:rowOff>90417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50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81544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72111" y="659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123397</xdr:rowOff>
    </xdr:from>
    <xdr:to>
      <xdr:col>46</xdr:col>
      <xdr:colOff>38100</xdr:colOff>
      <xdr:row>38</xdr:row>
      <xdr:rowOff>53547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6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44674</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83111" y="655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98686</xdr:rowOff>
    </xdr:from>
    <xdr:to>
      <xdr:col>41</xdr:col>
      <xdr:colOff>101600</xdr:colOff>
      <xdr:row>32</xdr:row>
      <xdr:rowOff>28836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41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19963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550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119042</xdr:rowOff>
    </xdr:from>
    <xdr:to>
      <xdr:col>36</xdr:col>
      <xdr:colOff>165100</xdr:colOff>
      <xdr:row>39</xdr:row>
      <xdr:rowOff>49192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63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40319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05111" y="672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162921</xdr:rowOff>
    </xdr:from>
    <xdr:to>
      <xdr:col>54</xdr:col>
      <xdr:colOff>189865</xdr:colOff>
      <xdr:row>57</xdr:row>
      <xdr:rowOff>127726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906871"/>
          <a:ext cx="1270" cy="99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131553</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990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127726</xdr:rowOff>
    </xdr:from>
    <xdr:to>
      <xdr:col>55</xdr:col>
      <xdr:colOff>88900</xdr:colOff>
      <xdr:row>57</xdr:row>
      <xdr:rowOff>127726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900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109598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682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162921</xdr:rowOff>
    </xdr:from>
    <xdr:to>
      <xdr:col>55</xdr:col>
      <xdr:colOff>88900</xdr:colOff>
      <xdr:row>51</xdr:row>
      <xdr:rowOff>162921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906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162121</xdr:rowOff>
    </xdr:from>
    <xdr:to>
      <xdr:col>55</xdr:col>
      <xdr:colOff>0</xdr:colOff>
      <xdr:row>56</xdr:row>
      <xdr:rowOff>115318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420421"/>
          <a:ext cx="838200" cy="29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45647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475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67220</xdr:rowOff>
    </xdr:from>
    <xdr:to>
      <xdr:col>55</xdr:col>
      <xdr:colOff>50800</xdr:colOff>
      <xdr:row>55</xdr:row>
      <xdr:rowOff>168820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496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120964</xdr:rowOff>
    </xdr:from>
    <xdr:to>
      <xdr:col>50</xdr:col>
      <xdr:colOff>114300</xdr:colOff>
      <xdr:row>56</xdr:row>
      <xdr:rowOff>115318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550714"/>
          <a:ext cx="889000" cy="165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61655</xdr:rowOff>
    </xdr:from>
    <xdr:to>
      <xdr:col>50</xdr:col>
      <xdr:colOff>165100</xdr:colOff>
      <xdr:row>56</xdr:row>
      <xdr:rowOff>163255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6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8332</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4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18044</xdr:rowOff>
    </xdr:from>
    <xdr:to>
      <xdr:col>45</xdr:col>
      <xdr:colOff>177800</xdr:colOff>
      <xdr:row>55</xdr:row>
      <xdr:rowOff>120964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447794"/>
          <a:ext cx="889000" cy="10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107718</xdr:rowOff>
    </xdr:from>
    <xdr:to>
      <xdr:col>46</xdr:col>
      <xdr:colOff>38100</xdr:colOff>
      <xdr:row>56</xdr:row>
      <xdr:rowOff>37868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53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28995</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30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163937</xdr:rowOff>
    </xdr:from>
    <xdr:to>
      <xdr:col>41</xdr:col>
      <xdr:colOff>50800</xdr:colOff>
      <xdr:row>55</xdr:row>
      <xdr:rowOff>18044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250787"/>
          <a:ext cx="889000" cy="19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29839</xdr:rowOff>
    </xdr:from>
    <xdr:to>
      <xdr:col>41</xdr:col>
      <xdr:colOff>101600</xdr:colOff>
      <xdr:row>55</xdr:row>
      <xdr:rowOff>131439</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4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122566</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55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85027</xdr:rowOff>
    </xdr:from>
    <xdr:to>
      <xdr:col>36</xdr:col>
      <xdr:colOff>165100</xdr:colOff>
      <xdr:row>56</xdr:row>
      <xdr:rowOff>15177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514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6304</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07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111321</xdr:rowOff>
    </xdr:from>
    <xdr:to>
      <xdr:col>55</xdr:col>
      <xdr:colOff>50800</xdr:colOff>
      <xdr:row>55</xdr:row>
      <xdr:rowOff>41471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3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134198</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22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64518</xdr:rowOff>
    </xdr:from>
    <xdr:to>
      <xdr:col>50</xdr:col>
      <xdr:colOff>165100</xdr:colOff>
      <xdr:row>56</xdr:row>
      <xdr:rowOff>166118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66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157245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975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70164</xdr:rowOff>
    </xdr:from>
    <xdr:to>
      <xdr:col>46</xdr:col>
      <xdr:colOff>38100</xdr:colOff>
      <xdr:row>56</xdr:row>
      <xdr:rowOff>314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49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16841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27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138694</xdr:rowOff>
    </xdr:from>
    <xdr:to>
      <xdr:col>41</xdr:col>
      <xdr:colOff>101600</xdr:colOff>
      <xdr:row>55</xdr:row>
      <xdr:rowOff>68844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39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85371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172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113137</xdr:rowOff>
    </xdr:from>
    <xdr:to>
      <xdr:col>36</xdr:col>
      <xdr:colOff>165100</xdr:colOff>
      <xdr:row>54</xdr:row>
      <xdr:rowOff>43287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19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59814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897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36258</xdr:rowOff>
    </xdr:from>
    <xdr:to>
      <xdr:col>54</xdr:col>
      <xdr:colOff>189865</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037758"/>
          <a:ext cx="1270" cy="1551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154385</xdr:rowOff>
    </xdr:from>
    <xdr:ext cx="599010"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181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36258</xdr:rowOff>
    </xdr:from>
    <xdr:to>
      <xdr:col>55</xdr:col>
      <xdr:colOff>88900</xdr:colOff>
      <xdr:row>70</xdr:row>
      <xdr:rowOff>36258</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037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29020</xdr:rowOff>
    </xdr:from>
    <xdr:to>
      <xdr:col>55</xdr:col>
      <xdr:colOff>0</xdr:colOff>
      <xdr:row>79</xdr:row>
      <xdr:rowOff>8661</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02120"/>
          <a:ext cx="838200" cy="1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54881</xdr:rowOff>
    </xdr:from>
    <xdr:ext cx="534377"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085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32004</xdr:rowOff>
    </xdr:from>
    <xdr:to>
      <xdr:col>55</xdr:col>
      <xdr:colOff>50800</xdr:colOff>
      <xdr:row>77</xdr:row>
      <xdr:rowOff>133604</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2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110439</xdr:rowOff>
    </xdr:from>
    <xdr:to>
      <xdr:col>50</xdr:col>
      <xdr:colOff>114300</xdr:colOff>
      <xdr:row>78</xdr:row>
      <xdr:rowOff>29020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2969189"/>
          <a:ext cx="889000" cy="432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39573</xdr:rowOff>
    </xdr:from>
    <xdr:to>
      <xdr:col>50</xdr:col>
      <xdr:colOff>165100</xdr:colOff>
      <xdr:row>78</xdr:row>
      <xdr:rowOff>141173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132300</xdr:rowOff>
    </xdr:from>
    <xdr:ext cx="469744"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404428" y="1350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110439</xdr:rowOff>
    </xdr:from>
    <xdr:to>
      <xdr:col>45</xdr:col>
      <xdr:colOff>177800</xdr:colOff>
      <xdr:row>76</xdr:row>
      <xdr:rowOff>44768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7861300" y="12969189"/>
          <a:ext cx="889000" cy="1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111061</xdr:rowOff>
    </xdr:from>
    <xdr:to>
      <xdr:col>46</xdr:col>
      <xdr:colOff>38100</xdr:colOff>
      <xdr:row>78</xdr:row>
      <xdr:rowOff>41211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3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32338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83111" y="134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55169</xdr:rowOff>
    </xdr:from>
    <xdr:to>
      <xdr:col>41</xdr:col>
      <xdr:colOff>50800</xdr:colOff>
      <xdr:row>76</xdr:row>
      <xdr:rowOff>44768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2742469"/>
          <a:ext cx="889000" cy="33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125082</xdr:rowOff>
    </xdr:from>
    <xdr:to>
      <xdr:col>41</xdr:col>
      <xdr:colOff>101600</xdr:colOff>
      <xdr:row>77</xdr:row>
      <xdr:rowOff>55232</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46359</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94111" y="1324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133122</xdr:rowOff>
    </xdr:from>
    <xdr:to>
      <xdr:col>36</xdr:col>
      <xdr:colOff>165100</xdr:colOff>
      <xdr:row>77</xdr:row>
      <xdr:rowOff>63272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16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54399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05111" y="1325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129311</xdr:rowOff>
    </xdr:from>
    <xdr:to>
      <xdr:col>55</xdr:col>
      <xdr:colOff>50800</xdr:colOff>
      <xdr:row>79</xdr:row>
      <xdr:rowOff>59461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50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44238</xdr:rowOff>
    </xdr:from>
    <xdr:ext cx="469744"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41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149670</xdr:rowOff>
    </xdr:from>
    <xdr:to>
      <xdr:col>50</xdr:col>
      <xdr:colOff>165100</xdr:colOff>
      <xdr:row>78</xdr:row>
      <xdr:rowOff>79820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3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96347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1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59639</xdr:rowOff>
    </xdr:from>
    <xdr:to>
      <xdr:col>46</xdr:col>
      <xdr:colOff>38100</xdr:colOff>
      <xdr:row>75</xdr:row>
      <xdr:rowOff>161240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2918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6316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269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165418</xdr:rowOff>
    </xdr:from>
    <xdr:to>
      <xdr:col>41</xdr:col>
      <xdr:colOff>101600</xdr:colOff>
      <xdr:row>76</xdr:row>
      <xdr:rowOff>95568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02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112095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279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4369</xdr:rowOff>
    </xdr:from>
    <xdr:to>
      <xdr:col>36</xdr:col>
      <xdr:colOff>165100</xdr:colOff>
      <xdr:row>74</xdr:row>
      <xdr:rowOff>105969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69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122496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246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31192</xdr:rowOff>
    </xdr:from>
    <xdr:to>
      <xdr:col>54</xdr:col>
      <xdr:colOff>189865</xdr:colOff>
      <xdr:row>98</xdr:row>
      <xdr:rowOff>112170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461692"/>
          <a:ext cx="1270" cy="1452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115997</xdr:rowOff>
    </xdr:from>
    <xdr:ext cx="534377"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112170</xdr:rowOff>
    </xdr:from>
    <xdr:to>
      <xdr:col>55</xdr:col>
      <xdr:colOff>88900</xdr:colOff>
      <xdr:row>98</xdr:row>
      <xdr:rowOff>112170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1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149319</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36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31192</xdr:rowOff>
    </xdr:from>
    <xdr:to>
      <xdr:col>55</xdr:col>
      <xdr:colOff>88900</xdr:colOff>
      <xdr:row>90</xdr:row>
      <xdr:rowOff>31192</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46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131645</xdr:rowOff>
    </xdr:from>
    <xdr:to>
      <xdr:col>55</xdr:col>
      <xdr:colOff>0</xdr:colOff>
      <xdr:row>96</xdr:row>
      <xdr:rowOff>112922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247945"/>
          <a:ext cx="838200" cy="32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145073</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61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166646</xdr:rowOff>
    </xdr:from>
    <xdr:to>
      <xdr:col>55</xdr:col>
      <xdr:colOff>50800</xdr:colOff>
      <xdr:row>95</xdr:row>
      <xdr:rowOff>96796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28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112922</xdr:rowOff>
    </xdr:from>
    <xdr:to>
      <xdr:col>50</xdr:col>
      <xdr:colOff>114300</xdr:colOff>
      <xdr:row>97</xdr:row>
      <xdr:rowOff>133615</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72122"/>
          <a:ext cx="889000" cy="19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153442</xdr:rowOff>
    </xdr:from>
    <xdr:to>
      <xdr:col>50</xdr:col>
      <xdr:colOff>165100</xdr:colOff>
      <xdr:row>96</xdr:row>
      <xdr:rowOff>83592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100119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83933</xdr:rowOff>
    </xdr:from>
    <xdr:to>
      <xdr:col>45</xdr:col>
      <xdr:colOff>177800</xdr:colOff>
      <xdr:row>97</xdr:row>
      <xdr:rowOff>133615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543133"/>
          <a:ext cx="889000" cy="22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2761</xdr:rowOff>
    </xdr:from>
    <xdr:to>
      <xdr:col>46</xdr:col>
      <xdr:colOff>38100</xdr:colOff>
      <xdr:row>95</xdr:row>
      <xdr:rowOff>104361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29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120888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06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83933</xdr:rowOff>
    </xdr:from>
    <xdr:to>
      <xdr:col>41</xdr:col>
      <xdr:colOff>50800</xdr:colOff>
      <xdr:row>97</xdr:row>
      <xdr:rowOff>46670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543133"/>
          <a:ext cx="889000" cy="134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20799</xdr:rowOff>
    </xdr:from>
    <xdr:to>
      <xdr:col>41</xdr:col>
      <xdr:colOff>101600</xdr:colOff>
      <xdr:row>95</xdr:row>
      <xdr:rowOff>122399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30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138926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08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132552</xdr:rowOff>
    </xdr:from>
    <xdr:to>
      <xdr:col>36</xdr:col>
      <xdr:colOff>165100</xdr:colOff>
      <xdr:row>96</xdr:row>
      <xdr:rowOff>62702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79229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1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80845</xdr:rowOff>
    </xdr:from>
    <xdr:to>
      <xdr:col>55</xdr:col>
      <xdr:colOff>50800</xdr:colOff>
      <xdr:row>95</xdr:row>
      <xdr:rowOff>10995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1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103722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04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62122</xdr:rowOff>
    </xdr:from>
    <xdr:to>
      <xdr:col>50</xdr:col>
      <xdr:colOff>165100</xdr:colOff>
      <xdr:row>96</xdr:row>
      <xdr:rowOff>163722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2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154849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1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82815</xdr:rowOff>
    </xdr:from>
    <xdr:to>
      <xdr:col>46</xdr:col>
      <xdr:colOff>38100</xdr:colOff>
      <xdr:row>98</xdr:row>
      <xdr:rowOff>12965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1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4092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806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33133</xdr:rowOff>
    </xdr:from>
    <xdr:to>
      <xdr:col>41</xdr:col>
      <xdr:colOff>101600</xdr:colOff>
      <xdr:row>96</xdr:row>
      <xdr:rowOff>134733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49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125860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585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167320</xdr:rowOff>
    </xdr:from>
    <xdr:to>
      <xdr:col>36</xdr:col>
      <xdr:colOff>165100</xdr:colOff>
      <xdr:row>97</xdr:row>
      <xdr:rowOff>97470</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2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88597</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1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77338</xdr:rowOff>
    </xdr:from>
    <xdr:to>
      <xdr:col>85</xdr:col>
      <xdr:colOff>126364</xdr:colOff>
      <xdr:row>38</xdr:row>
      <xdr:rowOff>139609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92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143436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58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139609</xdr:rowOff>
    </xdr:from>
    <xdr:to>
      <xdr:col>86</xdr:col>
      <xdr:colOff>25400</xdr:colOff>
      <xdr:row>38</xdr:row>
      <xdr:rowOff>139609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54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24015</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16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77338</xdr:rowOff>
    </xdr:from>
    <xdr:to>
      <xdr:col>86</xdr:col>
      <xdr:colOff>25400</xdr:colOff>
      <xdr:row>31</xdr:row>
      <xdr:rowOff>77338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92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118760</xdr:rowOff>
    </xdr:from>
    <xdr:to>
      <xdr:col>85</xdr:col>
      <xdr:colOff>127000</xdr:colOff>
      <xdr:row>38</xdr:row>
      <xdr:rowOff>139609</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633860"/>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120692</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121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97815</xdr:rowOff>
    </xdr:from>
    <xdr:to>
      <xdr:col>85</xdr:col>
      <xdr:colOff>177800</xdr:colOff>
      <xdr:row>37</xdr:row>
      <xdr:rowOff>27965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62799</xdr:rowOff>
    </xdr:from>
    <xdr:to>
      <xdr:col>81</xdr:col>
      <xdr:colOff>50800</xdr:colOff>
      <xdr:row>38</xdr:row>
      <xdr:rowOff>118760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577899"/>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90134</xdr:rowOff>
    </xdr:from>
    <xdr:to>
      <xdr:col>81</xdr:col>
      <xdr:colOff>101600</xdr:colOff>
      <xdr:row>37</xdr:row>
      <xdr:rowOff>20284</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26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36811</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03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62799</xdr:rowOff>
    </xdr:from>
    <xdr:to>
      <xdr:col>76</xdr:col>
      <xdr:colOff>114300</xdr:colOff>
      <xdr:row>38</xdr:row>
      <xdr:rowOff>139654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577899"/>
          <a:ext cx="889000" cy="7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156200</xdr:rowOff>
    </xdr:from>
    <xdr:to>
      <xdr:col>76</xdr:col>
      <xdr:colOff>165100</xdr:colOff>
      <xdr:row>37</xdr:row>
      <xdr:rowOff>86350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32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102877</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10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437</xdr:rowOff>
    </xdr:from>
    <xdr:to>
      <xdr:col>71</xdr:col>
      <xdr:colOff>177800</xdr:colOff>
      <xdr:row>38</xdr:row>
      <xdr:rowOff>139654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515537"/>
          <a:ext cx="889000" cy="139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98547</xdr:rowOff>
    </xdr:from>
    <xdr:to>
      <xdr:col>72</xdr:col>
      <xdr:colOff>38100</xdr:colOff>
      <xdr:row>37</xdr:row>
      <xdr:rowOff>28697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2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45224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045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6558</xdr:rowOff>
    </xdr:from>
    <xdr:to>
      <xdr:col>67</xdr:col>
      <xdr:colOff>101600</xdr:colOff>
      <xdr:row>35</xdr:row>
      <xdr:rowOff>108158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00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124685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7111" y="578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88809</xdr:rowOff>
    </xdr:from>
    <xdr:to>
      <xdr:col>85</xdr:col>
      <xdr:colOff>177800</xdr:colOff>
      <xdr:row>39</xdr:row>
      <xdr:rowOff>18959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0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3736</xdr:rowOff>
    </xdr:from>
    <xdr:ext cx="249299"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18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67960</xdr:rowOff>
    </xdr:from>
    <xdr:to>
      <xdr:col>81</xdr:col>
      <xdr:colOff>101600</xdr:colOff>
      <xdr:row>38</xdr:row>
      <xdr:rowOff>169560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58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160687</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2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11999</xdr:rowOff>
    </xdr:from>
    <xdr:to>
      <xdr:col>76</xdr:col>
      <xdr:colOff>165100</xdr:colOff>
      <xdr:row>38</xdr:row>
      <xdr:rowOff>113599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52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104726</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61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88854</xdr:rowOff>
    </xdr:from>
    <xdr:to>
      <xdr:col>72</xdr:col>
      <xdr:colOff>38100</xdr:colOff>
      <xdr:row>39</xdr:row>
      <xdr:rowOff>19004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0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10131</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650" y="669668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121087</xdr:rowOff>
    </xdr:from>
    <xdr:to>
      <xdr:col>67</xdr:col>
      <xdr:colOff>101600</xdr:colOff>
      <xdr:row>38</xdr:row>
      <xdr:rowOff>51237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46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42364</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579428" y="655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136157</xdr:rowOff>
    </xdr:from>
    <xdr:to>
      <xdr:col>85</xdr:col>
      <xdr:colOff>126364</xdr:colOff>
      <xdr:row>78</xdr:row>
      <xdr:rowOff>95847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1966207"/>
          <a:ext cx="1269" cy="1502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99674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95847</xdr:rowOff>
    </xdr:from>
    <xdr:to>
      <xdr:col>86</xdr:col>
      <xdr:colOff>25400</xdr:colOff>
      <xdr:row>78</xdr:row>
      <xdr:rowOff>95847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82834</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74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136157</xdr:rowOff>
    </xdr:from>
    <xdr:to>
      <xdr:col>86</xdr:col>
      <xdr:colOff>25400</xdr:colOff>
      <xdr:row>69</xdr:row>
      <xdr:rowOff>136157</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1966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95847</xdr:rowOff>
    </xdr:from>
    <xdr:to>
      <xdr:col>85</xdr:col>
      <xdr:colOff>127000</xdr:colOff>
      <xdr:row>78</xdr:row>
      <xdr:rowOff>142253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468947"/>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71753</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258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48876</xdr:rowOff>
    </xdr:from>
    <xdr:to>
      <xdr:col>85</xdr:col>
      <xdr:colOff>177800</xdr:colOff>
      <xdr:row>74</xdr:row>
      <xdr:rowOff>150476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27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142253</xdr:rowOff>
    </xdr:from>
    <xdr:to>
      <xdr:col>81</xdr:col>
      <xdr:colOff>50800</xdr:colOff>
      <xdr:row>79</xdr:row>
      <xdr:rowOff>45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51535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106635</xdr:rowOff>
    </xdr:from>
    <xdr:to>
      <xdr:col>81</xdr:col>
      <xdr:colOff>101600</xdr:colOff>
      <xdr:row>75</xdr:row>
      <xdr:rowOff>36785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279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53312</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2569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45</xdr:rowOff>
    </xdr:from>
    <xdr:to>
      <xdr:col>76</xdr:col>
      <xdr:colOff>114300</xdr:colOff>
      <xdr:row>79</xdr:row>
      <xdr:rowOff>46546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544595"/>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77889</xdr:rowOff>
    </xdr:from>
    <xdr:to>
      <xdr:col>76</xdr:col>
      <xdr:colOff>165100</xdr:colOff>
      <xdr:row>75</xdr:row>
      <xdr:rowOff>8039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27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24566</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25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46546</xdr:rowOff>
    </xdr:from>
    <xdr:to>
      <xdr:col>71</xdr:col>
      <xdr:colOff>177800</xdr:colOff>
      <xdr:row>79</xdr:row>
      <xdr:rowOff>77369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591096"/>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133991</xdr:rowOff>
    </xdr:from>
    <xdr:to>
      <xdr:col>72</xdr:col>
      <xdr:colOff>38100</xdr:colOff>
      <xdr:row>75</xdr:row>
      <xdr:rowOff>64141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282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80668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59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16872</xdr:rowOff>
    </xdr:from>
    <xdr:to>
      <xdr:col>67</xdr:col>
      <xdr:colOff>101600</xdr:colOff>
      <xdr:row>75</xdr:row>
      <xdr:rowOff>118472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287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134999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26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45047</xdr:rowOff>
    </xdr:from>
    <xdr:to>
      <xdr:col>85</xdr:col>
      <xdr:colOff>177800</xdr:colOff>
      <xdr:row>78</xdr:row>
      <xdr:rowOff>146647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341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131424</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33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91453</xdr:rowOff>
    </xdr:from>
    <xdr:to>
      <xdr:col>81</xdr:col>
      <xdr:colOff>101600</xdr:colOff>
      <xdr:row>79</xdr:row>
      <xdr:rowOff>21603</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46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12730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355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120695</xdr:rowOff>
    </xdr:from>
    <xdr:to>
      <xdr:col>76</xdr:col>
      <xdr:colOff>165100</xdr:colOff>
      <xdr:row>79</xdr:row>
      <xdr:rowOff>50845</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4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41972</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35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167196</xdr:rowOff>
    </xdr:from>
    <xdr:to>
      <xdr:col>72</xdr:col>
      <xdr:colOff>38100</xdr:colOff>
      <xdr:row>79</xdr:row>
      <xdr:rowOff>97346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540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88473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633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26569</xdr:rowOff>
    </xdr:from>
    <xdr:to>
      <xdr:col>67</xdr:col>
      <xdr:colOff>101600</xdr:colOff>
      <xdr:row>79</xdr:row>
      <xdr:rowOff>128169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57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119296</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66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99626</xdr:rowOff>
    </xdr:from>
    <xdr:to>
      <xdr:col>85</xdr:col>
      <xdr:colOff>126364</xdr:colOff>
      <xdr:row>98</xdr:row>
      <xdr:rowOff>84758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701576"/>
          <a:ext cx="1269" cy="118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88585</xdr:rowOff>
    </xdr:from>
    <xdr:ext cx="534377"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890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84758</xdr:rowOff>
    </xdr:from>
    <xdr:to>
      <xdr:col>86</xdr:col>
      <xdr:colOff>25400</xdr:colOff>
      <xdr:row>98</xdr:row>
      <xdr:rowOff>84758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88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46303</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476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99626</xdr:rowOff>
    </xdr:from>
    <xdr:to>
      <xdr:col>86</xdr:col>
      <xdr:colOff>25400</xdr:colOff>
      <xdr:row>91</xdr:row>
      <xdr:rowOff>99626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70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99626</xdr:rowOff>
    </xdr:from>
    <xdr:to>
      <xdr:col>85</xdr:col>
      <xdr:colOff>127000</xdr:colOff>
      <xdr:row>93</xdr:row>
      <xdr:rowOff>58561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5701576"/>
          <a:ext cx="838200" cy="30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90557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112130</xdr:rowOff>
    </xdr:from>
    <xdr:to>
      <xdr:col>85</xdr:col>
      <xdr:colOff>177800</xdr:colOff>
      <xdr:row>97</xdr:row>
      <xdr:rowOff>42280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57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58561</xdr:rowOff>
    </xdr:from>
    <xdr:to>
      <xdr:col>81</xdr:col>
      <xdr:colOff>50800</xdr:colOff>
      <xdr:row>94</xdr:row>
      <xdr:rowOff>82705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003411"/>
          <a:ext cx="889000" cy="19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8204</xdr:rowOff>
    </xdr:from>
    <xdr:to>
      <xdr:col>81</xdr:col>
      <xdr:colOff>101600</xdr:colOff>
      <xdr:row>97</xdr:row>
      <xdr:rowOff>109804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3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100931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73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82705</xdr:rowOff>
    </xdr:from>
    <xdr:to>
      <xdr:col>76</xdr:col>
      <xdr:colOff>114300</xdr:colOff>
      <xdr:row>95</xdr:row>
      <xdr:rowOff>127836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199005"/>
          <a:ext cx="889000" cy="2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111806</xdr:rowOff>
    </xdr:from>
    <xdr:to>
      <xdr:col>76</xdr:col>
      <xdr:colOff>165100</xdr:colOff>
      <xdr:row>97</xdr:row>
      <xdr:rowOff>41956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7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33083</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6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127836</xdr:rowOff>
    </xdr:from>
    <xdr:to>
      <xdr:col>71</xdr:col>
      <xdr:colOff>177800</xdr:colOff>
      <xdr:row>96</xdr:row>
      <xdr:rowOff>47149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415586"/>
          <a:ext cx="889000" cy="90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65483</xdr:rowOff>
    </xdr:from>
    <xdr:to>
      <xdr:col>72</xdr:col>
      <xdr:colOff>38100</xdr:colOff>
      <xdr:row>97</xdr:row>
      <xdr:rowOff>167083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9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158210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78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103577</xdr:rowOff>
    </xdr:from>
    <xdr:to>
      <xdr:col>67</xdr:col>
      <xdr:colOff>101600</xdr:colOff>
      <xdr:row>98</xdr:row>
      <xdr:rowOff>33727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34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24854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82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48826</xdr:rowOff>
    </xdr:from>
    <xdr:to>
      <xdr:col>85</xdr:col>
      <xdr:colOff>177800</xdr:colOff>
      <xdr:row>91</xdr:row>
      <xdr:rowOff>150426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565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1853</xdr:rowOff>
    </xdr:from>
    <xdr:ext cx="599010"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560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7761</xdr:rowOff>
    </xdr:from>
    <xdr:to>
      <xdr:col>81</xdr:col>
      <xdr:colOff>101600</xdr:colOff>
      <xdr:row>93</xdr:row>
      <xdr:rowOff>109361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595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125888</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181795" y="1572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31905</xdr:rowOff>
    </xdr:from>
    <xdr:to>
      <xdr:col>76</xdr:col>
      <xdr:colOff>165100</xdr:colOff>
      <xdr:row>94</xdr:row>
      <xdr:rowOff>133505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1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150032</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292795" y="15923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77036</xdr:rowOff>
    </xdr:from>
    <xdr:to>
      <xdr:col>72</xdr:col>
      <xdr:colOff>38100</xdr:colOff>
      <xdr:row>96</xdr:row>
      <xdr:rowOff>7186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3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23713</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03795" y="16140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167799</xdr:rowOff>
    </xdr:from>
    <xdr:to>
      <xdr:col>67</xdr:col>
      <xdr:colOff>101600</xdr:colOff>
      <xdr:row>96</xdr:row>
      <xdr:rowOff>97949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45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114476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3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44983</xdr:rowOff>
    </xdr:from>
    <xdr:to>
      <xdr:col>116</xdr:col>
      <xdr:colOff>62864</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359933"/>
          <a:ext cx="1269" cy="1371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163110</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13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44983</xdr:rowOff>
    </xdr:from>
    <xdr:to>
      <xdr:col>116</xdr:col>
      <xdr:colOff>152400</xdr:colOff>
      <xdr:row>31</xdr:row>
      <xdr:rowOff>44983</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359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109220</xdr:rowOff>
    </xdr:from>
    <xdr:to>
      <xdr:col>116</xdr:col>
      <xdr:colOff>63500</xdr:colOff>
      <xdr:row>38</xdr:row>
      <xdr:rowOff>131090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624320"/>
          <a:ext cx="8382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79392</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08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56515</xdr:rowOff>
    </xdr:from>
    <xdr:to>
      <xdr:col>116</xdr:col>
      <xdr:colOff>114300</xdr:colOff>
      <xdr:row>36</xdr:row>
      <xdr:rowOff>158115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131090</xdr:rowOff>
    </xdr:from>
    <xdr:to>
      <xdr:col>111</xdr:col>
      <xdr:colOff>177800</xdr:colOff>
      <xdr:row>39</xdr:row>
      <xdr:rowOff>8407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0434300" y="6646190"/>
          <a:ext cx="889000" cy="4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116180</xdr:rowOff>
    </xdr:from>
    <xdr:to>
      <xdr:col>112</xdr:col>
      <xdr:colOff>38100</xdr:colOff>
      <xdr:row>37</xdr:row>
      <xdr:rowOff>46330</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2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62857</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06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8407</xdr:rowOff>
    </xdr:from>
    <xdr:to>
      <xdr:col>107</xdr:col>
      <xdr:colOff>50800</xdr:colOff>
      <xdr:row>39</xdr:row>
      <xdr:rowOff>10693</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9545300" y="66949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129896</xdr:rowOff>
    </xdr:from>
    <xdr:to>
      <xdr:col>107</xdr:col>
      <xdr:colOff>101600</xdr:colOff>
      <xdr:row>37</xdr:row>
      <xdr:rowOff>60046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76573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7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10693</xdr:rowOff>
    </xdr:from>
    <xdr:to>
      <xdr:col>102</xdr:col>
      <xdr:colOff>114300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18656300" y="6697243"/>
          <a:ext cx="889000" cy="33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168377</xdr:rowOff>
    </xdr:from>
    <xdr:to>
      <xdr:col>102</xdr:col>
      <xdr:colOff>165100</xdr:colOff>
      <xdr:row>37</xdr:row>
      <xdr:rowOff>98527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40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115054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115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157404</xdr:rowOff>
    </xdr:from>
    <xdr:to>
      <xdr:col>98</xdr:col>
      <xdr:colOff>38100</xdr:colOff>
      <xdr:row>37</xdr:row>
      <xdr:rowOff>87554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2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104081</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0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58420</xdr:rowOff>
    </xdr:from>
    <xdr:to>
      <xdr:col>116</xdr:col>
      <xdr:colOff>114300</xdr:colOff>
      <xdr:row>38</xdr:row>
      <xdr:rowOff>160020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57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144797</xdr:rowOff>
    </xdr:from>
    <xdr:ext cx="469744"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80290</xdr:rowOff>
    </xdr:from>
    <xdr:to>
      <xdr:col>112</xdr:col>
      <xdr:colOff>38100</xdr:colOff>
      <xdr:row>39</xdr:row>
      <xdr:rowOff>10440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5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1567</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088428" y="66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129057</xdr:rowOff>
    </xdr:from>
    <xdr:to>
      <xdr:col>107</xdr:col>
      <xdr:colOff>101600</xdr:colOff>
      <xdr:row>39</xdr:row>
      <xdr:rowOff>59207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4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50334</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5017" y="673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131343</xdr:rowOff>
    </xdr:from>
    <xdr:to>
      <xdr:col>102</xdr:col>
      <xdr:colOff>165100</xdr:colOff>
      <xdr:row>39</xdr:row>
      <xdr:rowOff>61493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4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52620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6017" y="6739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154711</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727211"/>
          <a:ext cx="1269" cy="1432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101388</xdr:rowOff>
    </xdr:from>
    <xdr:ext cx="534377"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50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154711</xdr:rowOff>
    </xdr:from>
    <xdr:to>
      <xdr:col>116</xdr:col>
      <xdr:colOff>152400</xdr:colOff>
      <xdr:row>50</xdr:row>
      <xdr:rowOff>154711</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727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23038</xdr:rowOff>
    </xdr:from>
    <xdr:to>
      <xdr:col>116</xdr:col>
      <xdr:colOff>63500</xdr:colOff>
      <xdr:row>58</xdr:row>
      <xdr:rowOff>131775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9967138"/>
          <a:ext cx="838200" cy="108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26890</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6280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4013</xdr:rowOff>
    </xdr:from>
    <xdr:to>
      <xdr:col>116</xdr:col>
      <xdr:colOff>114300</xdr:colOff>
      <xdr:row>57</xdr:row>
      <xdr:rowOff>105613</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977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160807</xdr:rowOff>
    </xdr:from>
    <xdr:to>
      <xdr:col>111</xdr:col>
      <xdr:colOff>177800</xdr:colOff>
      <xdr:row>58</xdr:row>
      <xdr:rowOff>23038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9933457"/>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31826</xdr:rowOff>
    </xdr:from>
    <xdr:to>
      <xdr:col>112</xdr:col>
      <xdr:colOff>38100</xdr:colOff>
      <xdr:row>57</xdr:row>
      <xdr:rowOff>133426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980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149953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57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160807</xdr:rowOff>
    </xdr:from>
    <xdr:to>
      <xdr:col>107</xdr:col>
      <xdr:colOff>50800</xdr:colOff>
      <xdr:row>58</xdr:row>
      <xdr:rowOff>4140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9545300" y="9933457"/>
          <a:ext cx="889000" cy="14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31217</xdr:rowOff>
    </xdr:from>
    <xdr:to>
      <xdr:col>107</xdr:col>
      <xdr:colOff>101600</xdr:colOff>
      <xdr:row>57</xdr:row>
      <xdr:rowOff>132817</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9803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149344</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579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154101</xdr:rowOff>
    </xdr:from>
    <xdr:to>
      <xdr:col>102</xdr:col>
      <xdr:colOff>114300</xdr:colOff>
      <xdr:row>58</xdr:row>
      <xdr:rowOff>4140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9926751"/>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54839</xdr:rowOff>
    </xdr:from>
    <xdr:to>
      <xdr:col>102</xdr:col>
      <xdr:colOff>165100</xdr:colOff>
      <xdr:row>57</xdr:row>
      <xdr:rowOff>156439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98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60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93091</xdr:rowOff>
    </xdr:from>
    <xdr:to>
      <xdr:col>98</xdr:col>
      <xdr:colOff>38100</xdr:colOff>
      <xdr:row>58</xdr:row>
      <xdr:rowOff>23241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865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39768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21428" y="9640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80975</xdr:rowOff>
    </xdr:from>
    <xdr:to>
      <xdr:col>116</xdr:col>
      <xdr:colOff>114300</xdr:colOff>
      <xdr:row>59</xdr:row>
      <xdr:rowOff>11125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02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167352</xdr:rowOff>
    </xdr:from>
    <xdr:ext cx="469744"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994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143688</xdr:rowOff>
    </xdr:from>
    <xdr:to>
      <xdr:col>112</xdr:col>
      <xdr:colOff>38100</xdr:colOff>
      <xdr:row>58</xdr:row>
      <xdr:rowOff>73838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991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64965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088428" y="1000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110007</xdr:rowOff>
    </xdr:from>
    <xdr:to>
      <xdr:col>107</xdr:col>
      <xdr:colOff>101600</xdr:colOff>
      <xdr:row>58</xdr:row>
      <xdr:rowOff>40157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98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31284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97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124790</xdr:rowOff>
    </xdr:from>
    <xdr:to>
      <xdr:col>102</xdr:col>
      <xdr:colOff>165100</xdr:colOff>
      <xdr:row>58</xdr:row>
      <xdr:rowOff>54940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98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46067</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990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103301</xdr:rowOff>
    </xdr:from>
    <xdr:to>
      <xdr:col>98</xdr:col>
      <xdr:colOff>38100</xdr:colOff>
      <xdr:row>58</xdr:row>
      <xdr:rowOff>33451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98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24578</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68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126270</xdr:rowOff>
    </xdr:from>
    <xdr:to>
      <xdr:col>116</xdr:col>
      <xdr:colOff>62864</xdr:colOff>
      <xdr:row>77</xdr:row>
      <xdr:rowOff>144235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27770"/>
          <a:ext cx="1269" cy="121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148062</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34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144235</xdr:rowOff>
    </xdr:from>
    <xdr:to>
      <xdr:col>116</xdr:col>
      <xdr:colOff>152400</xdr:colOff>
      <xdr:row>77</xdr:row>
      <xdr:rowOff>144235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34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72947</xdr:rowOff>
    </xdr:from>
    <xdr:ext cx="534377"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0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126270</xdr:rowOff>
    </xdr:from>
    <xdr:to>
      <xdr:col>116</xdr:col>
      <xdr:colOff>152400</xdr:colOff>
      <xdr:row>70</xdr:row>
      <xdr:rowOff>126270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27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164865</xdr:rowOff>
    </xdr:from>
    <xdr:to>
      <xdr:col>116</xdr:col>
      <xdr:colOff>63500</xdr:colOff>
      <xdr:row>75</xdr:row>
      <xdr:rowOff>47936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852165"/>
          <a:ext cx="838200" cy="54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61980</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406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39103</xdr:rowOff>
    </xdr:from>
    <xdr:to>
      <xdr:col>116</xdr:col>
      <xdr:colOff>114300</xdr:colOff>
      <xdr:row>73</xdr:row>
      <xdr:rowOff>140703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5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47936</xdr:rowOff>
    </xdr:from>
    <xdr:to>
      <xdr:col>111</xdr:col>
      <xdr:colOff>177800</xdr:colOff>
      <xdr:row>75</xdr:row>
      <xdr:rowOff>90932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906686"/>
          <a:ext cx="889000" cy="4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52019</xdr:rowOff>
    </xdr:from>
    <xdr:to>
      <xdr:col>112</xdr:col>
      <xdr:colOff>38100</xdr:colOff>
      <xdr:row>73</xdr:row>
      <xdr:rowOff>153619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56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170146</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34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82035</xdr:rowOff>
    </xdr:from>
    <xdr:to>
      <xdr:col>107</xdr:col>
      <xdr:colOff>50800</xdr:colOff>
      <xdr:row>75</xdr:row>
      <xdr:rowOff>90932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9545300" y="12940785"/>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95548</xdr:rowOff>
    </xdr:from>
    <xdr:to>
      <xdr:col>107</xdr:col>
      <xdr:colOff>101600</xdr:colOff>
      <xdr:row>74</xdr:row>
      <xdr:rowOff>25698</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6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42225</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38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80340</xdr:rowOff>
    </xdr:from>
    <xdr:to>
      <xdr:col>102</xdr:col>
      <xdr:colOff>114300</xdr:colOff>
      <xdr:row>75</xdr:row>
      <xdr:rowOff>82035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939090"/>
          <a:ext cx="889000" cy="1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148717</xdr:rowOff>
    </xdr:from>
    <xdr:to>
      <xdr:col>102</xdr:col>
      <xdr:colOff>165100</xdr:colOff>
      <xdr:row>74</xdr:row>
      <xdr:rowOff>78867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66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95394</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43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84385</xdr:rowOff>
    </xdr:from>
    <xdr:to>
      <xdr:col>98</xdr:col>
      <xdr:colOff>38100</xdr:colOff>
      <xdr:row>74</xdr:row>
      <xdr:rowOff>14535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60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31062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37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114065</xdr:rowOff>
    </xdr:from>
    <xdr:to>
      <xdr:col>116</xdr:col>
      <xdr:colOff>114300</xdr:colOff>
      <xdr:row>75</xdr:row>
      <xdr:rowOff>44215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80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92492</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77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168586</xdr:rowOff>
    </xdr:from>
    <xdr:to>
      <xdr:col>112</xdr:col>
      <xdr:colOff>38100</xdr:colOff>
      <xdr:row>75</xdr:row>
      <xdr:rowOff>98736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85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89863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294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40132</xdr:rowOff>
    </xdr:from>
    <xdr:to>
      <xdr:col>107</xdr:col>
      <xdr:colOff>101600</xdr:colOff>
      <xdr:row>75</xdr:row>
      <xdr:rowOff>141732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8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132859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29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31235</xdr:rowOff>
    </xdr:from>
    <xdr:to>
      <xdr:col>102</xdr:col>
      <xdr:colOff>165100</xdr:colOff>
      <xdr:row>75</xdr:row>
      <xdr:rowOff>132835</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8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123962</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9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29540</xdr:rowOff>
    </xdr:from>
    <xdr:to>
      <xdr:col>98</xdr:col>
      <xdr:colOff>38100</xdr:colOff>
      <xdr:row>75</xdr:row>
      <xdr:rowOff>131140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88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122268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98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ふるさと納税の寄附額の増加に伴って、物件費やふるさと振興基金を含む積立金が増加している。扶助費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は、町費による高校生以下の医療費無償化への取組などで類似団体内でも高い傾向にある。公共施設等の老朽化に伴い、大規模改修などの普通建設事業費は増加傾向にあり、反対に後年度に大型建設工事が控えていたことから普通建設事業費（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新規整備）</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は抑制傾向にある。公債費については、将来への負担が過大にならないように抑えつつ、かつ財政措置があるものに限定して起債しており、類似団体内では低く推移している。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近い将来直面する公共施設等を含むインフラの整備に備え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積立金の積み増しを行いながら計画的なインフラ等の改修、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更新を行っていく必要がある。また、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不必要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に財政規模を肥大させるのではなく、基金等の活用を図りながら、将来を見据えた財政健全化に努めていく。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宮崎県川南町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14,930
14,569
90.13
17,220,977
16,798,102
384,658
4,825,235
5,573,486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92075</xdr:rowOff>
    </xdr:from>
    <xdr:to>
      <xdr:col>24</xdr:col>
      <xdr:colOff>62865</xdr:colOff>
      <xdr:row>37</xdr:row>
      <xdr:rowOff>159893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07025"/>
          <a:ext cx="1270" cy="109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163720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159893</xdr:rowOff>
    </xdr:from>
    <xdr:to>
      <xdr:col>24</xdr:col>
      <xdr:colOff>152400</xdr:colOff>
      <xdr:row>37</xdr:row>
      <xdr:rowOff>159893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0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38752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82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92075</xdr:rowOff>
    </xdr:from>
    <xdr:to>
      <xdr:col>24</xdr:col>
      <xdr:colOff>152400</xdr:colOff>
      <xdr:row>31</xdr:row>
      <xdr:rowOff>92075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07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44831</xdr:rowOff>
    </xdr:from>
    <xdr:to>
      <xdr:col>24</xdr:col>
      <xdr:colOff>63500</xdr:colOff>
      <xdr:row>35</xdr:row>
      <xdr:rowOff>118745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5581"/>
          <a:ext cx="838200" cy="7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106824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646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83947</xdr:rowOff>
    </xdr:from>
    <xdr:to>
      <xdr:col>24</xdr:col>
      <xdr:colOff>114300</xdr:colOff>
      <xdr:row>35</xdr:row>
      <xdr:rowOff>14097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13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27686</xdr:rowOff>
    </xdr:from>
    <xdr:to>
      <xdr:col>19</xdr:col>
      <xdr:colOff>177800</xdr:colOff>
      <xdr:row>35</xdr:row>
      <xdr:rowOff>118745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28436"/>
          <a:ext cx="889000" cy="9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102616</xdr:rowOff>
    </xdr:from>
    <xdr:to>
      <xdr:col>20</xdr:col>
      <xdr:colOff>38100</xdr:colOff>
      <xdr:row>35</xdr:row>
      <xdr:rowOff>32766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1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49293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27686</xdr:rowOff>
    </xdr:from>
    <xdr:to>
      <xdr:col>15</xdr:col>
      <xdr:colOff>50800</xdr:colOff>
      <xdr:row>36</xdr:row>
      <xdr:rowOff>41783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28436"/>
          <a:ext cx="889000" cy="185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21844</xdr:rowOff>
    </xdr:from>
    <xdr:to>
      <xdr:col>15</xdr:col>
      <xdr:colOff>101600</xdr:colOff>
      <xdr:row>35</xdr:row>
      <xdr:rowOff>123444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114571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1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39116</xdr:rowOff>
    </xdr:from>
    <xdr:to>
      <xdr:col>10</xdr:col>
      <xdr:colOff>114300</xdr:colOff>
      <xdr:row>36</xdr:row>
      <xdr:rowOff>41783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131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85090</xdr:rowOff>
    </xdr:from>
    <xdr:to>
      <xdr:col>10</xdr:col>
      <xdr:colOff>165100</xdr:colOff>
      <xdr:row>36</xdr:row>
      <xdr:rowOff>15240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31767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61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97663</xdr:rowOff>
    </xdr:from>
    <xdr:to>
      <xdr:col>6</xdr:col>
      <xdr:colOff>38100</xdr:colOff>
      <xdr:row>35</xdr:row>
      <xdr:rowOff>27813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44340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0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165481</xdr:rowOff>
    </xdr:from>
    <xdr:to>
      <xdr:col>24</xdr:col>
      <xdr:colOff>114300</xdr:colOff>
      <xdr:row>35</xdr:row>
      <xdr:rowOff>95631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143908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73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67945</xdr:rowOff>
    </xdr:from>
    <xdr:to>
      <xdr:col>20</xdr:col>
      <xdr:colOff>38100</xdr:colOff>
      <xdr:row>35</xdr:row>
      <xdr:rowOff>169545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6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160672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6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148336</xdr:rowOff>
    </xdr:from>
    <xdr:to>
      <xdr:col>15</xdr:col>
      <xdr:colOff>101600</xdr:colOff>
      <xdr:row>35</xdr:row>
      <xdr:rowOff>78486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95013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5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162433</xdr:rowOff>
    </xdr:from>
    <xdr:to>
      <xdr:col>10</xdr:col>
      <xdr:colOff>165100</xdr:colOff>
      <xdr:row>36</xdr:row>
      <xdr:rowOff>92583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83710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159766</xdr:rowOff>
    </xdr:from>
    <xdr:to>
      <xdr:col>6</xdr:col>
      <xdr:colOff>38100</xdr:colOff>
      <xdr:row>36</xdr:row>
      <xdr:rowOff>89916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0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81043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128105</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10072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22680</xdr:rowOff>
    </xdr:from>
    <xdr:to>
      <xdr:col>24</xdr:col>
      <xdr:colOff>62865</xdr:colOff>
      <xdr:row>59</xdr:row>
      <xdr:rowOff>150670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6630"/>
          <a:ext cx="1270" cy="1499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154497</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27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150670</xdr:rowOff>
    </xdr:from>
    <xdr:to>
      <xdr:col>24</xdr:col>
      <xdr:colOff>152400</xdr:colOff>
      <xdr:row>59</xdr:row>
      <xdr:rowOff>150670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26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140807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1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22680</xdr:rowOff>
    </xdr:from>
    <xdr:to>
      <xdr:col>24</xdr:col>
      <xdr:colOff>152400</xdr:colOff>
      <xdr:row>51</xdr:row>
      <xdr:rowOff>22680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22680</xdr:rowOff>
    </xdr:from>
    <xdr:to>
      <xdr:col>24</xdr:col>
      <xdr:colOff>63500</xdr:colOff>
      <xdr:row>53</xdr:row>
      <xdr:rowOff>104763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766630"/>
          <a:ext cx="838200" cy="42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90461</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8631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112034</xdr:rowOff>
    </xdr:from>
    <xdr:to>
      <xdr:col>24</xdr:col>
      <xdr:colOff>114300</xdr:colOff>
      <xdr:row>58</xdr:row>
      <xdr:rowOff>42184</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88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104763</xdr:rowOff>
    </xdr:from>
    <xdr:to>
      <xdr:col>19</xdr:col>
      <xdr:colOff>177800</xdr:colOff>
      <xdr:row>56</xdr:row>
      <xdr:rowOff>12726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191613"/>
          <a:ext cx="889000" cy="42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22694</xdr:rowOff>
    </xdr:from>
    <xdr:to>
      <xdr:col>20</xdr:col>
      <xdr:colOff>38100</xdr:colOff>
      <xdr:row>58</xdr:row>
      <xdr:rowOff>124294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6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115421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497795" y="1005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73827</xdr:rowOff>
    </xdr:from>
    <xdr:to>
      <xdr:col>15</xdr:col>
      <xdr:colOff>50800</xdr:colOff>
      <xdr:row>56</xdr:row>
      <xdr:rowOff>12726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503577"/>
          <a:ext cx="889000" cy="11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155459</xdr:rowOff>
    </xdr:from>
    <xdr:to>
      <xdr:col>15</xdr:col>
      <xdr:colOff>101600</xdr:colOff>
      <xdr:row>58</xdr:row>
      <xdr:rowOff>85609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2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76736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08795" y="10020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73827</xdr:rowOff>
    </xdr:from>
    <xdr:to>
      <xdr:col>10</xdr:col>
      <xdr:colOff>114300</xdr:colOff>
      <xdr:row>58</xdr:row>
      <xdr:rowOff>16870</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9503577"/>
          <a:ext cx="889000" cy="45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120107</xdr:rowOff>
    </xdr:from>
    <xdr:to>
      <xdr:col>10</xdr:col>
      <xdr:colOff>165100</xdr:colOff>
      <xdr:row>57</xdr:row>
      <xdr:rowOff>50257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41384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981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13481</xdr:rowOff>
    </xdr:from>
    <xdr:to>
      <xdr:col>6</xdr:col>
      <xdr:colOff>38100</xdr:colOff>
      <xdr:row>59</xdr:row>
      <xdr:rowOff>115081</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1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106208</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102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143330</xdr:rowOff>
    </xdr:from>
    <xdr:to>
      <xdr:col>24</xdr:col>
      <xdr:colOff>114300</xdr:colOff>
      <xdr:row>51</xdr:row>
      <xdr:rowOff>73480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71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50</xdr:row>
      <xdr:rowOff>96357</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6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53963</xdr:rowOff>
    </xdr:from>
    <xdr:to>
      <xdr:col>20</xdr:col>
      <xdr:colOff>38100</xdr:colOff>
      <xdr:row>53</xdr:row>
      <xdr:rowOff>155563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14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640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497795" y="8916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133376</xdr:rowOff>
    </xdr:from>
    <xdr:to>
      <xdr:col>15</xdr:col>
      <xdr:colOff>101600</xdr:colOff>
      <xdr:row>56</xdr:row>
      <xdr:rowOff>63526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56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80053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08795" y="933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23027</xdr:rowOff>
    </xdr:from>
    <xdr:to>
      <xdr:col>10</xdr:col>
      <xdr:colOff>165100</xdr:colOff>
      <xdr:row>55</xdr:row>
      <xdr:rowOff>124627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452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141154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9228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137520</xdr:rowOff>
    </xdr:from>
    <xdr:to>
      <xdr:col>6</xdr:col>
      <xdr:colOff>38100</xdr:colOff>
      <xdr:row>58</xdr:row>
      <xdr:rowOff>67670</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91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84197</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968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126809</xdr:rowOff>
    </xdr:from>
    <xdr:to>
      <xdr:col>24</xdr:col>
      <xdr:colOff>62865</xdr:colOff>
      <xdr:row>78</xdr:row>
      <xdr:rowOff>155042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99759"/>
          <a:ext cx="1270" cy="1228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158869</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3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155042</xdr:rowOff>
    </xdr:from>
    <xdr:to>
      <xdr:col>24</xdr:col>
      <xdr:colOff>152400</xdr:colOff>
      <xdr:row>78</xdr:row>
      <xdr:rowOff>155042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2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73486</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7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251,515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126809</xdr:rowOff>
    </xdr:from>
    <xdr:to>
      <xdr:col>24</xdr:col>
      <xdr:colOff>152400</xdr:colOff>
      <xdr:row>71</xdr:row>
      <xdr:rowOff>126809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99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167932</xdr:rowOff>
    </xdr:from>
    <xdr:to>
      <xdr:col>24</xdr:col>
      <xdr:colOff>63500</xdr:colOff>
      <xdr:row>74</xdr:row>
      <xdr:rowOff>75146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3797300" y="12683782"/>
          <a:ext cx="838200" cy="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34510</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7218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56083</xdr:rowOff>
    </xdr:from>
    <xdr:to>
      <xdr:col>24</xdr:col>
      <xdr:colOff>114300</xdr:colOff>
      <xdr:row>74</xdr:row>
      <xdr:rowOff>157683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43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53632</xdr:rowOff>
    </xdr:from>
    <xdr:to>
      <xdr:col>19</xdr:col>
      <xdr:colOff>177800</xdr:colOff>
      <xdr:row>73</xdr:row>
      <xdr:rowOff>167932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226582"/>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72758</xdr:rowOff>
    </xdr:from>
    <xdr:to>
      <xdr:col>20</xdr:col>
      <xdr:colOff>38100</xdr:colOff>
      <xdr:row>76</xdr:row>
      <xdr:rowOff>2908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3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165485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2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53632</xdr:rowOff>
    </xdr:from>
    <xdr:to>
      <xdr:col>15</xdr:col>
      <xdr:colOff>50800</xdr:colOff>
      <xdr:row>74</xdr:row>
      <xdr:rowOff>118846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226582"/>
          <a:ext cx="889000" cy="5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169380</xdr:rowOff>
    </xdr:from>
    <xdr:to>
      <xdr:col>15</xdr:col>
      <xdr:colOff>101600</xdr:colOff>
      <xdr:row>75</xdr:row>
      <xdr:rowOff>99530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8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90657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49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118846</xdr:rowOff>
    </xdr:from>
    <xdr:to>
      <xdr:col>10</xdr:col>
      <xdr:colOff>114300</xdr:colOff>
      <xdr:row>78</xdr:row>
      <xdr:rowOff>7289</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2806146"/>
          <a:ext cx="889000" cy="574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162243</xdr:rowOff>
    </xdr:from>
    <xdr:to>
      <xdr:col>10</xdr:col>
      <xdr:colOff>165100</xdr:colOff>
      <xdr:row>77</xdr:row>
      <xdr:rowOff>92393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83520</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2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71044</xdr:rowOff>
    </xdr:from>
    <xdr:to>
      <xdr:col>6</xdr:col>
      <xdr:colOff>38100</xdr:colOff>
      <xdr:row>78</xdr:row>
      <xdr:rowOff>1194</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27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17721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04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24346</xdr:rowOff>
    </xdr:from>
    <xdr:to>
      <xdr:col>24</xdr:col>
      <xdr:colOff>114300</xdr:colOff>
      <xdr:row>74</xdr:row>
      <xdr:rowOff>125946</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1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47223</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56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117132</xdr:rowOff>
    </xdr:from>
    <xdr:to>
      <xdr:col>20</xdr:col>
      <xdr:colOff>38100</xdr:colOff>
      <xdr:row>74</xdr:row>
      <xdr:rowOff>47282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63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63809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408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2832</xdr:rowOff>
    </xdr:from>
    <xdr:to>
      <xdr:col>15</xdr:col>
      <xdr:colOff>101600</xdr:colOff>
      <xdr:row>71</xdr:row>
      <xdr:rowOff>104432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175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120959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195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68046</xdr:rowOff>
    </xdr:from>
    <xdr:to>
      <xdr:col>10</xdr:col>
      <xdr:colOff>165100</xdr:colOff>
      <xdr:row>74</xdr:row>
      <xdr:rowOff>169646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7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14723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53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127939</xdr:rowOff>
    </xdr:from>
    <xdr:to>
      <xdr:col>6</xdr:col>
      <xdr:colOff>38100</xdr:colOff>
      <xdr:row>78</xdr:row>
      <xdr:rowOff>58089</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49216</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422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97002</xdr:rowOff>
    </xdr:from>
    <xdr:to>
      <xdr:col>24</xdr:col>
      <xdr:colOff>62865</xdr:colOff>
      <xdr:row>98</xdr:row>
      <xdr:rowOff>164655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27502"/>
          <a:ext cx="1270" cy="1439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168482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7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164655</xdr:rowOff>
    </xdr:from>
    <xdr:to>
      <xdr:col>24</xdr:col>
      <xdr:colOff>152400</xdr:colOff>
      <xdr:row>98</xdr:row>
      <xdr:rowOff>164655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43679</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02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97002</xdr:rowOff>
    </xdr:from>
    <xdr:to>
      <xdr:col>24</xdr:col>
      <xdr:colOff>152400</xdr:colOff>
      <xdr:row>90</xdr:row>
      <xdr:rowOff>97002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2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102476</xdr:rowOff>
    </xdr:from>
    <xdr:to>
      <xdr:col>24</xdr:col>
      <xdr:colOff>63500</xdr:colOff>
      <xdr:row>98</xdr:row>
      <xdr:rowOff>164655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904576"/>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117694</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33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94817</xdr:rowOff>
    </xdr:from>
    <xdr:to>
      <xdr:col>24</xdr:col>
      <xdr:colOff>114300</xdr:colOff>
      <xdr:row>96</xdr:row>
      <xdr:rowOff>24967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38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102476</xdr:rowOff>
    </xdr:from>
    <xdr:to>
      <xdr:col>19</xdr:col>
      <xdr:colOff>177800</xdr:colOff>
      <xdr:row>98</xdr:row>
      <xdr:rowOff>130987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904576"/>
          <a:ext cx="889000" cy="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120941</xdr:rowOff>
    </xdr:from>
    <xdr:to>
      <xdr:col>20</xdr:col>
      <xdr:colOff>38100</xdr:colOff>
      <xdr:row>96</xdr:row>
      <xdr:rowOff>51091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67618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183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130987</xdr:rowOff>
    </xdr:from>
    <xdr:to>
      <xdr:col>15</xdr:col>
      <xdr:colOff>50800</xdr:colOff>
      <xdr:row>99</xdr:row>
      <xdr:rowOff>78067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933087"/>
          <a:ext cx="889000" cy="1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73749</xdr:rowOff>
    </xdr:from>
    <xdr:to>
      <xdr:col>15</xdr:col>
      <xdr:colOff>101600</xdr:colOff>
      <xdr:row>96</xdr:row>
      <xdr:rowOff>3899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20426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10719</xdr:rowOff>
    </xdr:from>
    <xdr:to>
      <xdr:col>10</xdr:col>
      <xdr:colOff>114300</xdr:colOff>
      <xdr:row>99</xdr:row>
      <xdr:rowOff>78067</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984269"/>
          <a:ext cx="889000" cy="6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135573</xdr:rowOff>
    </xdr:from>
    <xdr:to>
      <xdr:col>10</xdr:col>
      <xdr:colOff>165100</xdr:colOff>
      <xdr:row>96</xdr:row>
      <xdr:rowOff>65723</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423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82250</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19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98679</xdr:rowOff>
    </xdr:from>
    <xdr:to>
      <xdr:col>6</xdr:col>
      <xdr:colOff>38100</xdr:colOff>
      <xdr:row>97</xdr:row>
      <xdr:rowOff>28829</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55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45356</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33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113855</xdr:rowOff>
    </xdr:from>
    <xdr:to>
      <xdr:col>24</xdr:col>
      <xdr:colOff>114300</xdr:colOff>
      <xdr:row>99</xdr:row>
      <xdr:rowOff>44005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91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28782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83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51676</xdr:rowOff>
    </xdr:from>
    <xdr:to>
      <xdr:col>20</xdr:col>
      <xdr:colOff>38100</xdr:colOff>
      <xdr:row>98</xdr:row>
      <xdr:rowOff>153276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8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144403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94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80187</xdr:rowOff>
    </xdr:from>
    <xdr:to>
      <xdr:col>15</xdr:col>
      <xdr:colOff>101600</xdr:colOff>
      <xdr:row>99</xdr:row>
      <xdr:rowOff>10337</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88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1464</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97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27267</xdr:rowOff>
    </xdr:from>
    <xdr:to>
      <xdr:col>10</xdr:col>
      <xdr:colOff>165100</xdr:colOff>
      <xdr:row>99</xdr:row>
      <xdr:rowOff>128867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119994</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09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131369</xdr:rowOff>
    </xdr:from>
    <xdr:to>
      <xdr:col>6</xdr:col>
      <xdr:colOff>38100</xdr:colOff>
      <xdr:row>99</xdr:row>
      <xdr:rowOff>61519</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93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52646</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2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12337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155837"/>
          <a:ext cx="127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130464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493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12337</xdr:rowOff>
    </xdr:from>
    <xdr:to>
      <xdr:col>55</xdr:col>
      <xdr:colOff>88900</xdr:colOff>
      <xdr:row>30</xdr:row>
      <xdr:rowOff>12337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155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75854</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195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52977</xdr:rowOff>
    </xdr:from>
    <xdr:to>
      <xdr:col>55</xdr:col>
      <xdr:colOff>50800</xdr:colOff>
      <xdr:row>38</xdr:row>
      <xdr:rowOff>154577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568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55916</xdr:rowOff>
    </xdr:from>
    <xdr:to>
      <xdr:col>50</xdr:col>
      <xdr:colOff>165100</xdr:colOff>
      <xdr:row>38</xdr:row>
      <xdr:rowOff>157516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57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2593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346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86940</xdr:rowOff>
    </xdr:from>
    <xdr:to>
      <xdr:col>46</xdr:col>
      <xdr:colOff>38100</xdr:colOff>
      <xdr:row>39</xdr:row>
      <xdr:rowOff>17090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60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33617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77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44813</xdr:rowOff>
    </xdr:from>
    <xdr:to>
      <xdr:col>41</xdr:col>
      <xdr:colOff>101600</xdr:colOff>
      <xdr:row>38</xdr:row>
      <xdr:rowOff>146413</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162940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92492</xdr:rowOff>
    </xdr:from>
    <xdr:to>
      <xdr:col>36</xdr:col>
      <xdr:colOff>165100</xdr:colOff>
      <xdr:row>39</xdr:row>
      <xdr:rowOff>22642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60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39169</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8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132741</xdr:rowOff>
    </xdr:from>
    <xdr:to>
      <xdr:col>54</xdr:col>
      <xdr:colOff>189865</xdr:colOff>
      <xdr:row>59</xdr:row>
      <xdr:rowOff>123978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76691"/>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127805</xdr:rowOff>
    </xdr:from>
    <xdr:ext cx="534377"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4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123978</xdr:rowOff>
    </xdr:from>
    <xdr:to>
      <xdr:col>55</xdr:col>
      <xdr:colOff>88900</xdr:colOff>
      <xdr:row>59</xdr:row>
      <xdr:rowOff>123978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3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79418</xdr:rowOff>
    </xdr:from>
    <xdr:ext cx="599010"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5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132741</xdr:rowOff>
    </xdr:from>
    <xdr:to>
      <xdr:col>55</xdr:col>
      <xdr:colOff>88900</xdr:colOff>
      <xdr:row>51</xdr:row>
      <xdr:rowOff>132741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160706</xdr:rowOff>
    </xdr:from>
    <xdr:to>
      <xdr:col>55</xdr:col>
      <xdr:colOff>0</xdr:colOff>
      <xdr:row>58</xdr:row>
      <xdr:rowOff>58763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419006"/>
          <a:ext cx="838200" cy="583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58996</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660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80569</xdr:rowOff>
    </xdr:from>
    <xdr:to>
      <xdr:col>55</xdr:col>
      <xdr:colOff>50800</xdr:colOff>
      <xdr:row>57</xdr:row>
      <xdr:rowOff>10719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81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17425</xdr:rowOff>
    </xdr:from>
    <xdr:to>
      <xdr:col>50</xdr:col>
      <xdr:colOff>114300</xdr:colOff>
      <xdr:row>58</xdr:row>
      <xdr:rowOff>58763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90075"/>
          <a:ext cx="889000" cy="2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144373</xdr:rowOff>
    </xdr:from>
    <xdr:to>
      <xdr:col>50</xdr:col>
      <xdr:colOff>165100</xdr:colOff>
      <xdr:row>57</xdr:row>
      <xdr:rowOff>74523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7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91050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52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101600</xdr:rowOff>
    </xdr:from>
    <xdr:to>
      <xdr:col>45</xdr:col>
      <xdr:colOff>177800</xdr:colOff>
      <xdr:row>57</xdr:row>
      <xdr:rowOff>17425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702800"/>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65430</xdr:rowOff>
    </xdr:from>
    <xdr:to>
      <xdr:col>46</xdr:col>
      <xdr:colOff>38100</xdr:colOff>
      <xdr:row>56</xdr:row>
      <xdr:rowOff>167030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6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12107</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4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62294</xdr:rowOff>
    </xdr:from>
    <xdr:to>
      <xdr:col>41</xdr:col>
      <xdr:colOff>50800</xdr:colOff>
      <xdr:row>56</xdr:row>
      <xdr:rowOff>101600</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149144"/>
          <a:ext cx="889000" cy="55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45301</xdr:rowOff>
    </xdr:from>
    <xdr:to>
      <xdr:col>41</xdr:col>
      <xdr:colOff>101600</xdr:colOff>
      <xdr:row>55</xdr:row>
      <xdr:rowOff>146901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475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163428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250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100635</xdr:rowOff>
    </xdr:from>
    <xdr:to>
      <xdr:col>36</xdr:col>
      <xdr:colOff>165100</xdr:colOff>
      <xdr:row>56</xdr:row>
      <xdr:rowOff>30785</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53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21912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62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109906</xdr:rowOff>
    </xdr:from>
    <xdr:to>
      <xdr:col>55</xdr:col>
      <xdr:colOff>50800</xdr:colOff>
      <xdr:row>55</xdr:row>
      <xdr:rowOff>40056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3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132783</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21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7963</xdr:rowOff>
    </xdr:from>
    <xdr:to>
      <xdr:col>50</xdr:col>
      <xdr:colOff>165100</xdr:colOff>
      <xdr:row>58</xdr:row>
      <xdr:rowOff>109563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5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100690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10044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138075</xdr:rowOff>
    </xdr:from>
    <xdr:to>
      <xdr:col>46</xdr:col>
      <xdr:colOff>38100</xdr:colOff>
      <xdr:row>57</xdr:row>
      <xdr:rowOff>68225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3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59352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3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50800</xdr:rowOff>
    </xdr:from>
    <xdr:to>
      <xdr:col>41</xdr:col>
      <xdr:colOff>101600</xdr:colOff>
      <xdr:row>56</xdr:row>
      <xdr:rowOff>152400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143527</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74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11494</xdr:rowOff>
    </xdr:from>
    <xdr:to>
      <xdr:col>36</xdr:col>
      <xdr:colOff>165100</xdr:colOff>
      <xdr:row>53</xdr:row>
      <xdr:rowOff>113094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09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129621</xdr:rowOff>
    </xdr:from>
    <xdr:ext cx="599010"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672795" y="887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61813</xdr:rowOff>
    </xdr:from>
    <xdr:to>
      <xdr:col>54</xdr:col>
      <xdr:colOff>189865</xdr:colOff>
      <xdr:row>79</xdr:row>
      <xdr:rowOff>13905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406213"/>
          <a:ext cx="1270" cy="1152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17732</xdr:rowOff>
    </xdr:from>
    <xdr:ext cx="534377"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6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13905</xdr:rowOff>
    </xdr:from>
    <xdr:to>
      <xdr:col>55</xdr:col>
      <xdr:colOff>88900</xdr:colOff>
      <xdr:row>79</xdr:row>
      <xdr:rowOff>13905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58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8490</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18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61813</xdr:rowOff>
    </xdr:from>
    <xdr:to>
      <xdr:col>55</xdr:col>
      <xdr:colOff>88900</xdr:colOff>
      <xdr:row>72</xdr:row>
      <xdr:rowOff>61813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40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82354</xdr:rowOff>
    </xdr:from>
    <xdr:to>
      <xdr:col>55</xdr:col>
      <xdr:colOff>0</xdr:colOff>
      <xdr:row>74</xdr:row>
      <xdr:rowOff>97801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9639300" y="12598204"/>
          <a:ext cx="838200" cy="186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64420</xdr:rowOff>
    </xdr:from>
    <xdr:ext cx="534377"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2923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85993</xdr:rowOff>
    </xdr:from>
    <xdr:to>
      <xdr:col>55</xdr:col>
      <xdr:colOff>50800</xdr:colOff>
      <xdr:row>76</xdr:row>
      <xdr:rowOff>16143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29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97801</xdr:rowOff>
    </xdr:from>
    <xdr:to>
      <xdr:col>50</xdr:col>
      <xdr:colOff>114300</xdr:colOff>
      <xdr:row>77</xdr:row>
      <xdr:rowOff>52995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8750300" y="12785101"/>
          <a:ext cx="889000" cy="46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70743</xdr:rowOff>
    </xdr:from>
    <xdr:to>
      <xdr:col>50</xdr:col>
      <xdr:colOff>165100</xdr:colOff>
      <xdr:row>76</xdr:row>
      <xdr:rowOff>893</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2929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163470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02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127454</xdr:rowOff>
    </xdr:from>
    <xdr:to>
      <xdr:col>45</xdr:col>
      <xdr:colOff>177800</xdr:colOff>
      <xdr:row>77</xdr:row>
      <xdr:rowOff>52995</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7861300" y="13157654"/>
          <a:ext cx="889000" cy="9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146507</xdr:rowOff>
    </xdr:from>
    <xdr:to>
      <xdr:col>46</xdr:col>
      <xdr:colOff>38100</xdr:colOff>
      <xdr:row>76</xdr:row>
      <xdr:rowOff>76657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00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93184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278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67364</xdr:rowOff>
    </xdr:from>
    <xdr:to>
      <xdr:col>41</xdr:col>
      <xdr:colOff>50800</xdr:colOff>
      <xdr:row>76</xdr:row>
      <xdr:rowOff>127454</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a:off x="6972300" y="12068864"/>
          <a:ext cx="889000" cy="108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117736</xdr:rowOff>
    </xdr:from>
    <xdr:to>
      <xdr:col>41</xdr:col>
      <xdr:colOff>101600</xdr:colOff>
      <xdr:row>76</xdr:row>
      <xdr:rowOff>47885</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297648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64413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275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117213</xdr:rowOff>
    </xdr:from>
    <xdr:to>
      <xdr:col>36</xdr:col>
      <xdr:colOff>165100</xdr:colOff>
      <xdr:row>77</xdr:row>
      <xdr:rowOff>47363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14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38490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05111" y="1324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31554</xdr:rowOff>
    </xdr:from>
    <xdr:to>
      <xdr:col>55</xdr:col>
      <xdr:colOff>50800</xdr:colOff>
      <xdr:row>73</xdr:row>
      <xdr:rowOff>133154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5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54431</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39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47001</xdr:rowOff>
    </xdr:from>
    <xdr:to>
      <xdr:col>50</xdr:col>
      <xdr:colOff>165100</xdr:colOff>
      <xdr:row>74</xdr:row>
      <xdr:rowOff>148601</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7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165128</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250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2195</xdr:rowOff>
    </xdr:from>
    <xdr:to>
      <xdr:col>46</xdr:col>
      <xdr:colOff>38100</xdr:colOff>
      <xdr:row>77</xdr:row>
      <xdr:rowOff>103795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320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94922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329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76654</xdr:rowOff>
    </xdr:from>
    <xdr:to>
      <xdr:col>41</xdr:col>
      <xdr:colOff>101600</xdr:colOff>
      <xdr:row>77</xdr:row>
      <xdr:rowOff>6804</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310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169381</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319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70</xdr:row>
      <xdr:rowOff>16564</xdr:rowOff>
    </xdr:from>
    <xdr:to>
      <xdr:col>36</xdr:col>
      <xdr:colOff>165100</xdr:colOff>
      <xdr:row>70</xdr:row>
      <xdr:rowOff>118164</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01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68</xdr:row>
      <xdr:rowOff>134691</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179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土木費グラフ枠">
          <a:extLst>
            <a:ext uri="{FF2B5EF4-FFF2-40B4-BE49-F238E27FC236}">
              <a16:creationId xmlns:a16="http://schemas.microsoft.com/office/drawing/2014/main" id="{00000000-0008-0000-07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156211</xdr:rowOff>
    </xdr:from>
    <xdr:to>
      <xdr:col>54</xdr:col>
      <xdr:colOff>189865</xdr:colOff>
      <xdr:row>98</xdr:row>
      <xdr:rowOff>19774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10475595" y="15415261"/>
          <a:ext cx="1270" cy="140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23601</xdr:rowOff>
    </xdr:from>
    <xdr:ext cx="534377" cy="259045"/>
    <xdr:sp macro="" textlink="">
      <xdr:nvSpPr>
        <xdr:cNvPr id="467" name="土木費最小値テキスト">
          <a:extLst>
            <a:ext uri="{FF2B5EF4-FFF2-40B4-BE49-F238E27FC236}">
              <a16:creationId xmlns:a16="http://schemas.microsoft.com/office/drawing/2014/main" id="{00000000-0008-0000-0700-0000D3010000}"/>
            </a:ext>
          </a:extLst>
        </xdr:cNvPr>
        <xdr:cNvSpPr txBox="1"/>
      </xdr:nvSpPr>
      <xdr:spPr>
        <a:xfrm>
          <a:off x="10528300" y="168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19774</xdr:rowOff>
    </xdr:from>
    <xdr:to>
      <xdr:col>55</xdr:col>
      <xdr:colOff>88900</xdr:colOff>
      <xdr:row>98</xdr:row>
      <xdr:rowOff>19774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6821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102888</xdr:rowOff>
    </xdr:from>
    <xdr:ext cx="599010" cy="259045"/>
    <xdr:sp macro="" textlink="">
      <xdr:nvSpPr>
        <xdr:cNvPr id="469" name="土木費最大値テキスト">
          <a:extLst>
            <a:ext uri="{FF2B5EF4-FFF2-40B4-BE49-F238E27FC236}">
              <a16:creationId xmlns:a16="http://schemas.microsoft.com/office/drawing/2014/main" id="{00000000-0008-0000-0700-0000D5010000}"/>
            </a:ext>
          </a:extLst>
        </xdr:cNvPr>
        <xdr:cNvSpPr txBox="1"/>
      </xdr:nvSpPr>
      <xdr:spPr>
        <a:xfrm>
          <a:off x="10528300" y="1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126,200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156211</xdr:rowOff>
    </xdr:from>
    <xdr:to>
      <xdr:col>55</xdr:col>
      <xdr:colOff>88900</xdr:colOff>
      <xdr:row>89</xdr:row>
      <xdr:rowOff>156211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10388600" y="15415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35294</xdr:rowOff>
    </xdr:from>
    <xdr:to>
      <xdr:col>55</xdr:col>
      <xdr:colOff>0</xdr:colOff>
      <xdr:row>96</xdr:row>
      <xdr:rowOff>36945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9639300" y="16494494"/>
          <a:ext cx="8382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140225</xdr:rowOff>
    </xdr:from>
    <xdr:ext cx="534377" cy="259045"/>
    <xdr:sp macro="" textlink="">
      <xdr:nvSpPr>
        <xdr:cNvPr id="472" name="土木費平均値テキスト">
          <a:extLst>
            <a:ext uri="{FF2B5EF4-FFF2-40B4-BE49-F238E27FC236}">
              <a16:creationId xmlns:a16="http://schemas.microsoft.com/office/drawing/2014/main" id="{00000000-0008-0000-0700-0000D8010000}"/>
            </a:ext>
          </a:extLst>
        </xdr:cNvPr>
        <xdr:cNvSpPr txBox="1"/>
      </xdr:nvSpPr>
      <xdr:spPr>
        <a:xfrm>
          <a:off x="10528300" y="15913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117348</xdr:rowOff>
    </xdr:from>
    <xdr:to>
      <xdr:col>55</xdr:col>
      <xdr:colOff>50800</xdr:colOff>
      <xdr:row>94</xdr:row>
      <xdr:rowOff>47498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10426700" y="1606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35294</xdr:rowOff>
    </xdr:from>
    <xdr:to>
      <xdr:col>50</xdr:col>
      <xdr:colOff>114300</xdr:colOff>
      <xdr:row>96</xdr:row>
      <xdr:rowOff>105220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8750300" y="16494494"/>
          <a:ext cx="889000" cy="69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23113</xdr:rowOff>
    </xdr:from>
    <xdr:to>
      <xdr:col>50</xdr:col>
      <xdr:colOff>165100</xdr:colOff>
      <xdr:row>94</xdr:row>
      <xdr:rowOff>124713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9588500" y="161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141240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591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105220</xdr:rowOff>
    </xdr:from>
    <xdr:to>
      <xdr:col>45</xdr:col>
      <xdr:colOff>177800</xdr:colOff>
      <xdr:row>96</xdr:row>
      <xdr:rowOff>152185</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7861300" y="16564420"/>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47143</xdr:rowOff>
    </xdr:from>
    <xdr:to>
      <xdr:col>46</xdr:col>
      <xdr:colOff>38100</xdr:colOff>
      <xdr:row>94</xdr:row>
      <xdr:rowOff>148743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8699500" y="16163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165270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593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26366</xdr:rowOff>
    </xdr:from>
    <xdr:to>
      <xdr:col>41</xdr:col>
      <xdr:colOff>50800</xdr:colOff>
      <xdr:row>96</xdr:row>
      <xdr:rowOff>152185</xdr:rowOff>
    </xdr:to>
    <xdr:cxnSp macro="">
      <xdr:nvCxnSpPr>
        <xdr:cNvPr id="480" name="直線コネクタ 479">
          <a:extLst>
            <a:ext uri="{FF2B5EF4-FFF2-40B4-BE49-F238E27FC236}">
              <a16:creationId xmlns:a16="http://schemas.microsoft.com/office/drawing/2014/main" id="{00000000-0008-0000-0700-0000E0010000}"/>
            </a:ext>
          </a:extLst>
        </xdr:cNvPr>
        <xdr:cNvCxnSpPr/>
      </xdr:nvCxnSpPr>
      <xdr:spPr>
        <a:xfrm>
          <a:off x="6972300" y="16485566"/>
          <a:ext cx="889000" cy="12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109322</xdr:rowOff>
    </xdr:from>
    <xdr:to>
      <xdr:col>41</xdr:col>
      <xdr:colOff>101600</xdr:colOff>
      <xdr:row>95</xdr:row>
      <xdr:rowOff>39472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7810500" y="1622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55999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00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100597</xdr:rowOff>
    </xdr:from>
    <xdr:to>
      <xdr:col>36</xdr:col>
      <xdr:colOff>165100</xdr:colOff>
      <xdr:row>95</xdr:row>
      <xdr:rowOff>30747</xdr:rowOff>
    </xdr:to>
    <xdr:sp macro="" textlink="">
      <xdr:nvSpPr>
        <xdr:cNvPr id="483" name="フローチャート: 判断 482">
          <a:extLst>
            <a:ext uri="{FF2B5EF4-FFF2-40B4-BE49-F238E27FC236}">
              <a16:creationId xmlns:a16="http://schemas.microsoft.com/office/drawing/2014/main" id="{00000000-0008-0000-0700-0000E3010000}"/>
            </a:ext>
          </a:extLst>
        </xdr:cNvPr>
        <xdr:cNvSpPr/>
      </xdr:nvSpPr>
      <xdr:spPr>
        <a:xfrm>
          <a:off x="69215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47274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599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157595</xdr:rowOff>
    </xdr:from>
    <xdr:to>
      <xdr:col>55</xdr:col>
      <xdr:colOff>50800</xdr:colOff>
      <xdr:row>96</xdr:row>
      <xdr:rowOff>87745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10426700" y="16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136022</xdr:rowOff>
    </xdr:from>
    <xdr:ext cx="534377" cy="259045"/>
    <xdr:sp macro="" textlink="">
      <xdr:nvSpPr>
        <xdr:cNvPr id="491" name="土木費該当値テキスト">
          <a:extLst>
            <a:ext uri="{FF2B5EF4-FFF2-40B4-BE49-F238E27FC236}">
              <a16:creationId xmlns:a16="http://schemas.microsoft.com/office/drawing/2014/main" id="{00000000-0008-0000-0700-0000EB010000}"/>
            </a:ext>
          </a:extLst>
        </xdr:cNvPr>
        <xdr:cNvSpPr txBox="1"/>
      </xdr:nvSpPr>
      <xdr:spPr>
        <a:xfrm>
          <a:off x="10528300" y="1642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155944</xdr:rowOff>
    </xdr:from>
    <xdr:to>
      <xdr:col>50</xdr:col>
      <xdr:colOff>165100</xdr:colOff>
      <xdr:row>96</xdr:row>
      <xdr:rowOff>86094</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9588500" y="164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77221</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9372111" y="1653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54420</xdr:rowOff>
    </xdr:from>
    <xdr:to>
      <xdr:col>46</xdr:col>
      <xdr:colOff>38100</xdr:colOff>
      <xdr:row>96</xdr:row>
      <xdr:rowOff>156020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8699500" y="165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147147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8483111" y="166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101385</xdr:rowOff>
    </xdr:from>
    <xdr:to>
      <xdr:col>41</xdr:col>
      <xdr:colOff>101600</xdr:colOff>
      <xdr:row>97</xdr:row>
      <xdr:rowOff>31535</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7810500" y="165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22662</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7594111" y="1665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147016</xdr:rowOff>
    </xdr:from>
    <xdr:to>
      <xdr:col>36</xdr:col>
      <xdr:colOff>165100</xdr:colOff>
      <xdr:row>96</xdr:row>
      <xdr:rowOff>77166</xdr:rowOff>
    </xdr:to>
    <xdr:sp macro="" textlink="">
      <xdr:nvSpPr>
        <xdr:cNvPr id="498" name="楕円 497">
          <a:extLst>
            <a:ext uri="{FF2B5EF4-FFF2-40B4-BE49-F238E27FC236}">
              <a16:creationId xmlns:a16="http://schemas.microsoft.com/office/drawing/2014/main" id="{00000000-0008-0000-0700-0000F2010000}"/>
            </a:ext>
          </a:extLst>
        </xdr:cNvPr>
        <xdr:cNvSpPr/>
      </xdr:nvSpPr>
      <xdr:spPr>
        <a:xfrm>
          <a:off x="6921500" y="164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68293</xdr:rowOff>
    </xdr:from>
    <xdr:ext cx="534377"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6705111" y="1652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74001</xdr:rowOff>
    </xdr:from>
    <xdr:to>
      <xdr:col>85</xdr:col>
      <xdr:colOff>126364</xdr:colOff>
      <xdr:row>39</xdr:row>
      <xdr:rowOff>39436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88951"/>
          <a:ext cx="1269" cy="133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43263</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2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39436</xdr:rowOff>
    </xdr:from>
    <xdr:to>
      <xdr:col>86</xdr:col>
      <xdr:colOff>25400</xdr:colOff>
      <xdr:row>39</xdr:row>
      <xdr:rowOff>39436</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25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20678</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6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74001</xdr:rowOff>
    </xdr:from>
    <xdr:to>
      <xdr:col>86</xdr:col>
      <xdr:colOff>25400</xdr:colOff>
      <xdr:row>31</xdr:row>
      <xdr:rowOff>74001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8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39436</xdr:rowOff>
    </xdr:from>
    <xdr:to>
      <xdr:col>85</xdr:col>
      <xdr:colOff>127000</xdr:colOff>
      <xdr:row>39</xdr:row>
      <xdr:rowOff>54432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725986"/>
          <a:ext cx="8382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115938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452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93061</xdr:rowOff>
    </xdr:from>
    <xdr:to>
      <xdr:col>85</xdr:col>
      <xdr:colOff>177800</xdr:colOff>
      <xdr:row>36</xdr:row>
      <xdr:rowOff>23211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09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50500</xdr:rowOff>
    </xdr:from>
    <xdr:to>
      <xdr:col>81</xdr:col>
      <xdr:colOff>50800</xdr:colOff>
      <xdr:row>39</xdr:row>
      <xdr:rowOff>54432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65600"/>
          <a:ext cx="889000" cy="17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152268</xdr:rowOff>
    </xdr:from>
    <xdr:to>
      <xdr:col>81</xdr:col>
      <xdr:colOff>101600</xdr:colOff>
      <xdr:row>36</xdr:row>
      <xdr:rowOff>82418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5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98945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2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75738</xdr:rowOff>
    </xdr:from>
    <xdr:to>
      <xdr:col>76</xdr:col>
      <xdr:colOff>114300</xdr:colOff>
      <xdr:row>38</xdr:row>
      <xdr:rowOff>50500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076488"/>
          <a:ext cx="889000" cy="48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161961</xdr:rowOff>
    </xdr:from>
    <xdr:to>
      <xdr:col>76</xdr:col>
      <xdr:colOff>165100</xdr:colOff>
      <xdr:row>35</xdr:row>
      <xdr:rowOff>92111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59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108638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7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75738</xdr:rowOff>
    </xdr:from>
    <xdr:to>
      <xdr:col>71</xdr:col>
      <xdr:colOff>177800</xdr:colOff>
      <xdr:row>36</xdr:row>
      <xdr:rowOff>711</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6076488"/>
          <a:ext cx="889000" cy="9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107691</xdr:rowOff>
    </xdr:from>
    <xdr:to>
      <xdr:col>72</xdr:col>
      <xdr:colOff>38100</xdr:colOff>
      <xdr:row>36</xdr:row>
      <xdr:rowOff>37841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108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28968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0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113726</xdr:rowOff>
    </xdr:from>
    <xdr:to>
      <xdr:col>67</xdr:col>
      <xdr:colOff>101600</xdr:colOff>
      <xdr:row>36</xdr:row>
      <xdr:rowOff>43876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11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60403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889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160086</xdr:rowOff>
    </xdr:from>
    <xdr:to>
      <xdr:col>85</xdr:col>
      <xdr:colOff>177800</xdr:colOff>
      <xdr:row>39</xdr:row>
      <xdr:rowOff>90236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6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75013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59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3632</xdr:rowOff>
    </xdr:from>
    <xdr:to>
      <xdr:col>81</xdr:col>
      <xdr:colOff>101600</xdr:colOff>
      <xdr:row>39</xdr:row>
      <xdr:rowOff>105232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69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96359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78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171150</xdr:rowOff>
    </xdr:from>
    <xdr:to>
      <xdr:col>76</xdr:col>
      <xdr:colOff>165100</xdr:colOff>
      <xdr:row>38</xdr:row>
      <xdr:rowOff>101300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92427</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60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24938</xdr:rowOff>
    </xdr:from>
    <xdr:to>
      <xdr:col>72</xdr:col>
      <xdr:colOff>38100</xdr:colOff>
      <xdr:row>35</xdr:row>
      <xdr:rowOff>126538</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2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143065</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121361</xdr:rowOff>
    </xdr:from>
    <xdr:to>
      <xdr:col>67</xdr:col>
      <xdr:colOff>101600</xdr:colOff>
      <xdr:row>36</xdr:row>
      <xdr:rowOff>51511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2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42638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21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21157</xdr:rowOff>
    </xdr:from>
    <xdr:to>
      <xdr:col>85</xdr:col>
      <xdr:colOff>126364</xdr:colOff>
      <xdr:row>59</xdr:row>
      <xdr:rowOff>3473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65107"/>
          <a:ext cx="1269" cy="1353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7300</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2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3473</xdr:rowOff>
    </xdr:from>
    <xdr:to>
      <xdr:col>86</xdr:col>
      <xdr:colOff>25400</xdr:colOff>
      <xdr:row>59</xdr:row>
      <xdr:rowOff>3473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1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139284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4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194,214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21157</xdr:rowOff>
    </xdr:from>
    <xdr:to>
      <xdr:col>86</xdr:col>
      <xdr:colOff>25400</xdr:colOff>
      <xdr:row>51</xdr:row>
      <xdr:rowOff>21157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6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110585</xdr:rowOff>
    </xdr:from>
    <xdr:to>
      <xdr:col>85</xdr:col>
      <xdr:colOff>127000</xdr:colOff>
      <xdr:row>58</xdr:row>
      <xdr:rowOff>132193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11785"/>
          <a:ext cx="838200" cy="36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73308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50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50431</xdr:rowOff>
    </xdr:from>
    <xdr:to>
      <xdr:col>85</xdr:col>
      <xdr:colOff>177800</xdr:colOff>
      <xdr:row>56</xdr:row>
      <xdr:rowOff>152031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6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132193</xdr:rowOff>
    </xdr:from>
    <xdr:to>
      <xdr:col>81</xdr:col>
      <xdr:colOff>50800</xdr:colOff>
      <xdr:row>59</xdr:row>
      <xdr:rowOff>27558</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076293"/>
          <a:ext cx="889000" cy="6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112528</xdr:rowOff>
    </xdr:from>
    <xdr:to>
      <xdr:col>81</xdr:col>
      <xdr:colOff>101600</xdr:colOff>
      <xdr:row>58</xdr:row>
      <xdr:rowOff>42678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8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59205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6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23690</xdr:rowOff>
    </xdr:from>
    <xdr:to>
      <xdr:col>76</xdr:col>
      <xdr:colOff>114300</xdr:colOff>
      <xdr:row>59</xdr:row>
      <xdr:rowOff>27558</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67790"/>
          <a:ext cx="889000" cy="17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137702</xdr:rowOff>
    </xdr:from>
    <xdr:to>
      <xdr:col>76</xdr:col>
      <xdr:colOff>165100</xdr:colOff>
      <xdr:row>58</xdr:row>
      <xdr:rowOff>67852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84379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23690</xdr:rowOff>
    </xdr:from>
    <xdr:to>
      <xdr:col>71</xdr:col>
      <xdr:colOff>177800</xdr:colOff>
      <xdr:row>58</xdr:row>
      <xdr:rowOff>147381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967790"/>
          <a:ext cx="889000" cy="12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50477</xdr:rowOff>
    </xdr:from>
    <xdr:to>
      <xdr:col>72</xdr:col>
      <xdr:colOff>38100</xdr:colOff>
      <xdr:row>57</xdr:row>
      <xdr:rowOff>152077</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2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168604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59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42028</xdr:rowOff>
    </xdr:from>
    <xdr:to>
      <xdr:col>67</xdr:col>
      <xdr:colOff>101600</xdr:colOff>
      <xdr:row>57</xdr:row>
      <xdr:rowOff>143628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160155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589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59785</xdr:rowOff>
    </xdr:from>
    <xdr:to>
      <xdr:col>85</xdr:col>
      <xdr:colOff>177800</xdr:colOff>
      <xdr:row>56</xdr:row>
      <xdr:rowOff>161385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6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38212</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3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81393</xdr:rowOff>
    </xdr:from>
    <xdr:to>
      <xdr:col>81</xdr:col>
      <xdr:colOff>101600</xdr:colOff>
      <xdr:row>59</xdr:row>
      <xdr:rowOff>11543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2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2670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1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148208</xdr:rowOff>
    </xdr:from>
    <xdr:to>
      <xdr:col>76</xdr:col>
      <xdr:colOff>165100</xdr:colOff>
      <xdr:row>59</xdr:row>
      <xdr:rowOff>78358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9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69485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144340</xdr:rowOff>
    </xdr:from>
    <xdr:to>
      <xdr:col>72</xdr:col>
      <xdr:colOff>38100</xdr:colOff>
      <xdr:row>58</xdr:row>
      <xdr:rowOff>74490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91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65617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00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96581</xdr:rowOff>
    </xdr:from>
    <xdr:to>
      <xdr:col>67</xdr:col>
      <xdr:colOff>101600</xdr:colOff>
      <xdr:row>59</xdr:row>
      <xdr:rowOff>26731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17858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3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77338</xdr:rowOff>
    </xdr:from>
    <xdr:to>
      <xdr:col>85</xdr:col>
      <xdr:colOff>126364</xdr:colOff>
      <xdr:row>78</xdr:row>
      <xdr:rowOff>139609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50288"/>
          <a:ext cx="1269" cy="126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143436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165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139609</xdr:rowOff>
    </xdr:from>
    <xdr:to>
      <xdr:col>86</xdr:col>
      <xdr:colOff>25400</xdr:colOff>
      <xdr:row>78</xdr:row>
      <xdr:rowOff>139609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24015</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2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77338</xdr:rowOff>
    </xdr:from>
    <xdr:to>
      <xdr:col>86</xdr:col>
      <xdr:colOff>25400</xdr:colOff>
      <xdr:row>71</xdr:row>
      <xdr:rowOff>77338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5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118760</xdr:rowOff>
    </xdr:from>
    <xdr:to>
      <xdr:col>85</xdr:col>
      <xdr:colOff>127000</xdr:colOff>
      <xdr:row>78</xdr:row>
      <xdr:rowOff>139609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491860"/>
          <a:ext cx="838200" cy="2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120693</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297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97816</xdr:rowOff>
    </xdr:from>
    <xdr:to>
      <xdr:col>85</xdr:col>
      <xdr:colOff>177800</xdr:colOff>
      <xdr:row>77</xdr:row>
      <xdr:rowOff>27966</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12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62799</xdr:rowOff>
    </xdr:from>
    <xdr:to>
      <xdr:col>81</xdr:col>
      <xdr:colOff>50800</xdr:colOff>
      <xdr:row>78</xdr:row>
      <xdr:rowOff>118760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435899"/>
          <a:ext cx="889000" cy="5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90134</xdr:rowOff>
    </xdr:from>
    <xdr:to>
      <xdr:col>81</xdr:col>
      <xdr:colOff>101600</xdr:colOff>
      <xdr:row>77</xdr:row>
      <xdr:rowOff>20284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12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36812</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2895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62799</xdr:rowOff>
    </xdr:from>
    <xdr:to>
      <xdr:col>76</xdr:col>
      <xdr:colOff>114300</xdr:colOff>
      <xdr:row>78</xdr:row>
      <xdr:rowOff>139655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435899"/>
          <a:ext cx="889000" cy="7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156200</xdr:rowOff>
    </xdr:from>
    <xdr:to>
      <xdr:col>76</xdr:col>
      <xdr:colOff>165100</xdr:colOff>
      <xdr:row>77</xdr:row>
      <xdr:rowOff>86350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18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102877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296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437</xdr:rowOff>
    </xdr:from>
    <xdr:to>
      <xdr:col>71</xdr:col>
      <xdr:colOff>177800</xdr:colOff>
      <xdr:row>78</xdr:row>
      <xdr:rowOff>139655</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373537"/>
          <a:ext cx="889000" cy="13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98547</xdr:rowOff>
    </xdr:from>
    <xdr:to>
      <xdr:col>72</xdr:col>
      <xdr:colOff>38100</xdr:colOff>
      <xdr:row>77</xdr:row>
      <xdr:rowOff>28697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12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45224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290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6055</xdr:rowOff>
    </xdr:from>
    <xdr:to>
      <xdr:col>67</xdr:col>
      <xdr:colOff>101600</xdr:colOff>
      <xdr:row>75</xdr:row>
      <xdr:rowOff>107655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286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124182</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7111" y="12640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88809</xdr:rowOff>
    </xdr:from>
    <xdr:to>
      <xdr:col>85</xdr:col>
      <xdr:colOff>177800</xdr:colOff>
      <xdr:row>79</xdr:row>
      <xdr:rowOff>18959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6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3736</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3768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67960</xdr:rowOff>
    </xdr:from>
    <xdr:to>
      <xdr:col>81</xdr:col>
      <xdr:colOff>101600</xdr:colOff>
      <xdr:row>78</xdr:row>
      <xdr:rowOff>169560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44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160687</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92017" y="13533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11999</xdr:rowOff>
    </xdr:from>
    <xdr:to>
      <xdr:col>76</xdr:col>
      <xdr:colOff>165100</xdr:colOff>
      <xdr:row>78</xdr:row>
      <xdr:rowOff>113599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38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104726</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57428" y="13477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88855</xdr:rowOff>
    </xdr:from>
    <xdr:to>
      <xdr:col>72</xdr:col>
      <xdr:colOff>38100</xdr:colOff>
      <xdr:row>79</xdr:row>
      <xdr:rowOff>19005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46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10132</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554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121087</xdr:rowOff>
    </xdr:from>
    <xdr:to>
      <xdr:col>67</xdr:col>
      <xdr:colOff>101600</xdr:colOff>
      <xdr:row>78</xdr:row>
      <xdr:rowOff>51237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322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42364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41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136156</xdr:rowOff>
    </xdr:from>
    <xdr:to>
      <xdr:col>85</xdr:col>
      <xdr:colOff>126364</xdr:colOff>
      <xdr:row>98</xdr:row>
      <xdr:rowOff>95847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395206"/>
          <a:ext cx="1269" cy="1502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99674</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90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95847</xdr:rowOff>
    </xdr:from>
    <xdr:to>
      <xdr:col>86</xdr:col>
      <xdr:colOff>25400</xdr:colOff>
      <xdr:row>98</xdr:row>
      <xdr:rowOff>95847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97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82833</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170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125,186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136156</xdr:rowOff>
    </xdr:from>
    <xdr:to>
      <xdr:col>86</xdr:col>
      <xdr:colOff>25400</xdr:colOff>
      <xdr:row>89</xdr:row>
      <xdr:rowOff>136156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39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95847</xdr:rowOff>
    </xdr:from>
    <xdr:to>
      <xdr:col>85</xdr:col>
      <xdr:colOff>127000</xdr:colOff>
      <xdr:row>98</xdr:row>
      <xdr:rowOff>142253</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897947"/>
          <a:ext cx="8382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71753</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016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48876</xdr:rowOff>
    </xdr:from>
    <xdr:to>
      <xdr:col>85</xdr:col>
      <xdr:colOff>177800</xdr:colOff>
      <xdr:row>94</xdr:row>
      <xdr:rowOff>150476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16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142253</xdr:rowOff>
    </xdr:from>
    <xdr:to>
      <xdr:col>81</xdr:col>
      <xdr:colOff>50800</xdr:colOff>
      <xdr:row>99</xdr:row>
      <xdr:rowOff>45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944353"/>
          <a:ext cx="889000" cy="2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106635</xdr:rowOff>
    </xdr:from>
    <xdr:to>
      <xdr:col>81</xdr:col>
      <xdr:colOff>101600</xdr:colOff>
      <xdr:row>95</xdr:row>
      <xdr:rowOff>36785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22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53312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599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45</xdr:rowOff>
    </xdr:from>
    <xdr:to>
      <xdr:col>76</xdr:col>
      <xdr:colOff>114300</xdr:colOff>
      <xdr:row>99</xdr:row>
      <xdr:rowOff>46546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973595"/>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77890</xdr:rowOff>
    </xdr:from>
    <xdr:to>
      <xdr:col>76</xdr:col>
      <xdr:colOff>165100</xdr:colOff>
      <xdr:row>95</xdr:row>
      <xdr:rowOff>8040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19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24567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596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46546</xdr:rowOff>
    </xdr:from>
    <xdr:to>
      <xdr:col>71</xdr:col>
      <xdr:colOff>177800</xdr:colOff>
      <xdr:row>99</xdr:row>
      <xdr:rowOff>77369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7020096"/>
          <a:ext cx="8890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133992</xdr:rowOff>
    </xdr:from>
    <xdr:to>
      <xdr:col>72</xdr:col>
      <xdr:colOff>38100</xdr:colOff>
      <xdr:row>95</xdr:row>
      <xdr:rowOff>64142</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25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80669</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025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16739</xdr:rowOff>
    </xdr:from>
    <xdr:to>
      <xdr:col>67</xdr:col>
      <xdr:colOff>101600</xdr:colOff>
      <xdr:row>95</xdr:row>
      <xdr:rowOff>118339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30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134866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07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45047</xdr:rowOff>
    </xdr:from>
    <xdr:to>
      <xdr:col>85</xdr:col>
      <xdr:colOff>177800</xdr:colOff>
      <xdr:row>98</xdr:row>
      <xdr:rowOff>146647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84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131424</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76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91453</xdr:rowOff>
    </xdr:from>
    <xdr:to>
      <xdr:col>81</xdr:col>
      <xdr:colOff>101600</xdr:colOff>
      <xdr:row>99</xdr:row>
      <xdr:rowOff>21603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89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12730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9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120695</xdr:rowOff>
    </xdr:from>
    <xdr:to>
      <xdr:col>76</xdr:col>
      <xdr:colOff>165100</xdr:colOff>
      <xdr:row>99</xdr:row>
      <xdr:rowOff>50845</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92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41972</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701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167196</xdr:rowOff>
    </xdr:from>
    <xdr:to>
      <xdr:col>72</xdr:col>
      <xdr:colOff>38100</xdr:colOff>
      <xdr:row>99</xdr:row>
      <xdr:rowOff>97346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96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88473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706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26569</xdr:rowOff>
    </xdr:from>
    <xdr:to>
      <xdr:col>67</xdr:col>
      <xdr:colOff>101600</xdr:colOff>
      <xdr:row>99</xdr:row>
      <xdr:rowOff>128169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700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119296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709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120650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092700"/>
          <a:ext cx="1269"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67327</xdr:rowOff>
    </xdr:from>
    <xdr:ext cx="469744"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486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120650</xdr:rowOff>
    </xdr:from>
    <xdr:to>
      <xdr:col>116</xdr:col>
      <xdr:colOff>152400</xdr:colOff>
      <xdr:row>29</xdr:row>
      <xdr:rowOff>120650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09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35577</xdr:rowOff>
    </xdr:from>
    <xdr:ext cx="378565"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379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12700</xdr:rowOff>
    </xdr:from>
    <xdr:to>
      <xdr:col>116</xdr:col>
      <xdr:colOff>114300</xdr:colOff>
      <xdr:row>38</xdr:row>
      <xdr:rowOff>114300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43180</xdr:rowOff>
    </xdr:from>
    <xdr:to>
      <xdr:col>112</xdr:col>
      <xdr:colOff>38100</xdr:colOff>
      <xdr:row>38</xdr:row>
      <xdr:rowOff>144780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161307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335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167640</xdr:rowOff>
    </xdr:from>
    <xdr:to>
      <xdr:col>107</xdr:col>
      <xdr:colOff>101600</xdr:colOff>
      <xdr:row>38</xdr:row>
      <xdr:rowOff>97790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114317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5017" y="6286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162577</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347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160020</xdr:rowOff>
    </xdr:from>
    <xdr:to>
      <xdr:col>98</xdr:col>
      <xdr:colOff>38100</xdr:colOff>
      <xdr:row>39</xdr:row>
      <xdr:rowOff>90170</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106697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4503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総務費が類似団体内１位となっているが、近年好調な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の関連経費が大きく影響している。しかし、それに相応する収入があるため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問題視していない。民生費は、総合福祉センター建設が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令和４年度に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たことにより、平均値並みとなった。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商工費は、電子地域通貨を利用したポイント付与事業により増加している。それ以外については、類似団体の中でも低い傾向にある。今後も、公共施設等の改修、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統合・</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更新を計画的に行いつつ、費目ごと、目的ごとの予算配分を検討しながら健全な財政運営を行っていく。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運動公園再整備等を含む公共施設等インフラの整備が控えていることから、類似団体の半分超である公債費について、類似団体の平均額を超えないよう、起債と基金取崩しのバランスを保ちながら財政運営を行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財政調整基金について令和５年度は、令和６年度に普通交付税の精算（▲２億円程度）が行われる見込みに備えて、同規模の積み増しを行ったため増額となっている。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ふるさと納税の寄付額が増加し、年々予算規模が大きくなる中、財政調整基金は予算編成をする上で重要な基金であるので、状況を把握しながら、取崩し、積増し等計画的に行っていきたい。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宮崎県川南町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標準財政規模に占める割合は、水道事業会計の占める割合が最も大きく、次いで一般会計、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電子地域通貨事業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特別会計の順となっている。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会計の工事量が少ないことが主な要因として考えられるが、今後は耐震化対応等により縮小していくものと思われる。また、一般会計については、ふるさと納税の寄付額の増によるところが大きいので、基金の積増しでインフラ等の改修更新に備えて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17220977</v>
      </c>
      <c r="BO4" s="358"/>
      <c r="BP4" s="358"/>
      <c r="BQ4" s="358"/>
      <c r="BR4" s="358"/>
      <c r="BS4" s="358"/>
      <c r="BT4" s="358"/>
      <c r="BU4" s="359"/>
      <c r="BV4" s="357">
        <v>14243733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v>
      </c>
      <c r="CU4" s="364"/>
      <c r="CV4" s="364"/>
      <c r="CW4" s="364"/>
      <c r="CX4" s="364"/>
      <c r="CY4" s="364"/>
      <c r="CZ4" s="364"/>
      <c r="DA4" s="365"/>
      <c r="DB4" s="363">
        <v>7.3</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16798102</v>
      </c>
      <c r="BO5" s="395"/>
      <c r="BP5" s="395"/>
      <c r="BQ5" s="395"/>
      <c r="BR5" s="395"/>
      <c r="BS5" s="395"/>
      <c r="BT5" s="395"/>
      <c r="BU5" s="396"/>
      <c r="BV5" s="394">
        <v>13768859</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88.9</v>
      </c>
      <c r="CU5" s="392"/>
      <c r="CV5" s="392"/>
      <c r="CW5" s="392"/>
      <c r="CX5" s="392"/>
      <c r="CY5" s="392"/>
      <c r="CZ5" s="392"/>
      <c r="DA5" s="393"/>
      <c r="DB5" s="391">
        <v>86.2</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422875</v>
      </c>
      <c r="BO6" s="395"/>
      <c r="BP6" s="395"/>
      <c r="BQ6" s="395"/>
      <c r="BR6" s="395"/>
      <c r="BS6" s="395"/>
      <c r="BT6" s="395"/>
      <c r="BU6" s="396"/>
      <c r="BV6" s="394">
        <v>474874</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88.9</v>
      </c>
      <c r="CU6" s="432"/>
      <c r="CV6" s="432"/>
      <c r="CW6" s="432"/>
      <c r="CX6" s="432"/>
      <c r="CY6" s="432"/>
      <c r="CZ6" s="432"/>
      <c r="DA6" s="433"/>
      <c r="DB6" s="431">
        <v>86.9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38217</v>
      </c>
      <c r="BO7" s="395"/>
      <c r="BP7" s="395"/>
      <c r="BQ7" s="395"/>
      <c r="BR7" s="395"/>
      <c r="BS7" s="395"/>
      <c r="BT7" s="395"/>
      <c r="BU7" s="396"/>
      <c r="BV7" s="394">
        <v>123587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4825235</v>
      </c>
      <c r="CU7" s="395"/>
      <c r="CV7" s="395"/>
      <c r="CW7" s="395"/>
      <c r="CX7" s="395"/>
      <c r="CY7" s="395"/>
      <c r="CZ7" s="395"/>
      <c r="DA7" s="396"/>
      <c r="DB7" s="394">
        <v>4782883</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384658</v>
      </c>
      <c r="BO8" s="395"/>
      <c r="BP8" s="395"/>
      <c r="BQ8" s="395"/>
      <c r="BR8" s="395"/>
      <c r="BS8" s="395"/>
      <c r="BT8" s="395"/>
      <c r="BU8" s="396"/>
      <c r="BV8" s="394">
        <v>351287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0.44</v>
      </c>
      <c r="CU8" s="435"/>
      <c r="CV8" s="435"/>
      <c r="CW8" s="435"/>
      <c r="CX8" s="435"/>
      <c r="CY8" s="435"/>
      <c r="CZ8" s="435"/>
      <c r="DA8" s="436"/>
      <c r="DB8" s="434">
        <v>0.45</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15194</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33371</v>
      </c>
      <c r="BO9" s="395"/>
      <c r="BP9" s="395"/>
      <c r="BQ9" s="395"/>
      <c r="BR9" s="395"/>
      <c r="BS9" s="395"/>
      <c r="BT9" s="395"/>
      <c r="BU9" s="396"/>
      <c r="BV9" s="394">
        <v>61188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6.9</v>
      </c>
      <c r="CU9" s="392"/>
      <c r="CV9" s="392"/>
      <c r="CW9" s="392"/>
      <c r="CX9" s="392"/>
      <c r="CY9" s="392"/>
      <c r="CZ9" s="392"/>
      <c r="DA9" s="393"/>
      <c r="DB9" s="391">
        <v>7.1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16109</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966285</v>
      </c>
      <c r="BO10" s="395"/>
      <c r="BP10" s="395"/>
      <c r="BQ10" s="395"/>
      <c r="BR10" s="395"/>
      <c r="BS10" s="395"/>
      <c r="BT10" s="395"/>
      <c r="BU10" s="396"/>
      <c r="BV10" s="394">
        <v>778744</v>
      </c>
      <c r="BW10" s="395"/>
      <c r="BX10" s="395"/>
      <c r="BY10" s="395"/>
      <c r="BZ10" s="395"/>
      <c r="CA10" s="395"/>
      <c r="CB10" s="395"/>
      <c r="CC10" s="396"/>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75"/>
      <c r="B12" s="454" t="s">
        <v>122</v>
      </c>
      <c r="C12" s="455"/>
      <c r="D12" s="455"/>
      <c r="E12" s="455"/>
      <c r="F12" s="455"/>
      <c r="G12" s="455"/>
      <c r="H12" s="455"/>
      <c r="I12" s="455"/>
      <c r="J12" s="455"/>
      <c r="K12" s="456"/>
      <c r="L12" s="463" t="s">
        <v>123</v>
      </c>
      <c r="M12" s="464"/>
      <c r="N12" s="464"/>
      <c r="O12" s="464"/>
      <c r="P12" s="464"/>
      <c r="Q12" s="465"/>
      <c r="R12" s="466">
        <v>14930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766285</v>
      </c>
      <c r="BO12" s="395"/>
      <c r="BP12" s="395"/>
      <c r="BQ12" s="395"/>
      <c r="BR12" s="395"/>
      <c r="BS12" s="395"/>
      <c r="BT12" s="395"/>
      <c r="BU12" s="396"/>
      <c r="BV12" s="394">
        <v>778744</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90"/>
      <c r="M13" s="485" t="s">
        <v>129</v>
      </c>
      <c r="N13" s="486"/>
      <c r="O13" s="486"/>
      <c r="P13" s="486"/>
      <c r="Q13" s="487"/>
      <c r="R13" s="478">
        <v>14569</v>
      </c>
      <c r="S13" s="479"/>
      <c r="T13" s="479"/>
      <c r="U13" s="479"/>
      <c r="V13" s="480"/>
      <c r="W13" s="410" t="s">
        <v>130</v>
      </c>
      <c r="X13" s="411"/>
      <c r="Y13" s="411"/>
      <c r="Z13" s="411"/>
      <c r="AA13" s="411"/>
      <c r="AB13" s="401"/>
      <c r="AC13" s="445">
        <v>2310</v>
      </c>
      <c r="AD13" s="446"/>
      <c r="AE13" s="446"/>
      <c r="AF13" s="446"/>
      <c r="AG13" s="488"/>
      <c r="AH13" s="445">
        <v>2558</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233371</v>
      </c>
      <c r="BO13" s="395"/>
      <c r="BP13" s="395"/>
      <c r="BQ13" s="395"/>
      <c r="BR13" s="395"/>
      <c r="BS13" s="395"/>
      <c r="BT13" s="395"/>
      <c r="BU13" s="396"/>
      <c r="BV13" s="394">
        <v>61188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15095</v>
      </c>
      <c r="S14" s="479"/>
      <c r="T14" s="479"/>
      <c r="U14" s="479"/>
      <c r="V14" s="480"/>
      <c r="W14" s="384"/>
      <c r="X14" s="385"/>
      <c r="Y14" s="385"/>
      <c r="Z14" s="385"/>
      <c r="AA14" s="385"/>
      <c r="AB14" s="374"/>
      <c r="AC14" s="481">
        <v>29.8</v>
      </c>
      <c r="AD14" s="482"/>
      <c r="AE14" s="482"/>
      <c r="AF14" s="482"/>
      <c r="AG14" s="483"/>
      <c r="AH14" s="481">
        <v>31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90"/>
      <c r="M15" s="485" t="s">
        <v>129</v>
      </c>
      <c r="N15" s="486"/>
      <c r="O15" s="486"/>
      <c r="P15" s="486"/>
      <c r="Q15" s="487"/>
      <c r="R15" s="478">
        <v>14813</v>
      </c>
      <c r="S15" s="479"/>
      <c r="T15" s="479"/>
      <c r="U15" s="479"/>
      <c r="V15" s="480"/>
      <c r="W15" s="410" t="s">
        <v>137</v>
      </c>
      <c r="X15" s="411"/>
      <c r="Y15" s="411"/>
      <c r="Z15" s="411"/>
      <c r="AA15" s="411"/>
      <c r="AB15" s="401"/>
      <c r="AC15" s="445">
        <v>1665</v>
      </c>
      <c r="AD15" s="446"/>
      <c r="AE15" s="446"/>
      <c r="AF15" s="446"/>
      <c r="AG15" s="488"/>
      <c r="AH15" s="445">
        <v>1703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1913502</v>
      </c>
      <c r="BO15" s="358"/>
      <c r="BP15" s="358"/>
      <c r="BQ15" s="358"/>
      <c r="BR15" s="358"/>
      <c r="BS15" s="358"/>
      <c r="BT15" s="358"/>
      <c r="BU15" s="359"/>
      <c r="BV15" s="357">
        <v>1892577</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21.5</v>
      </c>
      <c r="AD16" s="482"/>
      <c r="AE16" s="482"/>
      <c r="AF16" s="482"/>
      <c r="AG16" s="483"/>
      <c r="AH16" s="481">
        <v>20.6</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4302618</v>
      </c>
      <c r="BO16" s="395"/>
      <c r="BP16" s="395"/>
      <c r="BQ16" s="395"/>
      <c r="BR16" s="395"/>
      <c r="BS16" s="395"/>
      <c r="BT16" s="395"/>
      <c r="BU16" s="396"/>
      <c r="BV16" s="394">
        <v>4221119</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3764</v>
      </c>
      <c r="AD17" s="446"/>
      <c r="AE17" s="446"/>
      <c r="AF17" s="446"/>
      <c r="AG17" s="488"/>
      <c r="AH17" s="445">
        <v>3994</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2401972</v>
      </c>
      <c r="BO17" s="395"/>
      <c r="BP17" s="395"/>
      <c r="BQ17" s="395"/>
      <c r="BR17" s="395"/>
      <c r="BS17" s="395"/>
      <c r="BT17" s="395"/>
      <c r="BU17" s="396"/>
      <c r="BV17" s="394">
        <v>2382734</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90.13</v>
      </c>
      <c r="M18" s="518"/>
      <c r="N18" s="518"/>
      <c r="O18" s="518"/>
      <c r="P18" s="518"/>
      <c r="Q18" s="518"/>
      <c r="R18" s="519"/>
      <c r="S18" s="519"/>
      <c r="T18" s="519"/>
      <c r="U18" s="519"/>
      <c r="V18" s="520"/>
      <c r="W18" s="412"/>
      <c r="X18" s="413"/>
      <c r="Y18" s="413"/>
      <c r="Z18" s="413"/>
      <c r="AA18" s="413"/>
      <c r="AB18" s="404"/>
      <c r="AC18" s="521">
        <v>48.6</v>
      </c>
      <c r="AD18" s="522"/>
      <c r="AE18" s="522"/>
      <c r="AF18" s="522"/>
      <c r="AG18" s="523"/>
      <c r="AH18" s="521">
        <v>48.4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4320980</v>
      </c>
      <c r="BO18" s="395"/>
      <c r="BP18" s="395"/>
      <c r="BQ18" s="395"/>
      <c r="BR18" s="395"/>
      <c r="BS18" s="395"/>
      <c r="BT18" s="395"/>
      <c r="BU18" s="396"/>
      <c r="BV18" s="394">
        <v>4160671</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169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9923980</v>
      </c>
      <c r="BO19" s="395"/>
      <c r="BP19" s="395"/>
      <c r="BQ19" s="395"/>
      <c r="BR19" s="395"/>
      <c r="BS19" s="395"/>
      <c r="BT19" s="395"/>
      <c r="BU19" s="396"/>
      <c r="BV19" s="394">
        <v>9163272</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6036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5573486</v>
      </c>
      <c r="BO22" s="358"/>
      <c r="BP22" s="358"/>
      <c r="BQ22" s="358"/>
      <c r="BR22" s="358"/>
      <c r="BS22" s="358"/>
      <c r="BT22" s="358"/>
      <c r="BU22" s="359"/>
      <c r="BV22" s="357">
        <v>5788340</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3975824</v>
      </c>
      <c r="BO23" s="395"/>
      <c r="BP23" s="395"/>
      <c r="BQ23" s="395"/>
      <c r="BR23" s="395"/>
      <c r="BS23" s="395"/>
      <c r="BT23" s="395"/>
      <c r="BU23" s="396"/>
      <c r="BV23" s="394">
        <v>4358811</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6990</v>
      </c>
      <c r="R24" s="446"/>
      <c r="S24" s="446"/>
      <c r="T24" s="446"/>
      <c r="U24" s="446"/>
      <c r="V24" s="488"/>
      <c r="W24" s="540"/>
      <c r="X24" s="541"/>
      <c r="Y24" s="542"/>
      <c r="Z24" s="444" t="s">
        <v>162</v>
      </c>
      <c r="AA24" s="424"/>
      <c r="AB24" s="424"/>
      <c r="AC24" s="424"/>
      <c r="AD24" s="424"/>
      <c r="AE24" s="424"/>
      <c r="AF24" s="424"/>
      <c r="AG24" s="425"/>
      <c r="AH24" s="445">
        <v>144</v>
      </c>
      <c r="AI24" s="446"/>
      <c r="AJ24" s="446"/>
      <c r="AK24" s="446"/>
      <c r="AL24" s="488"/>
      <c r="AM24" s="445">
        <v>437328</v>
      </c>
      <c r="AN24" s="446"/>
      <c r="AO24" s="446"/>
      <c r="AP24" s="446"/>
      <c r="AQ24" s="446"/>
      <c r="AR24" s="488"/>
      <c r="AS24" s="445">
        <v>3037</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3630246</v>
      </c>
      <c r="BO24" s="395"/>
      <c r="BP24" s="395"/>
      <c r="BQ24" s="395"/>
      <c r="BR24" s="395"/>
      <c r="BS24" s="395"/>
      <c r="BT24" s="395"/>
      <c r="BU24" s="396"/>
      <c r="BV24" s="394">
        <v>3580458</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5600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1931104</v>
      </c>
      <c r="BO25" s="358"/>
      <c r="BP25" s="358"/>
      <c r="BQ25" s="358"/>
      <c r="BR25" s="358"/>
      <c r="BS25" s="358"/>
      <c r="BT25" s="358"/>
      <c r="BU25" s="359"/>
      <c r="BV25" s="357">
        <v>770438</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5300</v>
      </c>
      <c r="R26" s="446"/>
      <c r="S26" s="446"/>
      <c r="T26" s="446"/>
      <c r="U26" s="446"/>
      <c r="V26" s="488"/>
      <c r="W26" s="540"/>
      <c r="X26" s="541"/>
      <c r="Y26" s="542"/>
      <c r="Z26" s="444" t="s">
        <v>168</v>
      </c>
      <c r="AA26" s="546"/>
      <c r="AB26" s="546"/>
      <c r="AC26" s="546"/>
      <c r="AD26" s="546"/>
      <c r="AE26" s="546"/>
      <c r="AF26" s="546"/>
      <c r="AG26" s="547"/>
      <c r="AH26" s="445">
        <v>1</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171</v>
      </c>
      <c r="F27" s="424"/>
      <c r="G27" s="424"/>
      <c r="H27" s="424"/>
      <c r="I27" s="424"/>
      <c r="J27" s="424"/>
      <c r="K27" s="425"/>
      <c r="L27" s="445">
        <v>1</v>
      </c>
      <c r="M27" s="446"/>
      <c r="N27" s="446"/>
      <c r="O27" s="446"/>
      <c r="P27" s="488"/>
      <c r="Q27" s="445">
        <v>3000</v>
      </c>
      <c r="R27" s="446"/>
      <c r="S27" s="446"/>
      <c r="T27" s="446"/>
      <c r="U27" s="446"/>
      <c r="V27" s="488"/>
      <c r="W27" s="540"/>
      <c r="X27" s="541"/>
      <c r="Y27" s="542"/>
      <c r="Z27" s="444" t="s">
        <v>172</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v>205000</v>
      </c>
      <c r="BO27" s="514"/>
      <c r="BP27" s="514"/>
      <c r="BQ27" s="514"/>
      <c r="BR27" s="514"/>
      <c r="BS27" s="514"/>
      <c r="BT27" s="514"/>
      <c r="BU27" s="515"/>
      <c r="BV27" s="513">
        <v>205000</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174</v>
      </c>
      <c r="F28" s="424"/>
      <c r="G28" s="424"/>
      <c r="H28" s="424"/>
      <c r="I28" s="424"/>
      <c r="J28" s="424"/>
      <c r="K28" s="425"/>
      <c r="L28" s="445">
        <v>1</v>
      </c>
      <c r="M28" s="446"/>
      <c r="N28" s="446"/>
      <c r="O28" s="446"/>
      <c r="P28" s="488"/>
      <c r="Q28" s="445">
        <v>2220</v>
      </c>
      <c r="R28" s="446"/>
      <c r="S28" s="446"/>
      <c r="T28" s="446"/>
      <c r="U28" s="446"/>
      <c r="V28" s="488"/>
      <c r="W28" s="540"/>
      <c r="X28" s="541"/>
      <c r="Y28" s="542"/>
      <c r="Z28" s="444" t="s">
        <v>175</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1300000</v>
      </c>
      <c r="BO28" s="358"/>
      <c r="BP28" s="358"/>
      <c r="BQ28" s="358"/>
      <c r="BR28" s="358"/>
      <c r="BS28" s="358"/>
      <c r="BT28" s="358"/>
      <c r="BU28" s="359"/>
      <c r="BV28" s="357">
        <v>1100000</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177</v>
      </c>
      <c r="F29" s="424"/>
      <c r="G29" s="424"/>
      <c r="H29" s="424"/>
      <c r="I29" s="424"/>
      <c r="J29" s="424"/>
      <c r="K29" s="425"/>
      <c r="L29" s="445">
        <v>11</v>
      </c>
      <c r="M29" s="446"/>
      <c r="N29" s="446"/>
      <c r="O29" s="446"/>
      <c r="P29" s="488"/>
      <c r="Q29" s="445">
        <v>2080</v>
      </c>
      <c r="R29" s="446"/>
      <c r="S29" s="446"/>
      <c r="T29" s="446"/>
      <c r="U29" s="446"/>
      <c r="V29" s="488"/>
      <c r="W29" s="543"/>
      <c r="X29" s="544"/>
      <c r="Y29" s="545"/>
      <c r="Z29" s="444" t="s">
        <v>178</v>
      </c>
      <c r="AA29" s="424"/>
      <c r="AB29" s="424"/>
      <c r="AC29" s="424"/>
      <c r="AD29" s="424"/>
      <c r="AE29" s="424"/>
      <c r="AF29" s="424"/>
      <c r="AG29" s="425"/>
      <c r="AH29" s="445">
        <v>144</v>
      </c>
      <c r="AI29" s="446"/>
      <c r="AJ29" s="446"/>
      <c r="AK29" s="446"/>
      <c r="AL29" s="488"/>
      <c r="AM29" s="445">
        <v>437328</v>
      </c>
      <c r="AN29" s="446"/>
      <c r="AO29" s="446"/>
      <c r="AP29" s="446"/>
      <c r="AQ29" s="446"/>
      <c r="AR29" s="488"/>
      <c r="AS29" s="445">
        <v>3037</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566792</v>
      </c>
      <c r="BO29" s="395"/>
      <c r="BP29" s="395"/>
      <c r="BQ29" s="395"/>
      <c r="BR29" s="395"/>
      <c r="BS29" s="395"/>
      <c r="BT29" s="395"/>
      <c r="BU29" s="396"/>
      <c r="BV29" s="394">
        <v>547918</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94.7</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6806722</v>
      </c>
      <c r="BO30" s="514"/>
      <c r="BP30" s="514"/>
      <c r="BQ30" s="514"/>
      <c r="BR30" s="514"/>
      <c r="BS30" s="514"/>
      <c r="BT30" s="514"/>
      <c r="BU30" s="515"/>
      <c r="BV30" s="513">
        <v>5033857</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2">
      <c r="A33" s="175"/>
      <c r="B33" s="202"/>
      <c r="C33" s="418" t="s">
        <v>187</v>
      </c>
      <c r="D33" s="418"/>
      <c r="E33" s="383" t="s">
        <v>188</v>
      </c>
      <c r="F33" s="383"/>
      <c r="G33" s="383"/>
      <c r="H33" s="383"/>
      <c r="I33" s="383"/>
      <c r="J33" s="383"/>
      <c r="K33" s="383"/>
      <c r="L33" s="383"/>
      <c r="M33" s="383"/>
      <c r="N33" s="383"/>
      <c r="O33" s="383"/>
      <c r="P33" s="383"/>
      <c r="Q33" s="383"/>
      <c r="R33" s="383"/>
      <c r="S33" s="383"/>
      <c r="T33" s="179"/>
      <c r="U33" s="418" t="s">
        <v>187</v>
      </c>
      <c r="V33" s="418"/>
      <c r="W33" s="383" t="s">
        <v>188</v>
      </c>
      <c r="X33" s="383"/>
      <c r="Y33" s="383"/>
      <c r="Z33" s="383"/>
      <c r="AA33" s="383"/>
      <c r="AB33" s="383"/>
      <c r="AC33" s="383"/>
      <c r="AD33" s="383"/>
      <c r="AE33" s="383"/>
      <c r="AF33" s="383"/>
      <c r="AG33" s="383"/>
      <c r="AH33" s="383"/>
      <c r="AI33" s="383"/>
      <c r="AJ33" s="383"/>
      <c r="AK33" s="383"/>
      <c r="AL33" s="179"/>
      <c r="AM33" s="418" t="s">
        <v>187</v>
      </c>
      <c r="AN33" s="418"/>
      <c r="AO33" s="383" t="s">
        <v>188</v>
      </c>
      <c r="AP33" s="383"/>
      <c r="AQ33" s="383"/>
      <c r="AR33" s="383"/>
      <c r="AS33" s="383"/>
      <c r="AT33" s="383"/>
      <c r="AU33" s="383"/>
      <c r="AV33" s="383"/>
      <c r="AW33" s="383"/>
      <c r="AX33" s="383"/>
      <c r="AY33" s="383"/>
      <c r="AZ33" s="383"/>
      <c r="BA33" s="383"/>
      <c r="BB33" s="383"/>
      <c r="BC33" s="383"/>
      <c r="BD33" s="185"/>
      <c r="BE33" s="383" t="s">
        <v>189</v>
      </c>
      <c r="BF33" s="383"/>
      <c r="BG33" s="383" t="s">
        <v>190</v>
      </c>
      <c r="BH33" s="383"/>
      <c r="BI33" s="383"/>
      <c r="BJ33" s="383"/>
      <c r="BK33" s="383"/>
      <c r="BL33" s="383"/>
      <c r="BM33" s="383"/>
      <c r="BN33" s="383"/>
      <c r="BO33" s="383"/>
      <c r="BP33" s="383"/>
      <c r="BQ33" s="383"/>
      <c r="BR33" s="383"/>
      <c r="BS33" s="383"/>
      <c r="BT33" s="383"/>
      <c r="BU33" s="383"/>
      <c r="BV33" s="185"/>
      <c r="BW33" s="418" t="s">
        <v>189</v>
      </c>
      <c r="BX33" s="418"/>
      <c r="BY33" s="383" t="s">
        <v>191</v>
      </c>
      <c r="BZ33" s="383"/>
      <c r="CA33" s="383"/>
      <c r="CB33" s="383"/>
      <c r="CC33" s="383"/>
      <c r="CD33" s="383"/>
      <c r="CE33" s="383"/>
      <c r="CF33" s="383"/>
      <c r="CG33" s="383"/>
      <c r="CH33" s="383"/>
      <c r="CI33" s="383"/>
      <c r="CJ33" s="383"/>
      <c r="CK33" s="383"/>
      <c r="CL33" s="383"/>
      <c r="CM33" s="383"/>
      <c r="CN33" s="179"/>
      <c r="CO33" s="418" t="s">
        <v>187</v>
      </c>
      <c r="CP33" s="418"/>
      <c r="CQ33" s="383" t="s">
        <v>192</v>
      </c>
      <c r="CR33" s="383"/>
      <c r="CS33" s="383"/>
      <c r="CT33" s="383"/>
      <c r="CU33" s="383"/>
      <c r="CV33" s="383"/>
      <c r="CW33" s="383"/>
      <c r="CX33" s="383"/>
      <c r="CY33" s="383"/>
      <c r="CZ33" s="383"/>
      <c r="DA33" s="383"/>
      <c r="DB33" s="383"/>
      <c r="DC33" s="383"/>
      <c r="DD33" s="383"/>
      <c r="DE33" s="383"/>
      <c r="DF33" s="179"/>
      <c r="DG33" s="583" t="s">
        <v>193</v>
      </c>
      <c r="DH33" s="583"/>
      <c r="DI33" s="180"/>
    </row>
    <row r="34" spans="1:113" ht="32.25" customHeight="1" x14ac:dyDescent="0.2">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5</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9</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75"/>
      <c r="BE34" s="584">
        <f>IF(BG34="","",MAX(C34:D43,U34:V43,AM34:AN43)+1)</f>
        <v>10</v>
      </c>
      <c r="BF34" s="584"/>
      <c r="BG34" s="585" t="str">
        <f>IF('各会計、関係団体の財政状況及び健全化判断比率'!B33="","",'各会計、関係団体の財政状況及び健全化判断比率'!B33)</f>
        <v>漁業集落排水事業特別会計</v>
      </c>
      <c r="BH34" s="585"/>
      <c r="BI34" s="585"/>
      <c r="BJ34" s="585"/>
      <c r="BK34" s="585"/>
      <c r="BL34" s="585"/>
      <c r="BM34" s="585"/>
      <c r="BN34" s="585"/>
      <c r="BO34" s="585"/>
      <c r="BP34" s="585"/>
      <c r="BQ34" s="585"/>
      <c r="BR34" s="585"/>
      <c r="BS34" s="585"/>
      <c r="BT34" s="585"/>
      <c r="BU34" s="585"/>
      <c r="BV34" s="175"/>
      <c r="BW34" s="584">
        <f>IF(BY34="","",MAX(C34:D43,U34:V43,AM34:AN43,BE34:BF43)+1)</f>
        <v>12</v>
      </c>
      <c r="BX34" s="584"/>
      <c r="BY34" s="585" t="str">
        <f>IF('各会計、関係団体の財政状況及び健全化判断比率'!B68="","",'各会計、関係団体の財政状況及び健全化判断比率'!B68)</f>
        <v>宮崎県市町村総合事務組合（一般会計）</v>
      </c>
      <c r="BZ34" s="585"/>
      <c r="CA34" s="585"/>
      <c r="CB34" s="585"/>
      <c r="CC34" s="585"/>
      <c r="CD34" s="585"/>
      <c r="CE34" s="585"/>
      <c r="CF34" s="585"/>
      <c r="CG34" s="585"/>
      <c r="CH34" s="585"/>
      <c r="CI34" s="585"/>
      <c r="CJ34" s="585"/>
      <c r="CK34" s="585"/>
      <c r="CL34" s="585"/>
      <c r="CM34" s="585"/>
      <c r="CN34" s="175"/>
      <c r="CO34" s="584">
        <f>IF(CQ34="","",MAX(C34:D43,U34:V43,AM34:AN43,BE34:BF43,BW34:BX43)+1)</f>
        <v>20</v>
      </c>
      <c r="CP34" s="584"/>
      <c r="CQ34" s="585" t="str">
        <f>IF('各会計、関係団体の財政状況及び健全化判断比率'!BS7="","",'各会計、関係団体の財政状況及び健全化判断比率'!BS7)</f>
        <v>公益社団法人　尾鈴農業公社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2">
      <c r="A35" s="175"/>
      <c r="B35" s="202"/>
      <c r="C35" s="584">
        <f>IF(E35="","",C34+1)</f>
        <v>2</v>
      </c>
      <c r="D35" s="584"/>
      <c r="E35" s="585" t="str">
        <f>IF('各会計、関係団体の財政状況及び健全化判断比率'!B8="","",'各会計、関係団体の財政状況及び健全化判断比率'!B8)</f>
        <v>西都児湯行政不服審査会特別会計</v>
      </c>
      <c r="F35" s="585"/>
      <c r="G35" s="585"/>
      <c r="H35" s="585"/>
      <c r="I35" s="585"/>
      <c r="J35" s="585"/>
      <c r="K35" s="585"/>
      <c r="L35" s="585"/>
      <c r="M35" s="585"/>
      <c r="N35" s="585"/>
      <c r="O35" s="585"/>
      <c r="P35" s="585"/>
      <c r="Q35" s="585"/>
      <c r="R35" s="585"/>
      <c r="S35" s="585"/>
      <c r="T35" s="175"/>
      <c r="U35" s="584">
        <f>IF(W35="","",U34+1)</f>
        <v>6</v>
      </c>
      <c r="V35" s="584"/>
      <c r="W35" s="585" t="str">
        <f>IF('各会計、関係団体の財政状況及び健全化判断比率'!B29="","",'各会計、関係団体の財政状況及び健全化判断比率'!B29)</f>
        <v>介護認定審査会特別会計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11</v>
      </c>
      <c r="BF35" s="584"/>
      <c r="BG35" s="585" t="str">
        <f>IF('各会計、関係団体の財政状況及び健全化判断比率'!B34="","",'各会計、関係団体の財政状況及び健全化判断比率'!B34)</f>
        <v>下水道事業特別会計</v>
      </c>
      <c r="BH35" s="585"/>
      <c r="BI35" s="585"/>
      <c r="BJ35" s="585"/>
      <c r="BK35" s="585"/>
      <c r="BL35" s="585"/>
      <c r="BM35" s="585"/>
      <c r="BN35" s="585"/>
      <c r="BO35" s="585"/>
      <c r="BP35" s="585"/>
      <c r="BQ35" s="585"/>
      <c r="BR35" s="585"/>
      <c r="BS35" s="585"/>
      <c r="BT35" s="585"/>
      <c r="BU35" s="585"/>
      <c r="BV35" s="175"/>
      <c r="BW35" s="584">
        <f t="shared" ref="BW35:BW43" si="2">IF(BY35="","",BW34+1)</f>
        <v>13</v>
      </c>
      <c r="BX35" s="584"/>
      <c r="BY35" s="585" t="str">
        <f>IF('各会計、関係団体の財政状況及び健全化判断比率'!B69="","",'各会計、関係団体の財政状況及び健全化判断比率'!B69)</f>
        <v>宮崎県市町村総合事務組合（市町村交通災害共済事業特会）</v>
      </c>
      <c r="BZ35" s="585"/>
      <c r="CA35" s="585"/>
      <c r="CB35" s="585"/>
      <c r="CC35" s="585"/>
      <c r="CD35" s="585"/>
      <c r="CE35" s="585"/>
      <c r="CF35" s="585"/>
      <c r="CG35" s="585"/>
      <c r="CH35" s="585"/>
      <c r="CI35" s="585"/>
      <c r="CJ35" s="585"/>
      <c r="CK35" s="585"/>
      <c r="CL35" s="585"/>
      <c r="CM35" s="585"/>
      <c r="CN35" s="175"/>
      <c r="CO35" s="584">
        <f t="shared" ref="CO35:CO43" si="3">IF(CQ35="","",CO34+1)</f>
        <v>21</v>
      </c>
      <c r="CP35" s="584"/>
      <c r="CQ35" s="585" t="str">
        <f>IF('各会計、関係団体の財政状況及び健全化判断比率'!BS8="","",'各会計、関係団体の財政状況及び健全化判断比率'!BS8)</f>
        <v>川南まちづくり　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2">
      <c r="A36" s="175"/>
      <c r="B36" s="202"/>
      <c r="C36" s="584">
        <f>IF(E36="","",C35+1)</f>
        <v>3</v>
      </c>
      <c r="D36" s="584"/>
      <c r="E36" s="585" t="str">
        <f>IF('各会計、関係団体の財政状況及び健全化判断比率'!B9="","",'各会計、関係団体の財政状況及び健全化判断比率'!B9)</f>
        <v>尾鈴地区畜産用水管理事業特別会計</v>
      </c>
      <c r="F36" s="585"/>
      <c r="G36" s="585"/>
      <c r="H36" s="585"/>
      <c r="I36" s="585"/>
      <c r="J36" s="585"/>
      <c r="K36" s="585"/>
      <c r="L36" s="585"/>
      <c r="M36" s="585"/>
      <c r="N36" s="585"/>
      <c r="O36" s="585"/>
      <c r="P36" s="585"/>
      <c r="Q36" s="585"/>
      <c r="R36" s="585"/>
      <c r="S36" s="585"/>
      <c r="T36" s="175"/>
      <c r="U36" s="584">
        <f t="shared" ref="U36:U43" si="4">IF(W36="","",U35+1)</f>
        <v>7</v>
      </c>
      <c r="V36" s="584"/>
      <c r="W36" s="585" t="str">
        <f>IF('各会計、関係団体の財政状況及び健全化判断比率'!B30="","",'各会計、関係団体の財政状況及び健全化判断比率'!B30)</f>
        <v>介護保険特別会計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14</v>
      </c>
      <c r="BX36" s="584"/>
      <c r="BY36" s="585" t="str">
        <f>IF('各会計、関係団体の財政状況及び健全化判断比率'!B70="","",'各会計、関係団体の財政状況及び健全化判断比率'!B70)</f>
        <v>宮崎県市町村総合事務組合（自治会館管理運営特会）</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2">
      <c r="A37" s="175"/>
      <c r="B37" s="202"/>
      <c r="C37" s="584">
        <f>IF(E37="","",C36+1)</f>
        <v>4</v>
      </c>
      <c r="D37" s="584"/>
      <c r="E37" s="585" t="str">
        <f>IF('各会計、関係団体の財政状況及び健全化判断比率'!B10="","",'各会計、関係団体の財政状況及び健全化判断比率'!B10)</f>
        <v>電子地域通貨事業特別会計</v>
      </c>
      <c r="F37" s="585"/>
      <c r="G37" s="585"/>
      <c r="H37" s="585"/>
      <c r="I37" s="585"/>
      <c r="J37" s="585"/>
      <c r="K37" s="585"/>
      <c r="L37" s="585"/>
      <c r="M37" s="585"/>
      <c r="N37" s="585"/>
      <c r="O37" s="585"/>
      <c r="P37" s="585"/>
      <c r="Q37" s="585"/>
      <c r="R37" s="585"/>
      <c r="S37" s="585"/>
      <c r="T37" s="175"/>
      <c r="U37" s="584">
        <f t="shared" si="4"/>
        <v>8</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15</v>
      </c>
      <c r="BX37" s="584"/>
      <c r="BY37" s="585" t="str">
        <f>IF('各会計、関係団体の財政状況及び健全化判断比率'!B71="","",'各会計、関係団体の財政状況及び健全化判断比率'!B71)</f>
        <v>宮崎県後期高齢者広域連合（一般会計）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2">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16</v>
      </c>
      <c r="BX38" s="584"/>
      <c r="BY38" s="585" t="str">
        <f>IF('各会計、関係団体の財政状況及び健全化判断比率'!B72="","",'各会計、関係団体の財政状況及び健全化判断比率'!B72)</f>
        <v>宮崎県後期高齢者広域連合（特別会計）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2">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17</v>
      </c>
      <c r="BX39" s="584"/>
      <c r="BY39" s="585" t="str">
        <f>IF('各会計、関係団体の財政状況及び健全化判断比率'!B73="","",'各会計、関係団体の財政状況及び健全化判断比率'!B73)</f>
        <v>西都児湯環境整備事務組合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2">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18</v>
      </c>
      <c r="BX40" s="584"/>
      <c r="BY40" s="585" t="str">
        <f>IF('各会計、関係団体の財政状況及び健全化判断比率'!B74="","",'各会計、関係団体の財政状況及び健全化判断比率'!B74)</f>
        <v>宮崎県東児湯消防組合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2">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19</v>
      </c>
      <c r="BX41" s="584"/>
      <c r="BY41" s="585" t="str">
        <f>IF('各会計、関係団体の財政状況及び健全化判断比率'!B75="","",'各会計、関係団体の財政状況及び健全化判断比率'!B75)</f>
        <v>川南都農衛生組合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2">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2">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lLCruPpANWBul7LY5QBrWz1RKilHagtvWz3O3rMWuQboBMnD4acGbvjzzJ60J3TvjOVps05VTP+GbVSNbEwvvg==" saltValue="M8RV8lfnrFtp8oh0alqh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2">
      <c r="A34" s="22"/>
      <c r="B34" s="31"/>
      <c r="C34" s="1136" t="s">
        <v>538</v>
      </c>
      <c r="D34" s="1136"/>
      <c r="E34" s="1137"/>
      <c r="F34" s="32">
        <v>11.47</v>
      </c>
      <c r="G34" s="33">
        <v>13.81</v>
      </c>
      <c r="H34" s="33">
        <v>14.99</v>
      </c>
      <c r="I34" s="33">
        <v>15.46</v>
      </c>
      <c r="J34" s="34">
        <v>16.12</v>
      </c>
      <c r="K34" s="22"/>
      <c r="L34" s="22"/>
      <c r="M34" s="22"/>
      <c r="N34" s="22"/>
      <c r="O34" s="22"/>
      <c r="P34" s="22"/>
    </row>
    <row r="35" spans="1:16" ht="39" customHeight="1" x14ac:dyDescent="0.2">
      <c r="A35" s="22"/>
      <c r="B35" s="35"/>
      <c r="C35" s="1132" t="s">
        <v>539</v>
      </c>
      <c r="D35" s="1132"/>
      <c r="E35" s="1133"/>
      <c r="F35" s="36">
        <v>5</v>
      </c>
      <c r="G35" s="37">
        <v>4.8099999999999996</v>
      </c>
      <c r="H35" s="37">
        <v>5.92</v>
      </c>
      <c r="I35" s="37">
        <v>6.54</v>
      </c>
      <c r="J35" s="38">
        <v>5.65</v>
      </c>
      <c r="K35" s="22"/>
      <c r="L35" s="22"/>
      <c r="M35" s="22"/>
      <c r="N35" s="22"/>
      <c r="O35" s="22"/>
      <c r="P35" s="22"/>
    </row>
    <row r="36" spans="1:16" ht="39" customHeight="1" x14ac:dyDescent="0.2">
      <c r="A36" s="22"/>
      <c r="B36" s="35"/>
      <c r="C36" s="1132" t="s">
        <v>540</v>
      </c>
      <c r="D36" s="1132"/>
      <c r="E36" s="1133"/>
      <c r="F36" s="36" t="s">
        <v>492</v>
      </c>
      <c r="G36" s="37" t="s">
        <v>492</v>
      </c>
      <c r="H36" s="37" t="s">
        <v>492</v>
      </c>
      <c r="I36" s="37">
        <v>0.76</v>
      </c>
      <c r="J36" s="38">
        <v>2.4</v>
      </c>
      <c r="K36" s="22"/>
      <c r="L36" s="22"/>
      <c r="M36" s="22"/>
      <c r="N36" s="22"/>
      <c r="O36" s="22"/>
      <c r="P36" s="22"/>
    </row>
    <row r="37" spans="1:16" ht="39" customHeight="1" x14ac:dyDescent="0.2">
      <c r="A37" s="22"/>
      <c r="B37" s="35"/>
      <c r="C37" s="1132" t="s">
        <v>541</v>
      </c>
      <c r="D37" s="1132"/>
      <c r="E37" s="1133"/>
      <c r="F37" s="36">
        <v>1.03</v>
      </c>
      <c r="G37" s="37">
        <v>1.64</v>
      </c>
      <c r="H37" s="37">
        <v>1.86</v>
      </c>
      <c r="I37" s="37">
        <v>1.59</v>
      </c>
      <c r="J37" s="38">
        <v>1.1599999999999999</v>
      </c>
      <c r="K37" s="22"/>
      <c r="L37" s="22"/>
      <c r="M37" s="22"/>
      <c r="N37" s="22"/>
      <c r="O37" s="22"/>
      <c r="P37" s="22"/>
    </row>
    <row r="38" spans="1:16" ht="39" customHeight="1" x14ac:dyDescent="0.2">
      <c r="A38" s="22"/>
      <c r="B38" s="35"/>
      <c r="C38" s="1132" t="s">
        <v>542</v>
      </c>
      <c r="D38" s="1132"/>
      <c r="E38" s="1133"/>
      <c r="F38" s="36">
        <v>0.84</v>
      </c>
      <c r="G38" s="37">
        <v>0.94</v>
      </c>
      <c r="H38" s="37">
        <v>0.9</v>
      </c>
      <c r="I38" s="37">
        <v>1.6</v>
      </c>
      <c r="J38" s="38">
        <v>0.49</v>
      </c>
      <c r="K38" s="22"/>
      <c r="L38" s="22"/>
      <c r="M38" s="22"/>
      <c r="N38" s="22"/>
      <c r="O38" s="22"/>
      <c r="P38" s="22"/>
    </row>
    <row r="39" spans="1:16" ht="39" customHeight="1" x14ac:dyDescent="0.2">
      <c r="A39" s="22"/>
      <c r="B39" s="35"/>
      <c r="C39" s="1132" t="s">
        <v>543</v>
      </c>
      <c r="D39" s="1132"/>
      <c r="E39" s="1133"/>
      <c r="F39" s="36">
        <v>0.06</v>
      </c>
      <c r="G39" s="37">
        <v>0.13</v>
      </c>
      <c r="H39" s="37">
        <v>0.05</v>
      </c>
      <c r="I39" s="37">
        <v>0.08</v>
      </c>
      <c r="J39" s="38">
        <v>0.22</v>
      </c>
      <c r="K39" s="22"/>
      <c r="L39" s="22"/>
      <c r="M39" s="22"/>
      <c r="N39" s="22"/>
      <c r="O39" s="22"/>
      <c r="P39" s="22"/>
    </row>
    <row r="40" spans="1:16" ht="39" customHeight="1" x14ac:dyDescent="0.2">
      <c r="A40" s="22"/>
      <c r="B40" s="35"/>
      <c r="C40" s="1132" t="s">
        <v>544</v>
      </c>
      <c r="D40" s="1132"/>
      <c r="E40" s="1133"/>
      <c r="F40" s="36">
        <v>0.09</v>
      </c>
      <c r="G40" s="37">
        <v>0.03</v>
      </c>
      <c r="H40" s="37">
        <v>0.04</v>
      </c>
      <c r="I40" s="37">
        <v>0.15</v>
      </c>
      <c r="J40" s="38">
        <v>0.12</v>
      </c>
      <c r="K40" s="22"/>
      <c r="L40" s="22"/>
      <c r="M40" s="22"/>
      <c r="N40" s="22"/>
      <c r="O40" s="22"/>
      <c r="P40" s="22"/>
    </row>
    <row r="41" spans="1:16" ht="39" customHeight="1" x14ac:dyDescent="0.2">
      <c r="A41" s="22"/>
      <c r="B41" s="35"/>
      <c r="C41" s="1132" t="s">
        <v>545</v>
      </c>
      <c r="D41" s="1132"/>
      <c r="E41" s="1133"/>
      <c r="F41" s="36">
        <v>0.17</v>
      </c>
      <c r="G41" s="37">
        <v>0.01</v>
      </c>
      <c r="H41" s="37">
        <v>7.0000000000000007E-2</v>
      </c>
      <c r="I41" s="37">
        <v>0.01</v>
      </c>
      <c r="J41" s="38">
        <v>0.05</v>
      </c>
      <c r="K41" s="22"/>
      <c r="L41" s="22"/>
      <c r="M41" s="22"/>
      <c r="N41" s="22"/>
      <c r="O41" s="22"/>
      <c r="P41" s="22"/>
    </row>
    <row r="42" spans="1:16" ht="39" customHeight="1" x14ac:dyDescent="0.2">
      <c r="A42" s="22"/>
      <c r="B42" s="39"/>
      <c r="C42" s="1132" t="s">
        <v>546</v>
      </c>
      <c r="D42" s="1132"/>
      <c r="E42" s="1133"/>
      <c r="F42" s="36" t="s">
        <v>492</v>
      </c>
      <c r="G42" s="37" t="s">
        <v>492</v>
      </c>
      <c r="H42" s="37" t="s">
        <v>492</v>
      </c>
      <c r="I42" s="37" t="s">
        <v>492</v>
      </c>
      <c r="J42" s="38" t="s">
        <v>492</v>
      </c>
      <c r="K42" s="22"/>
      <c r="L42" s="22"/>
      <c r="M42" s="22"/>
      <c r="N42" s="22"/>
      <c r="O42" s="22"/>
      <c r="P42" s="22"/>
    </row>
    <row r="43" spans="1:16" ht="39" customHeight="1" thickBot="1" x14ac:dyDescent="0.25">
      <c r="A43" s="22"/>
      <c r="B43" s="40"/>
      <c r="C43" s="1134" t="s">
        <v>547</v>
      </c>
      <c r="D43" s="1134"/>
      <c r="E43" s="1135"/>
      <c r="F43" s="41">
        <v>0.42</v>
      </c>
      <c r="G43" s="42">
        <v>0.01</v>
      </c>
      <c r="H43" s="42">
        <v>0.01</v>
      </c>
      <c r="I43" s="42">
        <v>0.04</v>
      </c>
      <c r="J43" s="43">
        <v>0.03</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L41Oqff87UwPP4Ug6eAXsxqXZzXTCx9dvqsfyAcSvmrMzfojSHGx8eANLiL6XxOpKQ1WlbsvF31U5MWbTNc5zQ==" saltValue="11KKijWCVZYXLABYAtfP3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8"/>
  <sheetViews>
    <sheetView showGridLines="0" zoomScale="55" zoomScaleNormal="5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599</v>
      </c>
      <c r="L45" s="58">
        <v>618</v>
      </c>
      <c r="M45" s="58">
        <v>647</v>
      </c>
      <c r="N45" s="58">
        <v>662</v>
      </c>
      <c r="O45" s="59">
        <v>691</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2">
      <c r="A48" s="46"/>
      <c r="B48" s="1140"/>
      <c r="C48" s="1141"/>
      <c r="D48" s="60"/>
      <c r="E48" s="1146" t="s">
        <v>13</v>
      </c>
      <c r="F48" s="1146"/>
      <c r="G48" s="1146"/>
      <c r="H48" s="1146"/>
      <c r="I48" s="1146"/>
      <c r="J48" s="1147"/>
      <c r="K48" s="61">
        <v>83</v>
      </c>
      <c r="L48" s="62">
        <v>93</v>
      </c>
      <c r="M48" s="62">
        <v>78</v>
      </c>
      <c r="N48" s="62">
        <v>80</v>
      </c>
      <c r="O48" s="63">
        <v>62</v>
      </c>
      <c r="P48" s="46"/>
      <c r="Q48" s="46"/>
      <c r="R48" s="46"/>
      <c r="S48" s="46"/>
      <c r="T48" s="46"/>
      <c r="U48" s="46"/>
    </row>
    <row r="49" spans="1:21" ht="30.75" customHeight="1" x14ac:dyDescent="0.2">
      <c r="A49" s="46"/>
      <c r="B49" s="1140"/>
      <c r="C49" s="1141"/>
      <c r="D49" s="60"/>
      <c r="E49" s="1146" t="s">
        <v>14</v>
      </c>
      <c r="F49" s="1146"/>
      <c r="G49" s="1146"/>
      <c r="H49" s="1146"/>
      <c r="I49" s="1146"/>
      <c r="J49" s="1147"/>
      <c r="K49" s="61">
        <v>94</v>
      </c>
      <c r="L49" s="62">
        <v>47</v>
      </c>
      <c r="M49" s="62">
        <v>45</v>
      </c>
      <c r="N49" s="62">
        <v>45</v>
      </c>
      <c r="O49" s="63">
        <v>44</v>
      </c>
      <c r="P49" s="46"/>
      <c r="Q49" s="46"/>
      <c r="R49" s="46"/>
      <c r="S49" s="46"/>
      <c r="T49" s="46"/>
      <c r="U49" s="46"/>
    </row>
    <row r="50" spans="1:21" ht="30.75" customHeight="1" x14ac:dyDescent="0.2">
      <c r="A50" s="46"/>
      <c r="B50" s="1140"/>
      <c r="C50" s="1141"/>
      <c r="D50" s="60"/>
      <c r="E50" s="1146" t="s">
        <v>15</v>
      </c>
      <c r="F50" s="1146"/>
      <c r="G50" s="1146"/>
      <c r="H50" s="1146"/>
      <c r="I50" s="1146"/>
      <c r="J50" s="1147"/>
      <c r="K50" s="61" t="s">
        <v>492</v>
      </c>
      <c r="L50" s="62" t="s">
        <v>492</v>
      </c>
      <c r="M50" s="62" t="s">
        <v>492</v>
      </c>
      <c r="N50" s="62" t="s">
        <v>492</v>
      </c>
      <c r="O50" s="63" t="s">
        <v>492</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438</v>
      </c>
      <c r="L52" s="62">
        <v>419</v>
      </c>
      <c r="M52" s="62">
        <v>411</v>
      </c>
      <c r="N52" s="62">
        <v>409</v>
      </c>
      <c r="O52" s="63">
        <v>400</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338</v>
      </c>
      <c r="L53" s="67">
        <v>339</v>
      </c>
      <c r="M53" s="67">
        <v>359</v>
      </c>
      <c r="N53" s="67">
        <v>378</v>
      </c>
      <c r="O53" s="68">
        <v>397</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492</v>
      </c>
      <c r="L58" s="82" t="s">
        <v>492</v>
      </c>
      <c r="M58" s="82" t="s">
        <v>492</v>
      </c>
      <c r="N58" s="82" t="s">
        <v>492</v>
      </c>
      <c r="O58" s="83" t="s">
        <v>492</v>
      </c>
    </row>
    <row r="59" spans="1:21" ht="31.5" customHeight="1" x14ac:dyDescent="0.2">
      <c r="B59" s="1156"/>
      <c r="C59" s="1157"/>
      <c r="D59" s="1163" t="s">
        <v>26</v>
      </c>
      <c r="E59" s="1164"/>
      <c r="F59" s="1164"/>
      <c r="G59" s="1164"/>
      <c r="H59" s="1164"/>
      <c r="I59" s="1164"/>
      <c r="J59" s="1165"/>
      <c r="K59" s="84" t="s">
        <v>492</v>
      </c>
      <c r="L59" s="85" t="s">
        <v>492</v>
      </c>
      <c r="M59" s="85" t="s">
        <v>492</v>
      </c>
      <c r="N59" s="85" t="s">
        <v>492</v>
      </c>
      <c r="O59" s="86" t="s">
        <v>492</v>
      </c>
    </row>
    <row r="60" spans="1:21" ht="31.5" customHeight="1" thickBot="1" x14ac:dyDescent="0.25">
      <c r="B60" s="1158"/>
      <c r="C60" s="1159"/>
      <c r="D60" s="1166" t="s">
        <v>27</v>
      </c>
      <c r="E60" s="1167"/>
      <c r="F60" s="1167"/>
      <c r="G60" s="1167"/>
      <c r="H60" s="1167"/>
      <c r="I60" s="1167"/>
      <c r="J60" s="1168"/>
      <c r="K60" s="87" t="s">
        <v>492</v>
      </c>
      <c r="L60" s="88" t="s">
        <v>492</v>
      </c>
      <c r="M60" s="88" t="s">
        <v>492</v>
      </c>
      <c r="N60" s="88" t="s">
        <v>492</v>
      </c>
      <c r="O60" s="89" t="s">
        <v>492</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
    <row r="66" s="47" customFormat="1" ht="12.6" hidden="1" customHeight="1" x14ac:dyDescent="0.2"/>
    <row r="67" s="47" customFormat="1" ht="12.6" hidden="1" customHeight="1" x14ac:dyDescent="0.2"/>
    <row r="68" s="47" customFormat="1" ht="12.6" hidden="1" customHeight="1" x14ac:dyDescent="0.2"/>
  </sheetData>
  <sheetProtection algorithmName="SHA-512" hashValue="ksJ1VaOmOOiv6ACTKUZ29xzBLLD+FG2m7W9zaFi4qLLkH7+EIXVPkVJ8KNWIxh0o7YPFEevaDv46whKb3RURjA==" saltValue="y9PN61uADF3fRadenFYzX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531</v>
      </c>
      <c r="J40" s="101" t="s">
        <v>532</v>
      </c>
      <c r="K40" s="101" t="s">
        <v>533</v>
      </c>
      <c r="L40" s="101" t="s">
        <v>534</v>
      </c>
      <c r="M40" s="102" t="s">
        <v>535</v>
      </c>
    </row>
    <row r="41" spans="2:13" ht="27.75" customHeight="1" x14ac:dyDescent="0.2">
      <c r="B41" s="1169" t="s">
        <v>30</v>
      </c>
      <c r="C41" s="1170"/>
      <c r="D41" s="103"/>
      <c r="E41" s="1175" t="s">
        <v>31</v>
      </c>
      <c r="F41" s="1175"/>
      <c r="G41" s="1175"/>
      <c r="H41" s="1176"/>
      <c r="I41" s="342">
        <v>5620</v>
      </c>
      <c r="J41" s="343">
        <v>6041</v>
      </c>
      <c r="K41" s="343">
        <v>5998</v>
      </c>
      <c r="L41" s="343">
        <v>5788</v>
      </c>
      <c r="M41" s="344">
        <v>5573</v>
      </c>
    </row>
    <row r="42" spans="2:13" ht="27.75" customHeight="1" x14ac:dyDescent="0.2">
      <c r="B42" s="1171"/>
      <c r="C42" s="1172"/>
      <c r="D42" s="104"/>
      <c r="E42" s="1177" t="s">
        <v>32</v>
      </c>
      <c r="F42" s="1177"/>
      <c r="G42" s="1177"/>
      <c r="H42" s="1178"/>
      <c r="I42" s="345" t="s">
        <v>492</v>
      </c>
      <c r="J42" s="346" t="s">
        <v>492</v>
      </c>
      <c r="K42" s="346" t="s">
        <v>492</v>
      </c>
      <c r="L42" s="346" t="s">
        <v>492</v>
      </c>
      <c r="M42" s="347" t="s">
        <v>492</v>
      </c>
    </row>
    <row r="43" spans="2:13" ht="27.75" customHeight="1" x14ac:dyDescent="0.2">
      <c r="B43" s="1171"/>
      <c r="C43" s="1172"/>
      <c r="D43" s="104"/>
      <c r="E43" s="1177" t="s">
        <v>33</v>
      </c>
      <c r="F43" s="1177"/>
      <c r="G43" s="1177"/>
      <c r="H43" s="1178"/>
      <c r="I43" s="345">
        <v>638</v>
      </c>
      <c r="J43" s="346">
        <v>628</v>
      </c>
      <c r="K43" s="346">
        <v>581</v>
      </c>
      <c r="L43" s="346">
        <v>518</v>
      </c>
      <c r="M43" s="347">
        <v>434</v>
      </c>
    </row>
    <row r="44" spans="2:13" ht="27.75" customHeight="1" x14ac:dyDescent="0.2">
      <c r="B44" s="1171"/>
      <c r="C44" s="1172"/>
      <c r="D44" s="104"/>
      <c r="E44" s="1177" t="s">
        <v>34</v>
      </c>
      <c r="F44" s="1177"/>
      <c r="G44" s="1177"/>
      <c r="H44" s="1178"/>
      <c r="I44" s="345">
        <v>303</v>
      </c>
      <c r="J44" s="346">
        <v>263</v>
      </c>
      <c r="K44" s="346">
        <v>221</v>
      </c>
      <c r="L44" s="346">
        <v>180</v>
      </c>
      <c r="M44" s="347">
        <v>268</v>
      </c>
    </row>
    <row r="45" spans="2:13" ht="27.75" customHeight="1" x14ac:dyDescent="0.2">
      <c r="B45" s="1171"/>
      <c r="C45" s="1172"/>
      <c r="D45" s="104"/>
      <c r="E45" s="1177" t="s">
        <v>35</v>
      </c>
      <c r="F45" s="1177"/>
      <c r="G45" s="1177"/>
      <c r="H45" s="1178"/>
      <c r="I45" s="345">
        <v>1204</v>
      </c>
      <c r="J45" s="346">
        <v>1223</v>
      </c>
      <c r="K45" s="346">
        <v>1233</v>
      </c>
      <c r="L45" s="346">
        <v>1283</v>
      </c>
      <c r="M45" s="347">
        <v>1324</v>
      </c>
    </row>
    <row r="46" spans="2:13" ht="27.75" customHeight="1" x14ac:dyDescent="0.2">
      <c r="B46" s="1171"/>
      <c r="C46" s="1172"/>
      <c r="D46" s="105"/>
      <c r="E46" s="1177" t="s">
        <v>36</v>
      </c>
      <c r="F46" s="1177"/>
      <c r="G46" s="1177"/>
      <c r="H46" s="1178"/>
      <c r="I46" s="345">
        <v>7</v>
      </c>
      <c r="J46" s="346" t="s">
        <v>492</v>
      </c>
      <c r="K46" s="346" t="s">
        <v>492</v>
      </c>
      <c r="L46" s="346" t="s">
        <v>492</v>
      </c>
      <c r="M46" s="347" t="s">
        <v>492</v>
      </c>
    </row>
    <row r="47" spans="2:13" ht="27.75" customHeight="1" x14ac:dyDescent="0.2">
      <c r="B47" s="1171"/>
      <c r="C47" s="1172"/>
      <c r="D47" s="106"/>
      <c r="E47" s="1179" t="s">
        <v>37</v>
      </c>
      <c r="F47" s="1180"/>
      <c r="G47" s="1180"/>
      <c r="H47" s="1181"/>
      <c r="I47" s="345" t="s">
        <v>492</v>
      </c>
      <c r="J47" s="346" t="s">
        <v>492</v>
      </c>
      <c r="K47" s="346" t="s">
        <v>492</v>
      </c>
      <c r="L47" s="346" t="s">
        <v>492</v>
      </c>
      <c r="M47" s="347" t="s">
        <v>492</v>
      </c>
    </row>
    <row r="48" spans="2:13" ht="27.75" customHeight="1" x14ac:dyDescent="0.2">
      <c r="B48" s="1171"/>
      <c r="C48" s="1172"/>
      <c r="D48" s="104"/>
      <c r="E48" s="1177" t="s">
        <v>38</v>
      </c>
      <c r="F48" s="1177"/>
      <c r="G48" s="1177"/>
      <c r="H48" s="1178"/>
      <c r="I48" s="345" t="s">
        <v>492</v>
      </c>
      <c r="J48" s="346" t="s">
        <v>492</v>
      </c>
      <c r="K48" s="346" t="s">
        <v>492</v>
      </c>
      <c r="L48" s="346" t="s">
        <v>492</v>
      </c>
      <c r="M48" s="347" t="s">
        <v>492</v>
      </c>
    </row>
    <row r="49" spans="2:13" ht="27.75" customHeight="1" x14ac:dyDescent="0.2">
      <c r="B49" s="1173"/>
      <c r="C49" s="1174"/>
      <c r="D49" s="104"/>
      <c r="E49" s="1177" t="s">
        <v>39</v>
      </c>
      <c r="F49" s="1177"/>
      <c r="G49" s="1177"/>
      <c r="H49" s="1178"/>
      <c r="I49" s="345" t="s">
        <v>492</v>
      </c>
      <c r="J49" s="346" t="s">
        <v>492</v>
      </c>
      <c r="K49" s="346" t="s">
        <v>492</v>
      </c>
      <c r="L49" s="346" t="s">
        <v>492</v>
      </c>
      <c r="M49" s="347" t="s">
        <v>492</v>
      </c>
    </row>
    <row r="50" spans="2:13" ht="27.75" customHeight="1" x14ac:dyDescent="0.2">
      <c r="B50" s="1182" t="s">
        <v>40</v>
      </c>
      <c r="C50" s="1183"/>
      <c r="D50" s="107"/>
      <c r="E50" s="1177" t="s">
        <v>41</v>
      </c>
      <c r="F50" s="1177"/>
      <c r="G50" s="1177"/>
      <c r="H50" s="1178"/>
      <c r="I50" s="345">
        <v>5751</v>
      </c>
      <c r="J50" s="346">
        <v>5676</v>
      </c>
      <c r="K50" s="346">
        <v>5931</v>
      </c>
      <c r="L50" s="346">
        <v>7263</v>
      </c>
      <c r="M50" s="347">
        <v>8908</v>
      </c>
    </row>
    <row r="51" spans="2:13" ht="27.75" customHeight="1" x14ac:dyDescent="0.2">
      <c r="B51" s="1171"/>
      <c r="C51" s="1172"/>
      <c r="D51" s="104"/>
      <c r="E51" s="1177" t="s">
        <v>42</v>
      </c>
      <c r="F51" s="1177"/>
      <c r="G51" s="1177"/>
      <c r="H51" s="1178"/>
      <c r="I51" s="345">
        <v>99</v>
      </c>
      <c r="J51" s="346">
        <v>80</v>
      </c>
      <c r="K51" s="346">
        <v>64</v>
      </c>
      <c r="L51" s="346">
        <v>52</v>
      </c>
      <c r="M51" s="347">
        <v>44</v>
      </c>
    </row>
    <row r="52" spans="2:13" ht="27.75" customHeight="1" x14ac:dyDescent="0.2">
      <c r="B52" s="1173"/>
      <c r="C52" s="1174"/>
      <c r="D52" s="104"/>
      <c r="E52" s="1177" t="s">
        <v>43</v>
      </c>
      <c r="F52" s="1177"/>
      <c r="G52" s="1177"/>
      <c r="H52" s="1178"/>
      <c r="I52" s="345">
        <v>4762</v>
      </c>
      <c r="J52" s="346">
        <v>5033</v>
      </c>
      <c r="K52" s="346">
        <v>4967</v>
      </c>
      <c r="L52" s="346">
        <v>4842</v>
      </c>
      <c r="M52" s="347">
        <v>4734</v>
      </c>
    </row>
    <row r="53" spans="2:13" ht="27.75" customHeight="1" thickBot="1" x14ac:dyDescent="0.25">
      <c r="B53" s="1184" t="s">
        <v>19</v>
      </c>
      <c r="C53" s="1185"/>
      <c r="D53" s="108"/>
      <c r="E53" s="1186" t="s">
        <v>44</v>
      </c>
      <c r="F53" s="1186"/>
      <c r="G53" s="1186"/>
      <c r="H53" s="1187"/>
      <c r="I53" s="348">
        <v>-2840</v>
      </c>
      <c r="J53" s="349">
        <v>-2635</v>
      </c>
      <c r="K53" s="349">
        <v>-2929</v>
      </c>
      <c r="L53" s="349">
        <v>-4388</v>
      </c>
      <c r="M53" s="350">
        <v>-6087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2geR59VOrFuCA2fxLwswA0555eAg63VeRW9v+xcePndm/uZdudn7V76AEdUWdClugHDYRxCuT08d6HIhGKedCA==" saltValue="74ZDOY11wFzz70zpDuM3o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9"/>
  <sheetViews>
    <sheetView showGridLines="0"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533</v>
      </c>
      <c r="G54" s="117" t="s">
        <v>534</v>
      </c>
      <c r="H54" s="118" t="s">
        <v>535</v>
      </c>
    </row>
    <row r="55" spans="2:8" ht="52.5" customHeight="1" x14ac:dyDescent="0.2">
      <c r="B55" s="119"/>
      <c r="C55" s="1196" t="s">
        <v>46</v>
      </c>
      <c r="D55" s="1196"/>
      <c r="E55" s="1197"/>
      <c r="F55" s="120">
        <v>1100</v>
      </c>
      <c r="G55" s="120">
        <v>1100</v>
      </c>
      <c r="H55" s="121">
        <v>1300</v>
      </c>
    </row>
    <row r="56" spans="2:8" ht="52.5" customHeight="1" x14ac:dyDescent="0.2">
      <c r="B56" s="122"/>
      <c r="C56" s="1198" t="s">
        <v>47</v>
      </c>
      <c r="D56" s="1198"/>
      <c r="E56" s="1199"/>
      <c r="F56" s="123">
        <v>548</v>
      </c>
      <c r="G56" s="123">
        <v>548</v>
      </c>
      <c r="H56" s="124">
        <v>567</v>
      </c>
    </row>
    <row r="57" spans="2:8" ht="53.25" customHeight="1" x14ac:dyDescent="0.2">
      <c r="B57" s="122"/>
      <c r="C57" s="1200" t="s">
        <v>48</v>
      </c>
      <c r="D57" s="1200"/>
      <c r="E57" s="1201"/>
      <c r="F57" s="125">
        <v>3699</v>
      </c>
      <c r="G57" s="125">
        <v>5034</v>
      </c>
      <c r="H57" s="126">
        <v>6807</v>
      </c>
    </row>
    <row r="58" spans="2:8" ht="45.75" customHeight="1" x14ac:dyDescent="0.2">
      <c r="B58" s="127"/>
      <c r="C58" s="1188" t="s">
        <v>554</v>
      </c>
      <c r="D58" s="1189"/>
      <c r="E58" s="1190"/>
      <c r="F58" s="128">
        <v>1548</v>
      </c>
      <c r="G58" s="128">
        <v>2481</v>
      </c>
      <c r="H58" s="129">
        <v>4167</v>
      </c>
    </row>
    <row r="59" spans="2:8" ht="45.75" customHeight="1" x14ac:dyDescent="0.2">
      <c r="B59" s="127"/>
      <c r="C59" s="1188" t="s">
        <v>555</v>
      </c>
      <c r="D59" s="1189"/>
      <c r="E59" s="1190"/>
      <c r="F59" s="128">
        <v>1939</v>
      </c>
      <c r="G59" s="128">
        <v>2311</v>
      </c>
      <c r="H59" s="129">
        <v>2355</v>
      </c>
    </row>
    <row r="60" spans="2:8" ht="45.75" customHeight="1" x14ac:dyDescent="0.2">
      <c r="B60" s="127"/>
      <c r="C60" s="1188" t="s">
        <v>556</v>
      </c>
      <c r="D60" s="1189"/>
      <c r="E60" s="1190"/>
      <c r="F60" s="128">
        <v>51</v>
      </c>
      <c r="G60" s="128">
        <v>77</v>
      </c>
      <c r="H60" s="129">
        <v>103</v>
      </c>
    </row>
    <row r="61" spans="2:8" ht="45.75" customHeight="1" x14ac:dyDescent="0.2">
      <c r="B61" s="127"/>
      <c r="C61" s="1188" t="s">
        <v>557</v>
      </c>
      <c r="D61" s="1189"/>
      <c r="E61" s="1190"/>
      <c r="F61" s="128">
        <v>78</v>
      </c>
      <c r="G61" s="128">
        <v>77</v>
      </c>
      <c r="H61" s="129">
        <v>72</v>
      </c>
    </row>
    <row r="62" spans="2:8" ht="45.75" customHeight="1" thickBot="1" x14ac:dyDescent="0.25">
      <c r="B62" s="130"/>
      <c r="C62" s="1191" t="s">
        <v>558</v>
      </c>
      <c r="D62" s="1192"/>
      <c r="E62" s="1193"/>
      <c r="F62" s="131">
        <v>29</v>
      </c>
      <c r="G62" s="131">
        <v>29</v>
      </c>
      <c r="H62" s="132">
        <v>29</v>
      </c>
    </row>
    <row r="63" spans="2:8" ht="52.5" customHeight="1" thickBot="1" x14ac:dyDescent="0.25">
      <c r="B63" s="133"/>
      <c r="C63" s="1194" t="s">
        <v>49</v>
      </c>
      <c r="D63" s="1194"/>
      <c r="E63" s="1195"/>
      <c r="F63" s="134">
        <v>5347</v>
      </c>
      <c r="G63" s="134">
        <v>6682</v>
      </c>
      <c r="H63" s="135">
        <v>8674</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sheetData>
  <sheetProtection algorithmName="SHA-512" hashValue="NAaW7dE5TWwaWlSNC5AUhkNKT4j3daI6o79auemfQM8QY1rIKNcb48LXibq0btlTJslQXeWdg+NFVSacIkhDEQ==" saltValue="aCw/EzBmizTbEjoeeSwbi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AB5F9A-8CEC-4FCA-B705-014642A5D464}">
  <sheetPr>
    <pageSetUpPr fitToPage="1"/>
  </sheetPr>
  <dimension ref="A1:DE85"/>
  <sheetViews>
    <sheetView showGridLines="0" zoomScale="71" zoomScaleNormal="71"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582</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578</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581</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576</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531</v>
      </c>
      <c r="BQ50" s="1205"/>
      <c r="BR50" s="1205"/>
      <c r="BS50" s="1205"/>
      <c r="BT50" s="1205"/>
      <c r="BU50" s="1205"/>
      <c r="BV50" s="1205"/>
      <c r="BW50" s="1205"/>
      <c r="BX50" s="1205" t="s">
        <v>532</v>
      </c>
      <c r="BY50" s="1205"/>
      <c r="BZ50" s="1205"/>
      <c r="CA50" s="1205"/>
      <c r="CB50" s="1205"/>
      <c r="CC50" s="1205"/>
      <c r="CD50" s="1205"/>
      <c r="CE50" s="1205"/>
      <c r="CF50" s="1205" t="s">
        <v>533</v>
      </c>
      <c r="CG50" s="1205"/>
      <c r="CH50" s="1205"/>
      <c r="CI50" s="1205"/>
      <c r="CJ50" s="1205"/>
      <c r="CK50" s="1205"/>
      <c r="CL50" s="1205"/>
      <c r="CM50" s="1205"/>
      <c r="CN50" s="1205" t="s">
        <v>534</v>
      </c>
      <c r="CO50" s="1205"/>
      <c r="CP50" s="1205"/>
      <c r="CQ50" s="1205"/>
      <c r="CR50" s="1205"/>
      <c r="CS50" s="1205"/>
      <c r="CT50" s="1205"/>
      <c r="CU50" s="1205"/>
      <c r="CV50" s="1205" t="s">
        <v>535</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575</v>
      </c>
      <c r="AO51" s="1204"/>
      <c r="AP51" s="1204"/>
      <c r="AQ51" s="1204"/>
      <c r="AR51" s="1204"/>
      <c r="AS51" s="1204"/>
      <c r="AT51" s="1204"/>
      <c r="AU51" s="1204"/>
      <c r="AV51" s="1204"/>
      <c r="AW51" s="1204"/>
      <c r="AX51" s="1204"/>
      <c r="AY51" s="1204"/>
      <c r="AZ51" s="1204"/>
      <c r="BA51" s="1204"/>
      <c r="BB51" s="1204" t="s">
        <v>573</v>
      </c>
      <c r="BC51" s="1204"/>
      <c r="BD51" s="1204"/>
      <c r="BE51" s="1204"/>
      <c r="BF51" s="1204"/>
      <c r="BG51" s="1204"/>
      <c r="BH51" s="1204"/>
      <c r="BI51" s="1204"/>
      <c r="BJ51" s="1204"/>
      <c r="BK51" s="1204"/>
      <c r="BL51" s="1204"/>
      <c r="BM51" s="1204"/>
      <c r="BN51" s="1204"/>
      <c r="BO51" s="1204"/>
      <c r="BP51" s="1203"/>
      <c r="BQ51" s="1203"/>
      <c r="BR51" s="1203"/>
      <c r="BS51" s="1203"/>
      <c r="BT51" s="1203"/>
      <c r="BU51" s="1203"/>
      <c r="BV51" s="1203"/>
      <c r="BW51" s="1203"/>
      <c r="BX51" s="1203"/>
      <c r="BY51" s="1203"/>
      <c r="BZ51" s="1203"/>
      <c r="CA51" s="1203"/>
      <c r="CB51" s="1203"/>
      <c r="CC51" s="1203"/>
      <c r="CD51" s="1203"/>
      <c r="CE51" s="1203"/>
      <c r="CF51" s="1203"/>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580</v>
      </c>
      <c r="BC53" s="1204"/>
      <c r="BD53" s="1204"/>
      <c r="BE53" s="1204"/>
      <c r="BF53" s="1204"/>
      <c r="BG53" s="1204"/>
      <c r="BH53" s="1204"/>
      <c r="BI53" s="1204"/>
      <c r="BJ53" s="1204"/>
      <c r="BK53" s="1204"/>
      <c r="BL53" s="1204"/>
      <c r="BM53" s="1204"/>
      <c r="BN53" s="1204"/>
      <c r="BO53" s="1204"/>
      <c r="BP53" s="1203">
        <v>65.2</v>
      </c>
      <c r="BQ53" s="1203"/>
      <c r="BR53" s="1203"/>
      <c r="BS53" s="1203"/>
      <c r="BT53" s="1203"/>
      <c r="BU53" s="1203"/>
      <c r="BV53" s="1203"/>
      <c r="BW53" s="1203"/>
      <c r="BX53" s="1203">
        <v>65.599999999999994</v>
      </c>
      <c r="BY53" s="1203"/>
      <c r="BZ53" s="1203"/>
      <c r="CA53" s="1203"/>
      <c r="CB53" s="1203"/>
      <c r="CC53" s="1203"/>
      <c r="CD53" s="1203"/>
      <c r="CE53" s="1203"/>
      <c r="CF53" s="1203">
        <v>67.5</v>
      </c>
      <c r="CG53" s="1203"/>
      <c r="CH53" s="1203"/>
      <c r="CI53" s="1203"/>
      <c r="CJ53" s="1203"/>
      <c r="CK53" s="1203"/>
      <c r="CL53" s="1203"/>
      <c r="CM53" s="1203"/>
      <c r="CN53" s="1203">
        <v>65.7</v>
      </c>
      <c r="CO53" s="1203"/>
      <c r="CP53" s="1203"/>
      <c r="CQ53" s="1203"/>
      <c r="CR53" s="1203"/>
      <c r="CS53" s="1203"/>
      <c r="CT53" s="1203"/>
      <c r="CU53" s="1203"/>
      <c r="CV53" s="1203">
        <v>66.400000000000006</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574</v>
      </c>
      <c r="AO55" s="1205"/>
      <c r="AP55" s="1205"/>
      <c r="AQ55" s="1205"/>
      <c r="AR55" s="1205"/>
      <c r="AS55" s="1205"/>
      <c r="AT55" s="1205"/>
      <c r="AU55" s="1205"/>
      <c r="AV55" s="1205"/>
      <c r="AW55" s="1205"/>
      <c r="AX55" s="1205"/>
      <c r="AY55" s="1205"/>
      <c r="AZ55" s="1205"/>
      <c r="BA55" s="1205"/>
      <c r="BB55" s="1204" t="s">
        <v>573</v>
      </c>
      <c r="BC55" s="1204"/>
      <c r="BD55" s="1204"/>
      <c r="BE55" s="1204"/>
      <c r="BF55" s="1204"/>
      <c r="BG55" s="1204"/>
      <c r="BH55" s="1204"/>
      <c r="BI55" s="1204"/>
      <c r="BJ55" s="1204"/>
      <c r="BK55" s="1204"/>
      <c r="BL55" s="1204"/>
      <c r="BM55" s="1204"/>
      <c r="BN55" s="1204"/>
      <c r="BO55" s="1204"/>
      <c r="BP55" s="1203">
        <v>20</v>
      </c>
      <c r="BQ55" s="1203"/>
      <c r="BR55" s="1203"/>
      <c r="BS55" s="1203"/>
      <c r="BT55" s="1203"/>
      <c r="BU55" s="1203"/>
      <c r="BV55" s="1203"/>
      <c r="BW55" s="1203"/>
      <c r="BX55" s="1203">
        <v>10.199999999999999</v>
      </c>
      <c r="BY55" s="1203"/>
      <c r="BZ55" s="1203"/>
      <c r="CA55" s="1203"/>
      <c r="CB55" s="1203"/>
      <c r="CC55" s="1203"/>
      <c r="CD55" s="1203"/>
      <c r="CE55" s="1203"/>
      <c r="CF55" s="1203">
        <v>0</v>
      </c>
      <c r="CG55" s="1203"/>
      <c r="CH55" s="1203"/>
      <c r="CI55" s="1203"/>
      <c r="CJ55" s="1203"/>
      <c r="CK55" s="1203"/>
      <c r="CL55" s="1203"/>
      <c r="CM55" s="1203"/>
      <c r="CN55" s="1203">
        <v>0</v>
      </c>
      <c r="CO55" s="1203"/>
      <c r="CP55" s="1203"/>
      <c r="CQ55" s="1203"/>
      <c r="CR55" s="1203"/>
      <c r="CS55" s="1203"/>
      <c r="CT55" s="1203"/>
      <c r="CU55" s="1203"/>
      <c r="CV55" s="1203">
        <v>0</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580</v>
      </c>
      <c r="BC57" s="1204"/>
      <c r="BD57" s="1204"/>
      <c r="BE57" s="1204"/>
      <c r="BF57" s="1204"/>
      <c r="BG57" s="1204"/>
      <c r="BH57" s="1204"/>
      <c r="BI57" s="1204"/>
      <c r="BJ57" s="1204"/>
      <c r="BK57" s="1204"/>
      <c r="BL57" s="1204"/>
      <c r="BM57" s="1204"/>
      <c r="BN57" s="1204"/>
      <c r="BO57" s="1204"/>
      <c r="BP57" s="1203">
        <v>60.7</v>
      </c>
      <c r="BQ57" s="1203"/>
      <c r="BR57" s="1203"/>
      <c r="BS57" s="1203"/>
      <c r="BT57" s="1203"/>
      <c r="BU57" s="1203"/>
      <c r="BV57" s="1203"/>
      <c r="BW57" s="1203"/>
      <c r="BX57" s="1203">
        <v>61.1</v>
      </c>
      <c r="BY57" s="1203"/>
      <c r="BZ57" s="1203"/>
      <c r="CA57" s="1203"/>
      <c r="CB57" s="1203"/>
      <c r="CC57" s="1203"/>
      <c r="CD57" s="1203"/>
      <c r="CE57" s="1203"/>
      <c r="CF57" s="1203">
        <v>63.5</v>
      </c>
      <c r="CG57" s="1203"/>
      <c r="CH57" s="1203"/>
      <c r="CI57" s="1203"/>
      <c r="CJ57" s="1203"/>
      <c r="CK57" s="1203"/>
      <c r="CL57" s="1203"/>
      <c r="CM57" s="1203"/>
      <c r="CN57" s="1203">
        <v>65.400000000000006</v>
      </c>
      <c r="CO57" s="1203"/>
      <c r="CP57" s="1203"/>
      <c r="CQ57" s="1203"/>
      <c r="CR57" s="1203"/>
      <c r="CS57" s="1203"/>
      <c r="CT57" s="1203"/>
      <c r="CU57" s="1203"/>
      <c r="CV57" s="1203">
        <v>66.3</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579</v>
      </c>
    </row>
    <row r="64" spans="1:109" ht="13.2" x14ac:dyDescent="0.2">
      <c r="B64" s="259"/>
      <c r="G64" s="1233"/>
      <c r="I64" s="1235"/>
      <c r="J64" s="1235"/>
      <c r="K64" s="1235"/>
      <c r="L64" s="1235"/>
      <c r="M64" s="1235"/>
      <c r="N64" s="1234"/>
      <c r="AM64" s="1233"/>
      <c r="AN64" s="1233" t="s">
        <v>578</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577</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576</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531</v>
      </c>
      <c r="BQ72" s="1205"/>
      <c r="BR72" s="1205"/>
      <c r="BS72" s="1205"/>
      <c r="BT72" s="1205"/>
      <c r="BU72" s="1205"/>
      <c r="BV72" s="1205"/>
      <c r="BW72" s="1205"/>
      <c r="BX72" s="1205" t="s">
        <v>532</v>
      </c>
      <c r="BY72" s="1205"/>
      <c r="BZ72" s="1205"/>
      <c r="CA72" s="1205"/>
      <c r="CB72" s="1205"/>
      <c r="CC72" s="1205"/>
      <c r="CD72" s="1205"/>
      <c r="CE72" s="1205"/>
      <c r="CF72" s="1205" t="s">
        <v>533</v>
      </c>
      <c r="CG72" s="1205"/>
      <c r="CH72" s="1205"/>
      <c r="CI72" s="1205"/>
      <c r="CJ72" s="1205"/>
      <c r="CK72" s="1205"/>
      <c r="CL72" s="1205"/>
      <c r="CM72" s="1205"/>
      <c r="CN72" s="1205" t="s">
        <v>534</v>
      </c>
      <c r="CO72" s="1205"/>
      <c r="CP72" s="1205"/>
      <c r="CQ72" s="1205"/>
      <c r="CR72" s="1205"/>
      <c r="CS72" s="1205"/>
      <c r="CT72" s="1205"/>
      <c r="CU72" s="1205"/>
      <c r="CV72" s="1205" t="s">
        <v>535</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575</v>
      </c>
      <c r="AO73" s="1204"/>
      <c r="AP73" s="1204"/>
      <c r="AQ73" s="1204"/>
      <c r="AR73" s="1204"/>
      <c r="AS73" s="1204"/>
      <c r="AT73" s="1204"/>
      <c r="AU73" s="1204"/>
      <c r="AV73" s="1204"/>
      <c r="AW73" s="1204"/>
      <c r="AX73" s="1204"/>
      <c r="AY73" s="1204"/>
      <c r="AZ73" s="1204"/>
      <c r="BA73" s="1204"/>
      <c r="BB73" s="1204" t="s">
        <v>573</v>
      </c>
      <c r="BC73" s="1204"/>
      <c r="BD73" s="1204"/>
      <c r="BE73" s="1204"/>
      <c r="BF73" s="1204"/>
      <c r="BG73" s="1204"/>
      <c r="BH73" s="1204"/>
      <c r="BI73" s="1204"/>
      <c r="BJ73" s="1204"/>
      <c r="BK73" s="1204"/>
      <c r="BL73" s="1204"/>
      <c r="BM73" s="1204"/>
      <c r="BN73" s="1204"/>
      <c r="BO73" s="1204"/>
      <c r="BP73" s="1203"/>
      <c r="BQ73" s="1203"/>
      <c r="BR73" s="1203"/>
      <c r="BS73" s="1203"/>
      <c r="BT73" s="1203"/>
      <c r="BU73" s="1203"/>
      <c r="BV73" s="1203"/>
      <c r="BW73" s="1203"/>
      <c r="BX73" s="1203"/>
      <c r="BY73" s="1203"/>
      <c r="BZ73" s="1203"/>
      <c r="CA73" s="1203"/>
      <c r="CB73" s="1203"/>
      <c r="CC73" s="1203"/>
      <c r="CD73" s="1203"/>
      <c r="CE73" s="1203"/>
      <c r="CF73" s="1203"/>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572</v>
      </c>
      <c r="BC75" s="1204"/>
      <c r="BD75" s="1204"/>
      <c r="BE75" s="1204"/>
      <c r="BF75" s="1204"/>
      <c r="BG75" s="1204"/>
      <c r="BH75" s="1204"/>
      <c r="BI75" s="1204"/>
      <c r="BJ75" s="1204"/>
      <c r="BK75" s="1204"/>
      <c r="BL75" s="1204"/>
      <c r="BM75" s="1204"/>
      <c r="BN75" s="1204"/>
      <c r="BO75" s="1204"/>
      <c r="BP75" s="1203">
        <v>7.4</v>
      </c>
      <c r="BQ75" s="1203"/>
      <c r="BR75" s="1203"/>
      <c r="BS75" s="1203"/>
      <c r="BT75" s="1203"/>
      <c r="BU75" s="1203"/>
      <c r="BV75" s="1203"/>
      <c r="BW75" s="1203"/>
      <c r="BX75" s="1203">
        <v>7.8</v>
      </c>
      <c r="BY75" s="1203"/>
      <c r="BZ75" s="1203"/>
      <c r="CA75" s="1203"/>
      <c r="CB75" s="1203"/>
      <c r="CC75" s="1203"/>
      <c r="CD75" s="1203"/>
      <c r="CE75" s="1203"/>
      <c r="CF75" s="1203">
        <v>7.8</v>
      </c>
      <c r="CG75" s="1203"/>
      <c r="CH75" s="1203"/>
      <c r="CI75" s="1203"/>
      <c r="CJ75" s="1203"/>
      <c r="CK75" s="1203"/>
      <c r="CL75" s="1203"/>
      <c r="CM75" s="1203"/>
      <c r="CN75" s="1203">
        <v>8.1999999999999993</v>
      </c>
      <c r="CO75" s="1203"/>
      <c r="CP75" s="1203"/>
      <c r="CQ75" s="1203"/>
      <c r="CR75" s="1203"/>
      <c r="CS75" s="1203"/>
      <c r="CT75" s="1203"/>
      <c r="CU75" s="1203"/>
      <c r="CV75" s="1203">
        <v>8.5</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574</v>
      </c>
      <c r="AO77" s="1205"/>
      <c r="AP77" s="1205"/>
      <c r="AQ77" s="1205"/>
      <c r="AR77" s="1205"/>
      <c r="AS77" s="1205"/>
      <c r="AT77" s="1205"/>
      <c r="AU77" s="1205"/>
      <c r="AV77" s="1205"/>
      <c r="AW77" s="1205"/>
      <c r="AX77" s="1205"/>
      <c r="AY77" s="1205"/>
      <c r="AZ77" s="1205"/>
      <c r="BA77" s="1205"/>
      <c r="BB77" s="1204" t="s">
        <v>573</v>
      </c>
      <c r="BC77" s="1204"/>
      <c r="BD77" s="1204"/>
      <c r="BE77" s="1204"/>
      <c r="BF77" s="1204"/>
      <c r="BG77" s="1204"/>
      <c r="BH77" s="1204"/>
      <c r="BI77" s="1204"/>
      <c r="BJ77" s="1204"/>
      <c r="BK77" s="1204"/>
      <c r="BL77" s="1204"/>
      <c r="BM77" s="1204"/>
      <c r="BN77" s="1204"/>
      <c r="BO77" s="1204"/>
      <c r="BP77" s="1203">
        <v>20</v>
      </c>
      <c r="BQ77" s="1203"/>
      <c r="BR77" s="1203"/>
      <c r="BS77" s="1203"/>
      <c r="BT77" s="1203"/>
      <c r="BU77" s="1203"/>
      <c r="BV77" s="1203"/>
      <c r="BW77" s="1203"/>
      <c r="BX77" s="1203">
        <v>10.199999999999999</v>
      </c>
      <c r="BY77" s="1203"/>
      <c r="BZ77" s="1203"/>
      <c r="CA77" s="1203"/>
      <c r="CB77" s="1203"/>
      <c r="CC77" s="1203"/>
      <c r="CD77" s="1203"/>
      <c r="CE77" s="1203"/>
      <c r="CF77" s="1203">
        <v>0</v>
      </c>
      <c r="CG77" s="1203"/>
      <c r="CH77" s="1203"/>
      <c r="CI77" s="1203"/>
      <c r="CJ77" s="1203"/>
      <c r="CK77" s="1203"/>
      <c r="CL77" s="1203"/>
      <c r="CM77" s="1203"/>
      <c r="CN77" s="1203">
        <v>0</v>
      </c>
      <c r="CO77" s="1203"/>
      <c r="CP77" s="1203"/>
      <c r="CQ77" s="1203"/>
      <c r="CR77" s="1203"/>
      <c r="CS77" s="1203"/>
      <c r="CT77" s="1203"/>
      <c r="CU77" s="1203"/>
      <c r="CV77" s="1203">
        <v>0</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572</v>
      </c>
      <c r="BC79" s="1204"/>
      <c r="BD79" s="1204"/>
      <c r="BE79" s="1204"/>
      <c r="BF79" s="1204"/>
      <c r="BG79" s="1204"/>
      <c r="BH79" s="1204"/>
      <c r="BI79" s="1204"/>
      <c r="BJ79" s="1204"/>
      <c r="BK79" s="1204"/>
      <c r="BL79" s="1204"/>
      <c r="BM79" s="1204"/>
      <c r="BN79" s="1204"/>
      <c r="BO79" s="1204"/>
      <c r="BP79" s="1203">
        <v>8.9</v>
      </c>
      <c r="BQ79" s="1203"/>
      <c r="BR79" s="1203"/>
      <c r="BS79" s="1203"/>
      <c r="BT79" s="1203"/>
      <c r="BU79" s="1203"/>
      <c r="BV79" s="1203"/>
      <c r="BW79" s="1203"/>
      <c r="BX79" s="1203">
        <v>8.6999999999999993</v>
      </c>
      <c r="BY79" s="1203"/>
      <c r="BZ79" s="1203"/>
      <c r="CA79" s="1203"/>
      <c r="CB79" s="1203"/>
      <c r="CC79" s="1203"/>
      <c r="CD79" s="1203"/>
      <c r="CE79" s="1203"/>
      <c r="CF79" s="1203">
        <v>8</v>
      </c>
      <c r="CG79" s="1203"/>
      <c r="CH79" s="1203"/>
      <c r="CI79" s="1203"/>
      <c r="CJ79" s="1203"/>
      <c r="CK79" s="1203"/>
      <c r="CL79" s="1203"/>
      <c r="CM79" s="1203"/>
      <c r="CN79" s="1203">
        <v>8.1</v>
      </c>
      <c r="CO79" s="1203"/>
      <c r="CP79" s="1203"/>
      <c r="CQ79" s="1203"/>
      <c r="CR79" s="1203"/>
      <c r="CS79" s="1203"/>
      <c r="CT79" s="1203"/>
      <c r="CU79" s="1203"/>
      <c r="CV79" s="1203">
        <v>8.4</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VgOLDyDc5f5S4UIHwYy/FZipcP7khO5nMyIKJWlCswLbtdME0Lo12H8/mTzFe0pOD1BavwerN9VY9vs4uVzWVw==" saltValue="Tp5F5eUqDi1eHwSqgGuejw==" spinCount="100000" sheet="1" objects="1" scenarios="1" formatCells="0"/>
  <dataConsolidate/>
  <mergeCells count="112">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 ref="M55:M56"/>
    <mergeCell ref="N55:N56"/>
    <mergeCell ref="AN55:BA58"/>
    <mergeCell ref="BB55:BO56"/>
    <mergeCell ref="BP55:BW56"/>
    <mergeCell ref="BP57:BW58"/>
    <mergeCell ref="M57:M58"/>
    <mergeCell ref="N57:N58"/>
    <mergeCell ref="BB57:BO58"/>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73:CE74"/>
    <mergeCell ref="CF73:CM74"/>
    <mergeCell ref="CN73:CU74"/>
    <mergeCell ref="BX57:CE58"/>
    <mergeCell ref="CF57:CM58"/>
    <mergeCell ref="CN57:CU58"/>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4B99C-B028-42BE-A56A-43C9990F717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As5EwrtdPmYHYyGMfP4W18omgaKZokcNMWON84k0eCmd0lBZwrV0qGYfm/Vb8WMu8Uh0Ik0dSEpH5n1IPWiTdA==" saltValue="AjvZ5J618BjsPVcYhBS3G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04706-90BB-4AD2-B9EE-C4C7066F2FF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481</v>
      </c>
    </row>
  </sheetData>
  <sheetProtection algorithmName="SHA-512" hashValue="3THtBoxSvglG3Y2WCZ+vIAaNbSq25/OpMdmtjTTHg2xvNIh28DxAjTRCx+eQN48Rl9o5GRFm2G6MFcL7tJ1vXg==" saltValue="PgArsfBHkHwbHXkqzK3mig=="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530</v>
      </c>
      <c r="G2" s="149"/>
      <c r="H2" s="150"/>
    </row>
    <row r="3" spans="1:8" x14ac:dyDescent="0.2">
      <c r="A3" s="146" t="s">
        <v>523</v>
      </c>
      <c r="B3" s="151"/>
      <c r="C3" s="152"/>
      <c r="D3" s="153">
        <v>182199</v>
      </c>
      <c r="E3" s="154"/>
      <c r="F3" s="155">
        <v>113347</v>
      </c>
      <c r="G3" s="156"/>
      <c r="H3" s="157"/>
    </row>
    <row r="4" spans="1:8" x14ac:dyDescent="0.2">
      <c r="A4" s="158"/>
      <c r="B4" s="159"/>
      <c r="C4" s="160"/>
      <c r="D4" s="161">
        <v>48658</v>
      </c>
      <c r="E4" s="162"/>
      <c r="F4" s="163">
        <v>58728</v>
      </c>
      <c r="G4" s="164"/>
      <c r="H4" s="165"/>
    </row>
    <row r="5" spans="1:8" x14ac:dyDescent="0.2">
      <c r="A5" s="146" t="s">
        <v>525</v>
      </c>
      <c r="B5" s="151"/>
      <c r="C5" s="152"/>
      <c r="D5" s="153">
        <v>139109</v>
      </c>
      <c r="E5" s="154"/>
      <c r="F5" s="155">
        <v>125418</v>
      </c>
      <c r="G5" s="156"/>
      <c r="H5" s="157"/>
    </row>
    <row r="6" spans="1:8" x14ac:dyDescent="0.2">
      <c r="A6" s="158"/>
      <c r="B6" s="159"/>
      <c r="C6" s="160"/>
      <c r="D6" s="161">
        <v>62179</v>
      </c>
      <c r="E6" s="162"/>
      <c r="F6" s="163">
        <v>60445</v>
      </c>
      <c r="G6" s="164"/>
      <c r="H6" s="165"/>
    </row>
    <row r="7" spans="1:8" x14ac:dyDescent="0.2">
      <c r="A7" s="146" t="s">
        <v>526</v>
      </c>
      <c r="B7" s="151"/>
      <c r="C7" s="152"/>
      <c r="D7" s="153">
        <v>116598</v>
      </c>
      <c r="E7" s="154"/>
      <c r="F7" s="155">
        <v>108384</v>
      </c>
      <c r="G7" s="156"/>
      <c r="H7" s="157"/>
    </row>
    <row r="8" spans="1:8" x14ac:dyDescent="0.2">
      <c r="A8" s="158"/>
      <c r="B8" s="159"/>
      <c r="C8" s="160"/>
      <c r="D8" s="161">
        <v>37897</v>
      </c>
      <c r="E8" s="162"/>
      <c r="F8" s="163">
        <v>51153</v>
      </c>
      <c r="G8" s="164"/>
      <c r="H8" s="165"/>
    </row>
    <row r="9" spans="1:8" x14ac:dyDescent="0.2">
      <c r="A9" s="146" t="s">
        <v>527</v>
      </c>
      <c r="B9" s="151"/>
      <c r="C9" s="152"/>
      <c r="D9" s="153">
        <v>80333</v>
      </c>
      <c r="E9" s="154"/>
      <c r="F9" s="155">
        <v>80959</v>
      </c>
      <c r="G9" s="156"/>
      <c r="H9" s="157"/>
    </row>
    <row r="10" spans="1:8" x14ac:dyDescent="0.2">
      <c r="A10" s="158"/>
      <c r="B10" s="159"/>
      <c r="C10" s="160"/>
      <c r="D10" s="161">
        <v>40116</v>
      </c>
      <c r="E10" s="162"/>
      <c r="F10" s="163">
        <v>43928</v>
      </c>
      <c r="G10" s="164"/>
      <c r="H10" s="165"/>
    </row>
    <row r="11" spans="1:8" x14ac:dyDescent="0.2">
      <c r="A11" s="146" t="s">
        <v>528</v>
      </c>
      <c r="B11" s="151"/>
      <c r="C11" s="152"/>
      <c r="D11" s="153">
        <v>145096</v>
      </c>
      <c r="E11" s="154"/>
      <c r="F11" s="155">
        <v>117242</v>
      </c>
      <c r="G11" s="156"/>
      <c r="H11" s="157"/>
    </row>
    <row r="12" spans="1:8" x14ac:dyDescent="0.2">
      <c r="A12" s="158"/>
      <c r="B12" s="159"/>
      <c r="C12" s="166"/>
      <c r="D12" s="161">
        <v>73836</v>
      </c>
      <c r="E12" s="162"/>
      <c r="F12" s="163">
        <v>59234</v>
      </c>
      <c r="G12" s="164"/>
      <c r="H12" s="165"/>
    </row>
    <row r="13" spans="1:8" x14ac:dyDescent="0.2">
      <c r="A13" s="146"/>
      <c r="B13" s="151"/>
      <c r="C13" s="152"/>
      <c r="D13" s="153">
        <v>132667</v>
      </c>
      <c r="E13" s="154"/>
      <c r="F13" s="155">
        <v>109070</v>
      </c>
      <c r="G13" s="167"/>
      <c r="H13" s="157"/>
    </row>
    <row r="14" spans="1:8" x14ac:dyDescent="0.2">
      <c r="A14" s="158"/>
      <c r="B14" s="159"/>
      <c r="C14" s="160"/>
      <c r="D14" s="161">
        <v>52537</v>
      </c>
      <c r="E14" s="162"/>
      <c r="F14" s="163">
        <v>54698</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v>
      </c>
      <c r="C19" s="168">
        <f>ROUND(VALUE(SUBSTITUTE(実質収支比率等に係る経年分析!G$48,"▲","-")),2)</f>
        <v>4.8099999999999996</v>
      </c>
      <c r="D19" s="168">
        <f>ROUND(VALUE(SUBSTITUTE(実質収支比率等に係る経年分析!H$48,"▲","-")),2)</f>
        <v>5.93</v>
      </c>
      <c r="E19" s="168">
        <f>ROUND(VALUE(SUBSTITUTE(実質収支比率等に係る経年分析!I$48,"▲","-")),2)</f>
        <v>7.34</v>
      </c>
      <c r="F19" s="168">
        <f>ROUND(VALUE(SUBSTITUTE(実質収支比率等に係る経年分析!J$48,"▲","-")),2)</f>
        <v>7.97</v>
      </c>
    </row>
    <row r="20" spans="1:11" x14ac:dyDescent="0.2">
      <c r="A20" s="168" t="s">
        <v>53</v>
      </c>
      <c r="B20" s="168">
        <f>ROUND(VALUE(SUBSTITUTE(実質収支比率等に係る経年分析!F$47,"▲","-")),2)</f>
        <v>27.45</v>
      </c>
      <c r="C20" s="168">
        <f>ROUND(VALUE(SUBSTITUTE(実質収支比率等に係る経年分析!G$47,"▲","-")),2)</f>
        <v>28.11</v>
      </c>
      <c r="D20" s="168">
        <f>ROUND(VALUE(SUBSTITUTE(実質収支比率等に係る経年分析!H$47,"▲","-")),2)</f>
        <v>22.47</v>
      </c>
      <c r="E20" s="168">
        <f>ROUND(VALUE(SUBSTITUTE(実質収支比率等に係る経年分析!I$47,"▲","-")),2)</f>
        <v>23</v>
      </c>
      <c r="F20" s="168">
        <f>ROUND(VALUE(SUBSTITUTE(実質収支比率等に係る経年分析!J$47,"▲","-")),2)</f>
        <v>26.94</v>
      </c>
    </row>
    <row r="21" spans="1:11" x14ac:dyDescent="0.2">
      <c r="A21" s="168" t="s">
        <v>54</v>
      </c>
      <c r="B21" s="168">
        <f>IF(ISNUMBER(VALUE(SUBSTITUTE(実質収支比率等に係る経年分析!F$49,"▲","-"))),ROUND(VALUE(SUBSTITUTE(実質収支比率等に係る経年分析!F$49,"▲","-")),2),NA())</f>
        <v>8.56</v>
      </c>
      <c r="C21" s="168">
        <f>IF(ISNUMBER(VALUE(SUBSTITUTE(実質収支比率等に係る経年分析!G$49,"▲","-"))),ROUND(VALUE(SUBSTITUTE(実質収支比率等に係る経年分析!G$49,"▲","-")),2),NA())</f>
        <v>-0.82</v>
      </c>
      <c r="D21" s="168">
        <f>IF(ISNUMBER(VALUE(SUBSTITUTE(実質収支比率等に係る経年分析!H$49,"▲","-"))),ROUND(VALUE(SUBSTITUTE(実質収支比率等に係る経年分析!H$49,"▲","-")),2),NA())</f>
        <v>-2.71</v>
      </c>
      <c r="E21" s="168">
        <f>IF(ISNUMBER(VALUE(SUBSTITUTE(実質収支比率等に係る経年分析!I$49,"▲","-"))),ROUND(VALUE(SUBSTITUTE(実質収支比率等に係る経年分析!I$49,"▲","-")),2),NA())</f>
        <v>1.28</v>
      </c>
      <c r="F21" s="168">
        <f>IF(ISNUMBER(VALUE(SUBSTITUTE(実質収支比率等に係る経年分析!J$49,"▲","-"))),ROUND(VALUE(SUBSTITUTE(実質収支比率等に係る経年分析!J$49,"▲","-")),2),NA())</f>
        <v>4.84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0.42</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0.01</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0.04</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0.03</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下水道事業特別会計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0.17</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7.0000000000000007E-2</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0.01</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0.05</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0.09</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0.03</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0.04</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0.15</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0.12</v>
      </c>
    </row>
    <row r="31" spans="1:11" x14ac:dyDescent="0.2">
      <c r="A31" s="169" t="str">
        <f>IF(連結実質赤字比率に係る赤字・黒字の構成分析!C$39="",NA(),連結実質赤字比率に係る赤字・黒字の構成分析!C$39)</f>
        <v>漁業集落排水事業特別会計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0.22</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0.84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0.94</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0.49</v>
      </c>
    </row>
    <row r="33" spans="1:16" x14ac:dyDescent="0.2">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1.64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1.86</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1.59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1.1599999999999999</v>
      </c>
    </row>
    <row r="34" spans="1:16" x14ac:dyDescent="0.2">
      <c r="A34" s="169" t="str">
        <f>IF(連結実質赤字比率に係る赤字・黒字の構成分析!C$36="",NA(),連結実質赤字比率に係る赤字・黒字の構成分析!C$36)</f>
        <v>電子地域通貨事業特別会計</v>
      </c>
      <c r="B34" s="169" t="e">
        <f>IF(ROUND(VALUE(SUBSTITUTE(連結実質赤字比率に係る赤字・黒字の構成分析!F$36,"▲", "-")), 2) &lt; 0, ABS(ROUND(VALUE(SUBSTITUTE(連結実質赤字比率に係る赤字・黒字の構成分析!F$36,"▲", "-")), 2)), NA())</f>
        <v>#VALUE!</v>
      </c>
      <c r="C34" s="169" t="e">
        <f>IF(ROUND(VALUE(SUBSTITUTE(連結実質赤字比率に係る赤字・黒字の構成分析!F$36,"▲", "-")), 2) &gt;= 0, ABS(ROUND(VALUE(SUBSTITUTE(連結実質赤字比率に係る赤字・黒字の構成分析!F$36,"▲", "-")), 2)), NA())</f>
        <v>#VALUE!</v>
      </c>
      <c r="D34" s="169" t="e">
        <f>IF(ROUND(VALUE(SUBSTITUTE(連結実質赤字比率に係る赤字・黒字の構成分析!G$36,"▲", "-")), 2) &lt; 0, ABS(ROUND(VALUE(SUBSTITUTE(連結実質赤字比率に係る赤字・黒字の構成分析!G$36,"▲", "-")), 2)), NA())</f>
        <v>#VALUE!</v>
      </c>
      <c r="E34" s="169" t="e">
        <f>IF(ROUND(VALUE(SUBSTITUTE(連結実質赤字比率に係る赤字・黒字の構成分析!G$36,"▲", "-")), 2) &gt;= 0, ABS(ROUND(VALUE(SUBSTITUTE(連結実質赤字比率に係る赤字・黒字の構成分析!G$36,"▲", "-")), 2)), NA())</f>
        <v>#VALUE!</v>
      </c>
      <c r="F34" s="169" t="e">
        <f>IF(ROUND(VALUE(SUBSTITUTE(連結実質赤字比率に係る赤字・黒字の構成分析!H$36,"▲", "-")), 2) &lt; 0, ABS(ROUND(VALUE(SUBSTITUTE(連結実質赤字比率に係る赤字・黒字の構成分析!H$36,"▲", "-")), 2)), NA())</f>
        <v>#VALUE!</v>
      </c>
      <c r="G34" s="169" t="e">
        <f>IF(ROUND(VALUE(SUBSTITUTE(連結実質赤字比率に係る赤字・黒字の構成分析!H$36,"▲", "-")), 2) &gt;= 0, ABS(ROUND(VALUE(SUBSTITUTE(連結実質赤字比率に係る赤字・黒字の構成分析!H$36,"▲", "-")), 2)), NA())</f>
        <v>#VALUE!</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5</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4.8099999999999996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5.92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6.54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5.65</v>
      </c>
    </row>
    <row r="36" spans="1:16" x14ac:dyDescent="0.2">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11.47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13.81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14.99</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15.46</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16.12</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438</v>
      </c>
      <c r="E42" s="170"/>
      <c r="F42" s="170"/>
      <c r="G42" s="170">
        <f>'実質公債費比率（分子）の構造'!L$52</f>
        <v>419</v>
      </c>
      <c r="H42" s="170"/>
      <c r="I42" s="170"/>
      <c r="J42" s="170">
        <f>'実質公債費比率（分子）の構造'!M$52</f>
        <v>411</v>
      </c>
      <c r="K42" s="170"/>
      <c r="L42" s="170"/>
      <c r="M42" s="170">
        <f>'実質公債費比率（分子）の構造'!N$52</f>
        <v>409</v>
      </c>
      <c r="N42" s="170"/>
      <c r="O42" s="170"/>
      <c r="P42" s="170">
        <f>'実質公債費比率（分子）の構造'!O$52</f>
        <v>400</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94</v>
      </c>
      <c r="C45" s="170"/>
      <c r="D45" s="170"/>
      <c r="E45" s="170">
        <f>'実質公債費比率（分子）の構造'!L$49</f>
        <v>47</v>
      </c>
      <c r="F45" s="170"/>
      <c r="G45" s="170"/>
      <c r="H45" s="170">
        <f>'実質公債費比率（分子）の構造'!M$49</f>
        <v>45</v>
      </c>
      <c r="I45" s="170"/>
      <c r="J45" s="170"/>
      <c r="K45" s="170">
        <f>'実質公債費比率（分子）の構造'!N$49</f>
        <v>45</v>
      </c>
      <c r="L45" s="170"/>
      <c r="M45" s="170"/>
      <c r="N45" s="170">
        <f>'実質公債費比率（分子）の構造'!O$49</f>
        <v>44</v>
      </c>
      <c r="O45" s="170"/>
      <c r="P45" s="170"/>
    </row>
    <row r="46" spans="1:16" x14ac:dyDescent="0.2">
      <c r="A46" s="170" t="s">
        <v>64</v>
      </c>
      <c r="B46" s="170">
        <f>'実質公債費比率（分子）の構造'!K$48</f>
        <v>83</v>
      </c>
      <c r="C46" s="170"/>
      <c r="D46" s="170"/>
      <c r="E46" s="170">
        <f>'実質公債費比率（分子）の構造'!L$48</f>
        <v>93</v>
      </c>
      <c r="F46" s="170"/>
      <c r="G46" s="170"/>
      <c r="H46" s="170">
        <f>'実質公債費比率（分子）の構造'!M$48</f>
        <v>78</v>
      </c>
      <c r="I46" s="170"/>
      <c r="J46" s="170"/>
      <c r="K46" s="170">
        <f>'実質公債費比率（分子）の構造'!N$48</f>
        <v>80</v>
      </c>
      <c r="L46" s="170"/>
      <c r="M46" s="170"/>
      <c r="N46" s="170">
        <f>'実質公債費比率（分子）の構造'!O$48</f>
        <v>62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599</v>
      </c>
      <c r="C49" s="170"/>
      <c r="D49" s="170"/>
      <c r="E49" s="170">
        <f>'実質公債費比率（分子）の構造'!L$45</f>
        <v>618</v>
      </c>
      <c r="F49" s="170"/>
      <c r="G49" s="170"/>
      <c r="H49" s="170">
        <f>'実質公債費比率（分子）の構造'!M$45</f>
        <v>647</v>
      </c>
      <c r="I49" s="170"/>
      <c r="J49" s="170"/>
      <c r="K49" s="170">
        <f>'実質公債費比率（分子）の構造'!N$45</f>
        <v>662</v>
      </c>
      <c r="L49" s="170"/>
      <c r="M49" s="170"/>
      <c r="N49" s="170">
        <f>'実質公債費比率（分子）の構造'!O$45</f>
        <v>691</v>
      </c>
      <c r="O49" s="170"/>
      <c r="P49" s="170"/>
    </row>
    <row r="50" spans="1:16" x14ac:dyDescent="0.2">
      <c r="A50" s="170" t="s">
        <v>67</v>
      </c>
      <c r="B50" s="170" t="e">
        <f>NA()</f>
        <v>#N/A</v>
      </c>
      <c r="C50" s="170">
        <f>IF(ISNUMBER('実質公債費比率（分子）の構造'!K$53),'実質公債費比率（分子）の構造'!K$53,NA())</f>
        <v>338</v>
      </c>
      <c r="D50" s="170" t="e">
        <f>NA()</f>
        <v>#N/A</v>
      </c>
      <c r="E50" s="170" t="e">
        <f>NA()</f>
        <v>#N/A</v>
      </c>
      <c r="F50" s="170">
        <f>IF(ISNUMBER('実質公債費比率（分子）の構造'!L$53),'実質公債費比率（分子）の構造'!L$53,NA())</f>
        <v>339</v>
      </c>
      <c r="G50" s="170" t="e">
        <f>NA()</f>
        <v>#N/A</v>
      </c>
      <c r="H50" s="170" t="e">
        <f>NA()</f>
        <v>#N/A</v>
      </c>
      <c r="I50" s="170">
        <f>IF(ISNUMBER('実質公債費比率（分子）の構造'!M$53),'実質公債費比率（分子）の構造'!M$53,NA())</f>
        <v>359</v>
      </c>
      <c r="J50" s="170" t="e">
        <f>NA()</f>
        <v>#N/A</v>
      </c>
      <c r="K50" s="170" t="e">
        <f>NA()</f>
        <v>#N/A</v>
      </c>
      <c r="L50" s="170">
        <f>IF(ISNUMBER('実質公債費比率（分子）の構造'!N$53),'実質公債費比率（分子）の構造'!N$53,NA())</f>
        <v>378</v>
      </c>
      <c r="M50" s="170" t="e">
        <f>NA()</f>
        <v>#N/A</v>
      </c>
      <c r="N50" s="170" t="e">
        <f>NA()</f>
        <v>#N/A</v>
      </c>
      <c r="O50" s="170">
        <f>IF(ISNUMBER('実質公債費比率（分子）の構造'!O$53),'実質公債費比率（分子）の構造'!O$53,NA())</f>
        <v>397</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4762</v>
      </c>
      <c r="E56" s="169"/>
      <c r="F56" s="169"/>
      <c r="G56" s="169">
        <f>'将来負担比率（分子）の構造'!J$52</f>
        <v>5033</v>
      </c>
      <c r="H56" s="169"/>
      <c r="I56" s="169"/>
      <c r="J56" s="169">
        <f>'将来負担比率（分子）の構造'!K$52</f>
        <v>4967</v>
      </c>
      <c r="K56" s="169"/>
      <c r="L56" s="169"/>
      <c r="M56" s="169">
        <f>'将来負担比率（分子）の構造'!L$52</f>
        <v>4842</v>
      </c>
      <c r="N56" s="169"/>
      <c r="O56" s="169"/>
      <c r="P56" s="169">
        <f>'将来負担比率（分子）の構造'!M$52</f>
        <v>4734</v>
      </c>
    </row>
    <row r="57" spans="1:16" x14ac:dyDescent="0.2">
      <c r="A57" s="169" t="s">
        <v>42</v>
      </c>
      <c r="B57" s="169"/>
      <c r="C57" s="169"/>
      <c r="D57" s="169">
        <f>'将来負担比率（分子）の構造'!I$51</f>
        <v>99</v>
      </c>
      <c r="E57" s="169"/>
      <c r="F57" s="169"/>
      <c r="G57" s="169">
        <f>'将来負担比率（分子）の構造'!J$51</f>
        <v>80</v>
      </c>
      <c r="H57" s="169"/>
      <c r="I57" s="169"/>
      <c r="J57" s="169">
        <f>'将来負担比率（分子）の構造'!K$51</f>
        <v>64</v>
      </c>
      <c r="K57" s="169"/>
      <c r="L57" s="169"/>
      <c r="M57" s="169">
        <f>'将来負担比率（分子）の構造'!L$51</f>
        <v>52</v>
      </c>
      <c r="N57" s="169"/>
      <c r="O57" s="169"/>
      <c r="P57" s="169">
        <f>'将来負担比率（分子）の構造'!M$51</f>
        <v>44</v>
      </c>
    </row>
    <row r="58" spans="1:16" x14ac:dyDescent="0.2">
      <c r="A58" s="169" t="s">
        <v>41</v>
      </c>
      <c r="B58" s="169"/>
      <c r="C58" s="169"/>
      <c r="D58" s="169">
        <f>'将来負担比率（分子）の構造'!I$50</f>
        <v>5751</v>
      </c>
      <c r="E58" s="169"/>
      <c r="F58" s="169"/>
      <c r="G58" s="169">
        <f>'将来負担比率（分子）の構造'!J$50</f>
        <v>5676</v>
      </c>
      <c r="H58" s="169"/>
      <c r="I58" s="169"/>
      <c r="J58" s="169">
        <f>'将来負担比率（分子）の構造'!K$50</f>
        <v>5931</v>
      </c>
      <c r="K58" s="169"/>
      <c r="L58" s="169"/>
      <c r="M58" s="169">
        <f>'将来負担比率（分子）の構造'!L$50</f>
        <v>7263</v>
      </c>
      <c r="N58" s="169"/>
      <c r="O58" s="169"/>
      <c r="P58" s="169">
        <f>'将来負担比率（分子）の構造'!M$50</f>
        <v>8908</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7</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1204</v>
      </c>
      <c r="C62" s="169"/>
      <c r="D62" s="169"/>
      <c r="E62" s="169">
        <f>'将来負担比率（分子）の構造'!J$45</f>
        <v>1223</v>
      </c>
      <c r="F62" s="169"/>
      <c r="G62" s="169"/>
      <c r="H62" s="169">
        <f>'将来負担比率（分子）の構造'!K$45</f>
        <v>1233</v>
      </c>
      <c r="I62" s="169"/>
      <c r="J62" s="169"/>
      <c r="K62" s="169">
        <f>'将来負担比率（分子）の構造'!L$45</f>
        <v>1283</v>
      </c>
      <c r="L62" s="169"/>
      <c r="M62" s="169"/>
      <c r="N62" s="169">
        <f>'将来負担比率（分子）の構造'!M$45</f>
        <v>1324</v>
      </c>
      <c r="O62" s="169"/>
      <c r="P62" s="169"/>
    </row>
    <row r="63" spans="1:16" x14ac:dyDescent="0.2">
      <c r="A63" s="169" t="s">
        <v>34</v>
      </c>
      <c r="B63" s="169">
        <f>'将来負担比率（分子）の構造'!I$44</f>
        <v>303</v>
      </c>
      <c r="C63" s="169"/>
      <c r="D63" s="169"/>
      <c r="E63" s="169">
        <f>'将来負担比率（分子）の構造'!J$44</f>
        <v>263</v>
      </c>
      <c r="F63" s="169"/>
      <c r="G63" s="169"/>
      <c r="H63" s="169">
        <f>'将来負担比率（分子）の構造'!K$44</f>
        <v>221</v>
      </c>
      <c r="I63" s="169"/>
      <c r="J63" s="169"/>
      <c r="K63" s="169">
        <f>'将来負担比率（分子）の構造'!L$44</f>
        <v>180</v>
      </c>
      <c r="L63" s="169"/>
      <c r="M63" s="169"/>
      <c r="N63" s="169">
        <f>'将来負担比率（分子）の構造'!M$44</f>
        <v>268</v>
      </c>
      <c r="O63" s="169"/>
      <c r="P63" s="169"/>
    </row>
    <row r="64" spans="1:16" x14ac:dyDescent="0.2">
      <c r="A64" s="169" t="s">
        <v>33</v>
      </c>
      <c r="B64" s="169">
        <f>'将来負担比率（分子）の構造'!I$43</f>
        <v>638</v>
      </c>
      <c r="C64" s="169"/>
      <c r="D64" s="169"/>
      <c r="E64" s="169">
        <f>'将来負担比率（分子）の構造'!J$43</f>
        <v>628</v>
      </c>
      <c r="F64" s="169"/>
      <c r="G64" s="169"/>
      <c r="H64" s="169">
        <f>'将来負担比率（分子）の構造'!K$43</f>
        <v>581</v>
      </c>
      <c r="I64" s="169"/>
      <c r="J64" s="169"/>
      <c r="K64" s="169">
        <f>'将来負担比率（分子）の構造'!L$43</f>
        <v>518</v>
      </c>
      <c r="L64" s="169"/>
      <c r="M64" s="169"/>
      <c r="N64" s="169">
        <f>'将来負担比率（分子）の構造'!M$43</f>
        <v>434</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5620</v>
      </c>
      <c r="C66" s="169"/>
      <c r="D66" s="169"/>
      <c r="E66" s="169">
        <f>'将来負担比率（分子）の構造'!J$41</f>
        <v>6041</v>
      </c>
      <c r="F66" s="169"/>
      <c r="G66" s="169"/>
      <c r="H66" s="169">
        <f>'将来負担比率（分子）の構造'!K$41</f>
        <v>5998</v>
      </c>
      <c r="I66" s="169"/>
      <c r="J66" s="169"/>
      <c r="K66" s="169">
        <f>'将来負担比率（分子）の構造'!L$41</f>
        <v>5788</v>
      </c>
      <c r="L66" s="169"/>
      <c r="M66" s="169"/>
      <c r="N66" s="169">
        <f>'将来負担比率（分子）の構造'!M$41</f>
        <v>5573</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1100</v>
      </c>
      <c r="C72" s="173">
        <f>基金残高に係る経年分析!G55</f>
        <v>1100</v>
      </c>
      <c r="D72" s="173">
        <f>基金残高に係る経年分析!H55</f>
        <v>1300</v>
      </c>
    </row>
    <row r="73" spans="1:16" x14ac:dyDescent="0.2">
      <c r="A73" s="172" t="s">
        <v>74</v>
      </c>
      <c r="B73" s="173">
        <f>基金残高に係る経年分析!F56</f>
        <v>548</v>
      </c>
      <c r="C73" s="173">
        <f>基金残高に係る経年分析!G56</f>
        <v>548</v>
      </c>
      <c r="D73" s="173">
        <f>基金残高に係る経年分析!H56</f>
        <v>567</v>
      </c>
    </row>
    <row r="74" spans="1:16" x14ac:dyDescent="0.2">
      <c r="A74" s="172" t="s">
        <v>75</v>
      </c>
      <c r="B74" s="173">
        <f>基金残高に係る経年分析!F57</f>
        <v>3699</v>
      </c>
      <c r="C74" s="173">
        <f>基金残高に係る経年分析!G57</f>
        <v>5034</v>
      </c>
      <c r="D74" s="173">
        <f>基金残高に係る経年分析!H57</f>
        <v>6807</v>
      </c>
    </row>
  </sheetData>
  <sheetProtection algorithmName="SHA-512" hashValue="LQ8o8t2nNSu32ZYuyHp+r3oQLaxSS/BWTpF0GUK+D77ajZnxcNX2GV9C9AGRZr/2uXQ2rbTp5beNtl4SG/7vmA==" saltValue="GBSXJxDlvzDJcFB4rBQi8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203</v>
      </c>
      <c r="DI1" s="590"/>
      <c r="DJ1" s="590"/>
      <c r="DK1" s="590"/>
      <c r="DL1" s="590"/>
      <c r="DM1" s="590"/>
      <c r="DN1" s="591"/>
      <c r="DO1" s="208"/>
      <c r="DP1" s="589" t="s">
        <v>204</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205</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1894292</v>
      </c>
      <c r="S5" s="600"/>
      <c r="T5" s="600"/>
      <c r="U5" s="600"/>
      <c r="V5" s="600"/>
      <c r="W5" s="600"/>
      <c r="X5" s="600"/>
      <c r="Y5" s="601"/>
      <c r="Z5" s="602">
        <v>11</v>
      </c>
      <c r="AA5" s="602"/>
      <c r="AB5" s="602"/>
      <c r="AC5" s="602"/>
      <c r="AD5" s="603">
        <v>1894292</v>
      </c>
      <c r="AE5" s="603"/>
      <c r="AF5" s="603"/>
      <c r="AG5" s="603"/>
      <c r="AH5" s="603"/>
      <c r="AI5" s="603"/>
      <c r="AJ5" s="603"/>
      <c r="AK5" s="603"/>
      <c r="AL5" s="604">
        <v>39</v>
      </c>
      <c r="AM5" s="605"/>
      <c r="AN5" s="605"/>
      <c r="AO5" s="606"/>
      <c r="AP5" s="596" t="s">
        <v>217</v>
      </c>
      <c r="AQ5" s="597"/>
      <c r="AR5" s="597"/>
      <c r="AS5" s="597"/>
      <c r="AT5" s="597"/>
      <c r="AU5" s="597"/>
      <c r="AV5" s="597"/>
      <c r="AW5" s="597"/>
      <c r="AX5" s="597"/>
      <c r="AY5" s="597"/>
      <c r="AZ5" s="597"/>
      <c r="BA5" s="597"/>
      <c r="BB5" s="597"/>
      <c r="BC5" s="597"/>
      <c r="BD5" s="597"/>
      <c r="BE5" s="597"/>
      <c r="BF5" s="598"/>
      <c r="BG5" s="610">
        <v>1894292</v>
      </c>
      <c r="BH5" s="611"/>
      <c r="BI5" s="611"/>
      <c r="BJ5" s="611"/>
      <c r="BK5" s="611"/>
      <c r="BL5" s="611"/>
      <c r="BM5" s="611"/>
      <c r="BN5" s="612"/>
      <c r="BO5" s="613">
        <v>100</v>
      </c>
      <c r="BP5" s="613"/>
      <c r="BQ5" s="613"/>
      <c r="BR5" s="613"/>
      <c r="BS5" s="614">
        <v>22741</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120525</v>
      </c>
      <c r="S6" s="611"/>
      <c r="T6" s="611"/>
      <c r="U6" s="611"/>
      <c r="V6" s="611"/>
      <c r="W6" s="611"/>
      <c r="X6" s="611"/>
      <c r="Y6" s="612"/>
      <c r="Z6" s="613">
        <v>0.7</v>
      </c>
      <c r="AA6" s="613"/>
      <c r="AB6" s="613"/>
      <c r="AC6" s="613"/>
      <c r="AD6" s="614">
        <v>120525</v>
      </c>
      <c r="AE6" s="614"/>
      <c r="AF6" s="614"/>
      <c r="AG6" s="614"/>
      <c r="AH6" s="614"/>
      <c r="AI6" s="614"/>
      <c r="AJ6" s="614"/>
      <c r="AK6" s="614"/>
      <c r="AL6" s="615">
        <v>2.5</v>
      </c>
      <c r="AM6" s="616"/>
      <c r="AN6" s="616"/>
      <c r="AO6" s="617"/>
      <c r="AP6" s="607" t="s">
        <v>222</v>
      </c>
      <c r="AQ6" s="608"/>
      <c r="AR6" s="608"/>
      <c r="AS6" s="608"/>
      <c r="AT6" s="608"/>
      <c r="AU6" s="608"/>
      <c r="AV6" s="608"/>
      <c r="AW6" s="608"/>
      <c r="AX6" s="608"/>
      <c r="AY6" s="608"/>
      <c r="AZ6" s="608"/>
      <c r="BA6" s="608"/>
      <c r="BB6" s="608"/>
      <c r="BC6" s="608"/>
      <c r="BD6" s="608"/>
      <c r="BE6" s="608"/>
      <c r="BF6" s="609"/>
      <c r="BG6" s="610">
        <v>1894292</v>
      </c>
      <c r="BH6" s="611"/>
      <c r="BI6" s="611"/>
      <c r="BJ6" s="611"/>
      <c r="BK6" s="611"/>
      <c r="BL6" s="611"/>
      <c r="BM6" s="611"/>
      <c r="BN6" s="612"/>
      <c r="BO6" s="613">
        <v>100</v>
      </c>
      <c r="BP6" s="613"/>
      <c r="BQ6" s="613"/>
      <c r="BR6" s="613"/>
      <c r="BS6" s="614">
        <v>22741</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86575</v>
      </c>
      <c r="CS6" s="611"/>
      <c r="CT6" s="611"/>
      <c r="CU6" s="611"/>
      <c r="CV6" s="611"/>
      <c r="CW6" s="611"/>
      <c r="CX6" s="611"/>
      <c r="CY6" s="612"/>
      <c r="CZ6" s="604">
        <v>0.5</v>
      </c>
      <c r="DA6" s="605"/>
      <c r="DB6" s="605"/>
      <c r="DC6" s="621"/>
      <c r="DD6" s="619" t="s">
        <v>121</v>
      </c>
      <c r="DE6" s="611"/>
      <c r="DF6" s="611"/>
      <c r="DG6" s="611"/>
      <c r="DH6" s="611"/>
      <c r="DI6" s="611"/>
      <c r="DJ6" s="611"/>
      <c r="DK6" s="611"/>
      <c r="DL6" s="611"/>
      <c r="DM6" s="611"/>
      <c r="DN6" s="611"/>
      <c r="DO6" s="611"/>
      <c r="DP6" s="612"/>
      <c r="DQ6" s="619">
        <v>86575</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259</v>
      </c>
      <c r="S7" s="611"/>
      <c r="T7" s="611"/>
      <c r="U7" s="611"/>
      <c r="V7" s="611"/>
      <c r="W7" s="611"/>
      <c r="X7" s="611"/>
      <c r="Y7" s="612"/>
      <c r="Z7" s="613">
        <v>0</v>
      </c>
      <c r="AA7" s="613"/>
      <c r="AB7" s="613"/>
      <c r="AC7" s="613"/>
      <c r="AD7" s="614">
        <v>259</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683098</v>
      </c>
      <c r="BH7" s="611"/>
      <c r="BI7" s="611"/>
      <c r="BJ7" s="611"/>
      <c r="BK7" s="611"/>
      <c r="BL7" s="611"/>
      <c r="BM7" s="611"/>
      <c r="BN7" s="612"/>
      <c r="BO7" s="613">
        <v>36.1</v>
      </c>
      <c r="BP7" s="613"/>
      <c r="BQ7" s="613"/>
      <c r="BR7" s="613"/>
      <c r="BS7" s="614">
        <v>22741</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8111960</v>
      </c>
      <c r="CS7" s="611"/>
      <c r="CT7" s="611"/>
      <c r="CU7" s="611"/>
      <c r="CV7" s="611"/>
      <c r="CW7" s="611"/>
      <c r="CX7" s="611"/>
      <c r="CY7" s="612"/>
      <c r="CZ7" s="613">
        <v>48.3</v>
      </c>
      <c r="DA7" s="613"/>
      <c r="DB7" s="613"/>
      <c r="DC7" s="613"/>
      <c r="DD7" s="619">
        <v>288418</v>
      </c>
      <c r="DE7" s="611"/>
      <c r="DF7" s="611"/>
      <c r="DG7" s="611"/>
      <c r="DH7" s="611"/>
      <c r="DI7" s="611"/>
      <c r="DJ7" s="611"/>
      <c r="DK7" s="611"/>
      <c r="DL7" s="611"/>
      <c r="DM7" s="611"/>
      <c r="DN7" s="611"/>
      <c r="DO7" s="611"/>
      <c r="DP7" s="612"/>
      <c r="DQ7" s="619">
        <v>5097440</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5621</v>
      </c>
      <c r="S8" s="611"/>
      <c r="T8" s="611"/>
      <c r="U8" s="611"/>
      <c r="V8" s="611"/>
      <c r="W8" s="611"/>
      <c r="X8" s="611"/>
      <c r="Y8" s="612"/>
      <c r="Z8" s="613">
        <v>0</v>
      </c>
      <c r="AA8" s="613"/>
      <c r="AB8" s="613"/>
      <c r="AC8" s="613"/>
      <c r="AD8" s="614">
        <v>5621</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25065</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3211195</v>
      </c>
      <c r="CS8" s="611"/>
      <c r="CT8" s="611"/>
      <c r="CU8" s="611"/>
      <c r="CV8" s="611"/>
      <c r="CW8" s="611"/>
      <c r="CX8" s="611"/>
      <c r="CY8" s="612"/>
      <c r="CZ8" s="613">
        <v>19.100000000000001</v>
      </c>
      <c r="DA8" s="613"/>
      <c r="DB8" s="613"/>
      <c r="DC8" s="613"/>
      <c r="DD8" s="619" t="s">
        <v>121</v>
      </c>
      <c r="DE8" s="611"/>
      <c r="DF8" s="611"/>
      <c r="DG8" s="611"/>
      <c r="DH8" s="611"/>
      <c r="DI8" s="611"/>
      <c r="DJ8" s="611"/>
      <c r="DK8" s="611"/>
      <c r="DL8" s="611"/>
      <c r="DM8" s="611"/>
      <c r="DN8" s="611"/>
      <c r="DO8" s="611"/>
      <c r="DP8" s="612"/>
      <c r="DQ8" s="619">
        <v>1542942</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6157</v>
      </c>
      <c r="S9" s="611"/>
      <c r="T9" s="611"/>
      <c r="U9" s="611"/>
      <c r="V9" s="611"/>
      <c r="W9" s="611"/>
      <c r="X9" s="611"/>
      <c r="Y9" s="612"/>
      <c r="Z9" s="613">
        <v>0</v>
      </c>
      <c r="AA9" s="613"/>
      <c r="AB9" s="613"/>
      <c r="AC9" s="613"/>
      <c r="AD9" s="614">
        <v>6157</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544621</v>
      </c>
      <c r="BH9" s="611"/>
      <c r="BI9" s="611"/>
      <c r="BJ9" s="611"/>
      <c r="BK9" s="611"/>
      <c r="BL9" s="611"/>
      <c r="BM9" s="611"/>
      <c r="BN9" s="612"/>
      <c r="BO9" s="613">
        <v>28.8</v>
      </c>
      <c r="BP9" s="613"/>
      <c r="BQ9" s="613"/>
      <c r="BR9" s="613"/>
      <c r="BS9" s="614" t="s">
        <v>121</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508141</v>
      </c>
      <c r="CS9" s="611"/>
      <c r="CT9" s="611"/>
      <c r="CU9" s="611"/>
      <c r="CV9" s="611"/>
      <c r="CW9" s="611"/>
      <c r="CX9" s="611"/>
      <c r="CY9" s="612"/>
      <c r="CZ9" s="613">
        <v>3</v>
      </c>
      <c r="DA9" s="613"/>
      <c r="DB9" s="613"/>
      <c r="DC9" s="613"/>
      <c r="DD9" s="619">
        <v>2208</v>
      </c>
      <c r="DE9" s="611"/>
      <c r="DF9" s="611"/>
      <c r="DG9" s="611"/>
      <c r="DH9" s="611"/>
      <c r="DI9" s="611"/>
      <c r="DJ9" s="611"/>
      <c r="DK9" s="611"/>
      <c r="DL9" s="611"/>
      <c r="DM9" s="611"/>
      <c r="DN9" s="611"/>
      <c r="DO9" s="611"/>
      <c r="DP9" s="612"/>
      <c r="DQ9" s="619">
        <v>382069</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34437</v>
      </c>
      <c r="BH10" s="611"/>
      <c r="BI10" s="611"/>
      <c r="BJ10" s="611"/>
      <c r="BK10" s="611"/>
      <c r="BL10" s="611"/>
      <c r="BM10" s="611"/>
      <c r="BN10" s="612"/>
      <c r="BO10" s="613">
        <v>1.8</v>
      </c>
      <c r="BP10" s="613"/>
      <c r="BQ10" s="613"/>
      <c r="BR10" s="613"/>
      <c r="BS10" s="614" t="s">
        <v>121</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384142</v>
      </c>
      <c r="S11" s="611"/>
      <c r="T11" s="611"/>
      <c r="U11" s="611"/>
      <c r="V11" s="611"/>
      <c r="W11" s="611"/>
      <c r="X11" s="611"/>
      <c r="Y11" s="612"/>
      <c r="Z11" s="615">
        <v>2.2000000000000002</v>
      </c>
      <c r="AA11" s="616"/>
      <c r="AB11" s="616"/>
      <c r="AC11" s="622"/>
      <c r="AD11" s="619">
        <v>384142</v>
      </c>
      <c r="AE11" s="611"/>
      <c r="AF11" s="611"/>
      <c r="AG11" s="611"/>
      <c r="AH11" s="611"/>
      <c r="AI11" s="611"/>
      <c r="AJ11" s="611"/>
      <c r="AK11" s="612"/>
      <c r="AL11" s="615">
        <v>7.9</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78975</v>
      </c>
      <c r="BH11" s="611"/>
      <c r="BI11" s="611"/>
      <c r="BJ11" s="611"/>
      <c r="BK11" s="611"/>
      <c r="BL11" s="611"/>
      <c r="BM11" s="611"/>
      <c r="BN11" s="612"/>
      <c r="BO11" s="613">
        <v>4.2</v>
      </c>
      <c r="BP11" s="613"/>
      <c r="BQ11" s="613"/>
      <c r="BR11" s="613"/>
      <c r="BS11" s="614">
        <v>22741</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1319005</v>
      </c>
      <c r="CS11" s="611"/>
      <c r="CT11" s="611"/>
      <c r="CU11" s="611"/>
      <c r="CV11" s="611"/>
      <c r="CW11" s="611"/>
      <c r="CX11" s="611"/>
      <c r="CY11" s="612"/>
      <c r="CZ11" s="613">
        <v>7.9</v>
      </c>
      <c r="DA11" s="613"/>
      <c r="DB11" s="613"/>
      <c r="DC11" s="613"/>
      <c r="DD11" s="619">
        <v>858012</v>
      </c>
      <c r="DE11" s="611"/>
      <c r="DF11" s="611"/>
      <c r="DG11" s="611"/>
      <c r="DH11" s="611"/>
      <c r="DI11" s="611"/>
      <c r="DJ11" s="611"/>
      <c r="DK11" s="611"/>
      <c r="DL11" s="611"/>
      <c r="DM11" s="611"/>
      <c r="DN11" s="611"/>
      <c r="DO11" s="611"/>
      <c r="DP11" s="612"/>
      <c r="DQ11" s="619">
        <v>347113</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1020724</v>
      </c>
      <c r="BH12" s="611"/>
      <c r="BI12" s="611"/>
      <c r="BJ12" s="611"/>
      <c r="BK12" s="611"/>
      <c r="BL12" s="611"/>
      <c r="BM12" s="611"/>
      <c r="BN12" s="612"/>
      <c r="BO12" s="613">
        <v>53.9</v>
      </c>
      <c r="BP12" s="613"/>
      <c r="BQ12" s="613"/>
      <c r="BR12" s="613"/>
      <c r="BS12" s="614" t="s">
        <v>121</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627151</v>
      </c>
      <c r="CS12" s="611"/>
      <c r="CT12" s="611"/>
      <c r="CU12" s="611"/>
      <c r="CV12" s="611"/>
      <c r="CW12" s="611"/>
      <c r="CX12" s="611"/>
      <c r="CY12" s="612"/>
      <c r="CZ12" s="613">
        <v>3.7</v>
      </c>
      <c r="DA12" s="613"/>
      <c r="DB12" s="613"/>
      <c r="DC12" s="613"/>
      <c r="DD12" s="619">
        <v>3391</v>
      </c>
      <c r="DE12" s="611"/>
      <c r="DF12" s="611"/>
      <c r="DG12" s="611"/>
      <c r="DH12" s="611"/>
      <c r="DI12" s="611"/>
      <c r="DJ12" s="611"/>
      <c r="DK12" s="611"/>
      <c r="DL12" s="611"/>
      <c r="DM12" s="611"/>
      <c r="DN12" s="611"/>
      <c r="DO12" s="611"/>
      <c r="DP12" s="612"/>
      <c r="DQ12" s="619">
        <v>97770</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1017305</v>
      </c>
      <c r="BH13" s="611"/>
      <c r="BI13" s="611"/>
      <c r="BJ13" s="611"/>
      <c r="BK13" s="611"/>
      <c r="BL13" s="611"/>
      <c r="BM13" s="611"/>
      <c r="BN13" s="612"/>
      <c r="BO13" s="613">
        <v>53.7</v>
      </c>
      <c r="BP13" s="613"/>
      <c r="BQ13" s="613"/>
      <c r="BR13" s="613"/>
      <c r="BS13" s="614" t="s">
        <v>121</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613496</v>
      </c>
      <c r="CS13" s="611"/>
      <c r="CT13" s="611"/>
      <c r="CU13" s="611"/>
      <c r="CV13" s="611"/>
      <c r="CW13" s="611"/>
      <c r="CX13" s="611"/>
      <c r="CY13" s="612"/>
      <c r="CZ13" s="613">
        <v>3.7</v>
      </c>
      <c r="DA13" s="613"/>
      <c r="DB13" s="613"/>
      <c r="DC13" s="613"/>
      <c r="DD13" s="619">
        <v>317731</v>
      </c>
      <c r="DE13" s="611"/>
      <c r="DF13" s="611"/>
      <c r="DG13" s="611"/>
      <c r="DH13" s="611"/>
      <c r="DI13" s="611"/>
      <c r="DJ13" s="611"/>
      <c r="DK13" s="611"/>
      <c r="DL13" s="611"/>
      <c r="DM13" s="611"/>
      <c r="DN13" s="611"/>
      <c r="DO13" s="611"/>
      <c r="DP13" s="612"/>
      <c r="DQ13" s="619">
        <v>306460</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v>544</v>
      </c>
      <c r="S14" s="611"/>
      <c r="T14" s="611"/>
      <c r="U14" s="611"/>
      <c r="V14" s="611"/>
      <c r="W14" s="611"/>
      <c r="X14" s="611"/>
      <c r="Y14" s="612"/>
      <c r="Z14" s="613">
        <v>0</v>
      </c>
      <c r="AA14" s="613"/>
      <c r="AB14" s="613"/>
      <c r="AC14" s="613"/>
      <c r="AD14" s="614">
        <v>544</v>
      </c>
      <c r="AE14" s="614"/>
      <c r="AF14" s="614"/>
      <c r="AG14" s="614"/>
      <c r="AH14" s="614"/>
      <c r="AI14" s="614"/>
      <c r="AJ14" s="614"/>
      <c r="AK14" s="614"/>
      <c r="AL14" s="615">
        <v>0</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78618</v>
      </c>
      <c r="BH14" s="611"/>
      <c r="BI14" s="611"/>
      <c r="BJ14" s="611"/>
      <c r="BK14" s="611"/>
      <c r="BL14" s="611"/>
      <c r="BM14" s="611"/>
      <c r="BN14" s="612"/>
      <c r="BO14" s="613">
        <v>4.2</v>
      </c>
      <c r="BP14" s="613"/>
      <c r="BQ14" s="613"/>
      <c r="BR14" s="613"/>
      <c r="BS14" s="614" t="s">
        <v>121</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275355</v>
      </c>
      <c r="CS14" s="611"/>
      <c r="CT14" s="611"/>
      <c r="CU14" s="611"/>
      <c r="CV14" s="611"/>
      <c r="CW14" s="611"/>
      <c r="CX14" s="611"/>
      <c r="CY14" s="612"/>
      <c r="CZ14" s="613">
        <v>1.6</v>
      </c>
      <c r="DA14" s="613"/>
      <c r="DB14" s="613"/>
      <c r="DC14" s="613"/>
      <c r="DD14" s="619">
        <v>869</v>
      </c>
      <c r="DE14" s="611"/>
      <c r="DF14" s="611"/>
      <c r="DG14" s="611"/>
      <c r="DH14" s="611"/>
      <c r="DI14" s="611"/>
      <c r="DJ14" s="611"/>
      <c r="DK14" s="611"/>
      <c r="DL14" s="611"/>
      <c r="DM14" s="611"/>
      <c r="DN14" s="611"/>
      <c r="DO14" s="611"/>
      <c r="DP14" s="612"/>
      <c r="DQ14" s="619">
        <v>270589</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t="s">
        <v>121</v>
      </c>
      <c r="S15" s="611"/>
      <c r="T15" s="611"/>
      <c r="U15" s="611"/>
      <c r="V15" s="611"/>
      <c r="W15" s="611"/>
      <c r="X15" s="611"/>
      <c r="Y15" s="612"/>
      <c r="Z15" s="613" t="s">
        <v>121</v>
      </c>
      <c r="AA15" s="613"/>
      <c r="AB15" s="613"/>
      <c r="AC15" s="613"/>
      <c r="AD15" s="614" t="s">
        <v>121</v>
      </c>
      <c r="AE15" s="614"/>
      <c r="AF15" s="614"/>
      <c r="AG15" s="614"/>
      <c r="AH15" s="614"/>
      <c r="AI15" s="614"/>
      <c r="AJ15" s="614"/>
      <c r="AK15" s="614"/>
      <c r="AL15" s="615" t="s">
        <v>121</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111852</v>
      </c>
      <c r="BH15" s="611"/>
      <c r="BI15" s="611"/>
      <c r="BJ15" s="611"/>
      <c r="BK15" s="611"/>
      <c r="BL15" s="611"/>
      <c r="BM15" s="611"/>
      <c r="BN15" s="612"/>
      <c r="BO15" s="613">
        <v>5.9</v>
      </c>
      <c r="BP15" s="613"/>
      <c r="BQ15" s="613"/>
      <c r="BR15" s="613"/>
      <c r="BS15" s="614" t="s">
        <v>121</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1353910</v>
      </c>
      <c r="CS15" s="611"/>
      <c r="CT15" s="611"/>
      <c r="CU15" s="611"/>
      <c r="CV15" s="611"/>
      <c r="CW15" s="611"/>
      <c r="CX15" s="611"/>
      <c r="CY15" s="612"/>
      <c r="CZ15" s="613">
        <v>8.1</v>
      </c>
      <c r="DA15" s="613"/>
      <c r="DB15" s="613"/>
      <c r="DC15" s="613"/>
      <c r="DD15" s="619">
        <v>695647</v>
      </c>
      <c r="DE15" s="611"/>
      <c r="DF15" s="611"/>
      <c r="DG15" s="611"/>
      <c r="DH15" s="611"/>
      <c r="DI15" s="611"/>
      <c r="DJ15" s="611"/>
      <c r="DK15" s="611"/>
      <c r="DL15" s="611"/>
      <c r="DM15" s="611"/>
      <c r="DN15" s="611"/>
      <c r="DO15" s="611"/>
      <c r="DP15" s="612"/>
      <c r="DQ15" s="619">
        <v>688098</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7745</v>
      </c>
      <c r="S16" s="611"/>
      <c r="T16" s="611"/>
      <c r="U16" s="611"/>
      <c r="V16" s="611"/>
      <c r="W16" s="611"/>
      <c r="X16" s="611"/>
      <c r="Y16" s="612"/>
      <c r="Z16" s="613">
        <v>0</v>
      </c>
      <c r="AA16" s="613"/>
      <c r="AB16" s="613"/>
      <c r="AC16" s="613"/>
      <c r="AD16" s="614">
        <v>7745</v>
      </c>
      <c r="AE16" s="614"/>
      <c r="AF16" s="614"/>
      <c r="AG16" s="614"/>
      <c r="AH16" s="614"/>
      <c r="AI16" s="614"/>
      <c r="AJ16" s="614"/>
      <c r="AK16" s="614"/>
      <c r="AL16" s="615">
        <v>0.2</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24</v>
      </c>
      <c r="CS16" s="611"/>
      <c r="CT16" s="611"/>
      <c r="CU16" s="611"/>
      <c r="CV16" s="611"/>
      <c r="CW16" s="611"/>
      <c r="CX16" s="611"/>
      <c r="CY16" s="612"/>
      <c r="CZ16" s="613">
        <v>0</v>
      </c>
      <c r="DA16" s="613"/>
      <c r="DB16" s="613"/>
      <c r="DC16" s="613"/>
      <c r="DD16" s="619" t="s">
        <v>121</v>
      </c>
      <c r="DE16" s="611"/>
      <c r="DF16" s="611"/>
      <c r="DG16" s="611"/>
      <c r="DH16" s="611"/>
      <c r="DI16" s="611"/>
      <c r="DJ16" s="611"/>
      <c r="DK16" s="611"/>
      <c r="DL16" s="611"/>
      <c r="DM16" s="611"/>
      <c r="DN16" s="611"/>
      <c r="DO16" s="611"/>
      <c r="DP16" s="612"/>
      <c r="DQ16" s="619">
        <v>24</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24783</v>
      </c>
      <c r="S17" s="611"/>
      <c r="T17" s="611"/>
      <c r="U17" s="611"/>
      <c r="V17" s="611"/>
      <c r="W17" s="611"/>
      <c r="X17" s="611"/>
      <c r="Y17" s="612"/>
      <c r="Z17" s="613">
        <v>0.1</v>
      </c>
      <c r="AA17" s="613"/>
      <c r="AB17" s="613"/>
      <c r="AC17" s="613"/>
      <c r="AD17" s="614">
        <v>24783</v>
      </c>
      <c r="AE17" s="614"/>
      <c r="AF17" s="614"/>
      <c r="AG17" s="614"/>
      <c r="AH17" s="614"/>
      <c r="AI17" s="614"/>
      <c r="AJ17" s="614"/>
      <c r="AK17" s="614"/>
      <c r="AL17" s="615">
        <v>0.5</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691290</v>
      </c>
      <c r="CS17" s="611"/>
      <c r="CT17" s="611"/>
      <c r="CU17" s="611"/>
      <c r="CV17" s="611"/>
      <c r="CW17" s="611"/>
      <c r="CX17" s="611"/>
      <c r="CY17" s="612"/>
      <c r="CZ17" s="613">
        <v>4.0999999999999996</v>
      </c>
      <c r="DA17" s="613"/>
      <c r="DB17" s="613"/>
      <c r="DC17" s="613"/>
      <c r="DD17" s="619" t="s">
        <v>121</v>
      </c>
      <c r="DE17" s="611"/>
      <c r="DF17" s="611"/>
      <c r="DG17" s="611"/>
      <c r="DH17" s="611"/>
      <c r="DI17" s="611"/>
      <c r="DJ17" s="611"/>
      <c r="DK17" s="611"/>
      <c r="DL17" s="611"/>
      <c r="DM17" s="611"/>
      <c r="DN17" s="611"/>
      <c r="DO17" s="611"/>
      <c r="DP17" s="612"/>
      <c r="DQ17" s="619">
        <v>682025</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12540</v>
      </c>
      <c r="S18" s="611"/>
      <c r="T18" s="611"/>
      <c r="U18" s="611"/>
      <c r="V18" s="611"/>
      <c r="W18" s="611"/>
      <c r="X18" s="611"/>
      <c r="Y18" s="612"/>
      <c r="Z18" s="613">
        <v>0.1</v>
      </c>
      <c r="AA18" s="613"/>
      <c r="AB18" s="613"/>
      <c r="AC18" s="613"/>
      <c r="AD18" s="614">
        <v>12540</v>
      </c>
      <c r="AE18" s="614"/>
      <c r="AF18" s="614"/>
      <c r="AG18" s="614"/>
      <c r="AH18" s="614"/>
      <c r="AI18" s="614"/>
      <c r="AJ18" s="614"/>
      <c r="AK18" s="614"/>
      <c r="AL18" s="615">
        <v>0.3</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11987</v>
      </c>
      <c r="S19" s="611"/>
      <c r="T19" s="611"/>
      <c r="U19" s="611"/>
      <c r="V19" s="611"/>
      <c r="W19" s="611"/>
      <c r="X19" s="611"/>
      <c r="Y19" s="612"/>
      <c r="Z19" s="613">
        <v>0.1</v>
      </c>
      <c r="AA19" s="613"/>
      <c r="AB19" s="613"/>
      <c r="AC19" s="613"/>
      <c r="AD19" s="614">
        <v>11987</v>
      </c>
      <c r="AE19" s="614"/>
      <c r="AF19" s="614"/>
      <c r="AG19" s="614"/>
      <c r="AH19" s="614"/>
      <c r="AI19" s="614"/>
      <c r="AJ19" s="614"/>
      <c r="AK19" s="614"/>
      <c r="AL19" s="615">
        <v>0.2</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t="s">
        <v>121</v>
      </c>
      <c r="BH19" s="611"/>
      <c r="BI19" s="611"/>
      <c r="BJ19" s="611"/>
      <c r="BK19" s="611"/>
      <c r="BL19" s="611"/>
      <c r="BM19" s="611"/>
      <c r="BN19" s="612"/>
      <c r="BO19" s="613" t="s">
        <v>121</v>
      </c>
      <c r="BP19" s="613"/>
      <c r="BQ19" s="613"/>
      <c r="BR19" s="613"/>
      <c r="BS19" s="614" t="s">
        <v>121</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553</v>
      </c>
      <c r="S20" s="611"/>
      <c r="T20" s="611"/>
      <c r="U20" s="611"/>
      <c r="V20" s="611"/>
      <c r="W20" s="611"/>
      <c r="X20" s="611"/>
      <c r="Y20" s="612"/>
      <c r="Z20" s="613">
        <v>0</v>
      </c>
      <c r="AA20" s="613"/>
      <c r="AB20" s="613"/>
      <c r="AC20" s="613"/>
      <c r="AD20" s="614">
        <v>553</v>
      </c>
      <c r="AE20" s="614"/>
      <c r="AF20" s="614"/>
      <c r="AG20" s="614"/>
      <c r="AH20" s="614"/>
      <c r="AI20" s="614"/>
      <c r="AJ20" s="614"/>
      <c r="AK20" s="614"/>
      <c r="AL20" s="615">
        <v>0</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t="s">
        <v>121</v>
      </c>
      <c r="BH20" s="611"/>
      <c r="BI20" s="611"/>
      <c r="BJ20" s="611"/>
      <c r="BK20" s="611"/>
      <c r="BL20" s="611"/>
      <c r="BM20" s="611"/>
      <c r="BN20" s="612"/>
      <c r="BO20" s="613" t="s">
        <v>121</v>
      </c>
      <c r="BP20" s="613"/>
      <c r="BQ20" s="613"/>
      <c r="BR20" s="613"/>
      <c r="BS20" s="614" t="s">
        <v>121</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16798102</v>
      </c>
      <c r="CS20" s="611"/>
      <c r="CT20" s="611"/>
      <c r="CU20" s="611"/>
      <c r="CV20" s="611"/>
      <c r="CW20" s="611"/>
      <c r="CX20" s="611"/>
      <c r="CY20" s="612"/>
      <c r="CZ20" s="613">
        <v>100</v>
      </c>
      <c r="DA20" s="613"/>
      <c r="DB20" s="613"/>
      <c r="DC20" s="613"/>
      <c r="DD20" s="619">
        <v>2166276</v>
      </c>
      <c r="DE20" s="611"/>
      <c r="DF20" s="611"/>
      <c r="DG20" s="611"/>
      <c r="DH20" s="611"/>
      <c r="DI20" s="611"/>
      <c r="DJ20" s="611"/>
      <c r="DK20" s="611"/>
      <c r="DL20" s="611"/>
      <c r="DM20" s="611"/>
      <c r="DN20" s="611"/>
      <c r="DO20" s="611"/>
      <c r="DP20" s="612"/>
      <c r="DQ20" s="619">
        <v>9501105</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2591837</v>
      </c>
      <c r="S21" s="611"/>
      <c r="T21" s="611"/>
      <c r="U21" s="611"/>
      <c r="V21" s="611"/>
      <c r="W21" s="611"/>
      <c r="X21" s="611"/>
      <c r="Y21" s="612"/>
      <c r="Z21" s="613">
        <v>15.1</v>
      </c>
      <c r="AA21" s="613"/>
      <c r="AB21" s="613"/>
      <c r="AC21" s="613"/>
      <c r="AD21" s="614">
        <v>2389116</v>
      </c>
      <c r="AE21" s="614"/>
      <c r="AF21" s="614"/>
      <c r="AG21" s="614"/>
      <c r="AH21" s="614"/>
      <c r="AI21" s="614"/>
      <c r="AJ21" s="614"/>
      <c r="AK21" s="614"/>
      <c r="AL21" s="615">
        <v>49.2</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t="s">
        <v>121</v>
      </c>
      <c r="BH21" s="611"/>
      <c r="BI21" s="611"/>
      <c r="BJ21" s="611"/>
      <c r="BK21" s="611"/>
      <c r="BL21" s="611"/>
      <c r="BM21" s="611"/>
      <c r="BN21" s="612"/>
      <c r="BO21" s="613" t="s">
        <v>121</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2389116</v>
      </c>
      <c r="S22" s="611"/>
      <c r="T22" s="611"/>
      <c r="U22" s="611"/>
      <c r="V22" s="611"/>
      <c r="W22" s="611"/>
      <c r="X22" s="611"/>
      <c r="Y22" s="612"/>
      <c r="Z22" s="613">
        <v>13.9</v>
      </c>
      <c r="AA22" s="613"/>
      <c r="AB22" s="613"/>
      <c r="AC22" s="613"/>
      <c r="AD22" s="614">
        <v>2389116</v>
      </c>
      <c r="AE22" s="614"/>
      <c r="AF22" s="614"/>
      <c r="AG22" s="614"/>
      <c r="AH22" s="614"/>
      <c r="AI22" s="614"/>
      <c r="AJ22" s="614"/>
      <c r="AK22" s="614"/>
      <c r="AL22" s="615">
        <v>49.2</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202721</v>
      </c>
      <c r="S23" s="611"/>
      <c r="T23" s="611"/>
      <c r="U23" s="611"/>
      <c r="V23" s="611"/>
      <c r="W23" s="611"/>
      <c r="X23" s="611"/>
      <c r="Y23" s="612"/>
      <c r="Z23" s="613">
        <v>1.2</v>
      </c>
      <c r="AA23" s="613"/>
      <c r="AB23" s="613"/>
      <c r="AC23" s="613"/>
      <c r="AD23" s="614" t="s">
        <v>121</v>
      </c>
      <c r="AE23" s="614"/>
      <c r="AF23" s="614"/>
      <c r="AG23" s="614"/>
      <c r="AH23" s="614"/>
      <c r="AI23" s="614"/>
      <c r="AJ23" s="614"/>
      <c r="AK23" s="614"/>
      <c r="AL23" s="615" t="s">
        <v>121</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4055510</v>
      </c>
      <c r="CS24" s="600"/>
      <c r="CT24" s="600"/>
      <c r="CU24" s="600"/>
      <c r="CV24" s="600"/>
      <c r="CW24" s="600"/>
      <c r="CX24" s="600"/>
      <c r="CY24" s="601"/>
      <c r="CZ24" s="604">
        <v>24.1</v>
      </c>
      <c r="DA24" s="605"/>
      <c r="DB24" s="605"/>
      <c r="DC24" s="621"/>
      <c r="DD24" s="640">
        <v>2627014</v>
      </c>
      <c r="DE24" s="600"/>
      <c r="DF24" s="600"/>
      <c r="DG24" s="600"/>
      <c r="DH24" s="600"/>
      <c r="DI24" s="600"/>
      <c r="DJ24" s="600"/>
      <c r="DK24" s="601"/>
      <c r="DL24" s="640">
        <v>2333470</v>
      </c>
      <c r="DM24" s="600"/>
      <c r="DN24" s="600"/>
      <c r="DO24" s="600"/>
      <c r="DP24" s="600"/>
      <c r="DQ24" s="600"/>
      <c r="DR24" s="600"/>
      <c r="DS24" s="600"/>
      <c r="DT24" s="600"/>
      <c r="DU24" s="600"/>
      <c r="DV24" s="601"/>
      <c r="DW24" s="604">
        <v>48</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5048445</v>
      </c>
      <c r="S25" s="611"/>
      <c r="T25" s="611"/>
      <c r="U25" s="611"/>
      <c r="V25" s="611"/>
      <c r="W25" s="611"/>
      <c r="X25" s="611"/>
      <c r="Y25" s="612"/>
      <c r="Z25" s="613">
        <v>29.3</v>
      </c>
      <c r="AA25" s="613"/>
      <c r="AB25" s="613"/>
      <c r="AC25" s="613"/>
      <c r="AD25" s="614">
        <v>4845724</v>
      </c>
      <c r="AE25" s="614"/>
      <c r="AF25" s="614"/>
      <c r="AG25" s="614"/>
      <c r="AH25" s="614"/>
      <c r="AI25" s="614"/>
      <c r="AJ25" s="614"/>
      <c r="AK25" s="614"/>
      <c r="AL25" s="615">
        <v>99.7</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1417245</v>
      </c>
      <c r="CS25" s="643"/>
      <c r="CT25" s="643"/>
      <c r="CU25" s="643"/>
      <c r="CV25" s="643"/>
      <c r="CW25" s="643"/>
      <c r="CX25" s="643"/>
      <c r="CY25" s="644"/>
      <c r="CZ25" s="615">
        <v>8.4</v>
      </c>
      <c r="DA25" s="641"/>
      <c r="DB25" s="641"/>
      <c r="DC25" s="645"/>
      <c r="DD25" s="619">
        <v>1264667</v>
      </c>
      <c r="DE25" s="643"/>
      <c r="DF25" s="643"/>
      <c r="DG25" s="643"/>
      <c r="DH25" s="643"/>
      <c r="DI25" s="643"/>
      <c r="DJ25" s="643"/>
      <c r="DK25" s="644"/>
      <c r="DL25" s="619">
        <v>1247813</v>
      </c>
      <c r="DM25" s="643"/>
      <c r="DN25" s="643"/>
      <c r="DO25" s="643"/>
      <c r="DP25" s="643"/>
      <c r="DQ25" s="643"/>
      <c r="DR25" s="643"/>
      <c r="DS25" s="643"/>
      <c r="DT25" s="643"/>
      <c r="DU25" s="643"/>
      <c r="DV25" s="644"/>
      <c r="DW25" s="615">
        <v>25.7</v>
      </c>
      <c r="DX25" s="641"/>
      <c r="DY25" s="641"/>
      <c r="DZ25" s="641"/>
      <c r="EA25" s="641"/>
      <c r="EB25" s="641"/>
      <c r="EC25" s="642"/>
    </row>
    <row r="26" spans="2:133" ht="11.25" customHeight="1" x14ac:dyDescent="0.2">
      <c r="B26" s="607" t="s">
        <v>284</v>
      </c>
      <c r="C26" s="608"/>
      <c r="D26" s="608"/>
      <c r="E26" s="608"/>
      <c r="F26" s="608"/>
      <c r="G26" s="608"/>
      <c r="H26" s="608"/>
      <c r="I26" s="608"/>
      <c r="J26" s="608"/>
      <c r="K26" s="608"/>
      <c r="L26" s="608"/>
      <c r="M26" s="608"/>
      <c r="N26" s="608"/>
      <c r="O26" s="608"/>
      <c r="P26" s="608"/>
      <c r="Q26" s="609"/>
      <c r="R26" s="610">
        <v>1738</v>
      </c>
      <c r="S26" s="611"/>
      <c r="T26" s="611"/>
      <c r="U26" s="611"/>
      <c r="V26" s="611"/>
      <c r="W26" s="611"/>
      <c r="X26" s="611"/>
      <c r="Y26" s="612"/>
      <c r="Z26" s="613">
        <v>0</v>
      </c>
      <c r="AA26" s="613"/>
      <c r="AB26" s="613"/>
      <c r="AC26" s="613"/>
      <c r="AD26" s="614">
        <v>1738</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783198</v>
      </c>
      <c r="CS26" s="611"/>
      <c r="CT26" s="611"/>
      <c r="CU26" s="611"/>
      <c r="CV26" s="611"/>
      <c r="CW26" s="611"/>
      <c r="CX26" s="611"/>
      <c r="CY26" s="612"/>
      <c r="CZ26" s="615">
        <v>4.7</v>
      </c>
      <c r="DA26" s="641"/>
      <c r="DB26" s="641"/>
      <c r="DC26" s="645"/>
      <c r="DD26" s="619">
        <v>719716</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1"/>
      <c r="DY26" s="641"/>
      <c r="DZ26" s="641"/>
      <c r="EA26" s="641"/>
      <c r="EB26" s="641"/>
      <c r="EC26" s="642"/>
    </row>
    <row r="27" spans="2:133" ht="11.25" customHeight="1" x14ac:dyDescent="0.2">
      <c r="B27" s="607" t="s">
        <v>287</v>
      </c>
      <c r="C27" s="608"/>
      <c r="D27" s="608"/>
      <c r="E27" s="608"/>
      <c r="F27" s="608"/>
      <c r="G27" s="608"/>
      <c r="H27" s="608"/>
      <c r="I27" s="608"/>
      <c r="J27" s="608"/>
      <c r="K27" s="608"/>
      <c r="L27" s="608"/>
      <c r="M27" s="608"/>
      <c r="N27" s="608"/>
      <c r="O27" s="608"/>
      <c r="P27" s="608"/>
      <c r="Q27" s="609"/>
      <c r="R27" s="610">
        <v>58420</v>
      </c>
      <c r="S27" s="611"/>
      <c r="T27" s="611"/>
      <c r="U27" s="611"/>
      <c r="V27" s="611"/>
      <c r="W27" s="611"/>
      <c r="X27" s="611"/>
      <c r="Y27" s="612"/>
      <c r="Z27" s="613">
        <v>0.3</v>
      </c>
      <c r="AA27" s="613"/>
      <c r="AB27" s="613"/>
      <c r="AC27" s="613"/>
      <c r="AD27" s="614">
        <v>94</v>
      </c>
      <c r="AE27" s="614"/>
      <c r="AF27" s="614"/>
      <c r="AG27" s="614"/>
      <c r="AH27" s="614"/>
      <c r="AI27" s="614"/>
      <c r="AJ27" s="614"/>
      <c r="AK27" s="614"/>
      <c r="AL27" s="615">
        <v>0</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1894292</v>
      </c>
      <c r="BH27" s="611"/>
      <c r="BI27" s="611"/>
      <c r="BJ27" s="611"/>
      <c r="BK27" s="611"/>
      <c r="BL27" s="611"/>
      <c r="BM27" s="611"/>
      <c r="BN27" s="612"/>
      <c r="BO27" s="613">
        <v>100</v>
      </c>
      <c r="BP27" s="613"/>
      <c r="BQ27" s="613"/>
      <c r="BR27" s="613"/>
      <c r="BS27" s="614">
        <v>22741</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1946975</v>
      </c>
      <c r="CS27" s="643"/>
      <c r="CT27" s="643"/>
      <c r="CU27" s="643"/>
      <c r="CV27" s="643"/>
      <c r="CW27" s="643"/>
      <c r="CX27" s="643"/>
      <c r="CY27" s="644"/>
      <c r="CZ27" s="615">
        <v>11.6</v>
      </c>
      <c r="DA27" s="641"/>
      <c r="DB27" s="641"/>
      <c r="DC27" s="645"/>
      <c r="DD27" s="619">
        <v>680322</v>
      </c>
      <c r="DE27" s="643"/>
      <c r="DF27" s="643"/>
      <c r="DG27" s="643"/>
      <c r="DH27" s="643"/>
      <c r="DI27" s="643"/>
      <c r="DJ27" s="643"/>
      <c r="DK27" s="644"/>
      <c r="DL27" s="619">
        <v>403632</v>
      </c>
      <c r="DM27" s="643"/>
      <c r="DN27" s="643"/>
      <c r="DO27" s="643"/>
      <c r="DP27" s="643"/>
      <c r="DQ27" s="643"/>
      <c r="DR27" s="643"/>
      <c r="DS27" s="643"/>
      <c r="DT27" s="643"/>
      <c r="DU27" s="643"/>
      <c r="DV27" s="644"/>
      <c r="DW27" s="615">
        <v>8.3000000000000007</v>
      </c>
      <c r="DX27" s="641"/>
      <c r="DY27" s="641"/>
      <c r="DZ27" s="641"/>
      <c r="EA27" s="641"/>
      <c r="EB27" s="641"/>
      <c r="EC27" s="642"/>
    </row>
    <row r="28" spans="2:133" ht="11.25" customHeight="1" x14ac:dyDescent="0.2">
      <c r="B28" s="607" t="s">
        <v>290</v>
      </c>
      <c r="C28" s="608"/>
      <c r="D28" s="608"/>
      <c r="E28" s="608"/>
      <c r="F28" s="608"/>
      <c r="G28" s="608"/>
      <c r="H28" s="608"/>
      <c r="I28" s="608"/>
      <c r="J28" s="608"/>
      <c r="K28" s="608"/>
      <c r="L28" s="608"/>
      <c r="M28" s="608"/>
      <c r="N28" s="608"/>
      <c r="O28" s="608"/>
      <c r="P28" s="608"/>
      <c r="Q28" s="609"/>
      <c r="R28" s="610">
        <v>90105</v>
      </c>
      <c r="S28" s="611"/>
      <c r="T28" s="611"/>
      <c r="U28" s="611"/>
      <c r="V28" s="611"/>
      <c r="W28" s="611"/>
      <c r="X28" s="611"/>
      <c r="Y28" s="612"/>
      <c r="Z28" s="613">
        <v>0.5</v>
      </c>
      <c r="AA28" s="613"/>
      <c r="AB28" s="613"/>
      <c r="AC28" s="613"/>
      <c r="AD28" s="614">
        <v>411</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691290</v>
      </c>
      <c r="CS28" s="611"/>
      <c r="CT28" s="611"/>
      <c r="CU28" s="611"/>
      <c r="CV28" s="611"/>
      <c r="CW28" s="611"/>
      <c r="CX28" s="611"/>
      <c r="CY28" s="612"/>
      <c r="CZ28" s="615">
        <v>4.0999999999999996</v>
      </c>
      <c r="DA28" s="641"/>
      <c r="DB28" s="641"/>
      <c r="DC28" s="645"/>
      <c r="DD28" s="619">
        <v>682025</v>
      </c>
      <c r="DE28" s="611"/>
      <c r="DF28" s="611"/>
      <c r="DG28" s="611"/>
      <c r="DH28" s="611"/>
      <c r="DI28" s="611"/>
      <c r="DJ28" s="611"/>
      <c r="DK28" s="612"/>
      <c r="DL28" s="619">
        <v>682025</v>
      </c>
      <c r="DM28" s="611"/>
      <c r="DN28" s="611"/>
      <c r="DO28" s="611"/>
      <c r="DP28" s="611"/>
      <c r="DQ28" s="611"/>
      <c r="DR28" s="611"/>
      <c r="DS28" s="611"/>
      <c r="DT28" s="611"/>
      <c r="DU28" s="611"/>
      <c r="DV28" s="612"/>
      <c r="DW28" s="615">
        <v>14</v>
      </c>
      <c r="DX28" s="641"/>
      <c r="DY28" s="641"/>
      <c r="DZ28" s="641"/>
      <c r="EA28" s="641"/>
      <c r="EB28" s="641"/>
      <c r="EC28" s="642"/>
    </row>
    <row r="29" spans="2:133" ht="11.25" customHeight="1" x14ac:dyDescent="0.2">
      <c r="B29" s="607" t="s">
        <v>292</v>
      </c>
      <c r="C29" s="608"/>
      <c r="D29" s="608"/>
      <c r="E29" s="608"/>
      <c r="F29" s="608"/>
      <c r="G29" s="608"/>
      <c r="H29" s="608"/>
      <c r="I29" s="608"/>
      <c r="J29" s="608"/>
      <c r="K29" s="608"/>
      <c r="L29" s="608"/>
      <c r="M29" s="608"/>
      <c r="N29" s="608"/>
      <c r="O29" s="608"/>
      <c r="P29" s="608"/>
      <c r="Q29" s="609"/>
      <c r="R29" s="610">
        <v>30295</v>
      </c>
      <c r="S29" s="611"/>
      <c r="T29" s="611"/>
      <c r="U29" s="611"/>
      <c r="V29" s="611"/>
      <c r="W29" s="611"/>
      <c r="X29" s="611"/>
      <c r="Y29" s="612"/>
      <c r="Z29" s="613">
        <v>0.2</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691290</v>
      </c>
      <c r="CS29" s="643"/>
      <c r="CT29" s="643"/>
      <c r="CU29" s="643"/>
      <c r="CV29" s="643"/>
      <c r="CW29" s="643"/>
      <c r="CX29" s="643"/>
      <c r="CY29" s="644"/>
      <c r="CZ29" s="615">
        <v>4.0999999999999996</v>
      </c>
      <c r="DA29" s="641"/>
      <c r="DB29" s="641"/>
      <c r="DC29" s="645"/>
      <c r="DD29" s="619">
        <v>682025</v>
      </c>
      <c r="DE29" s="643"/>
      <c r="DF29" s="643"/>
      <c r="DG29" s="643"/>
      <c r="DH29" s="643"/>
      <c r="DI29" s="643"/>
      <c r="DJ29" s="643"/>
      <c r="DK29" s="644"/>
      <c r="DL29" s="619">
        <v>682025</v>
      </c>
      <c r="DM29" s="643"/>
      <c r="DN29" s="643"/>
      <c r="DO29" s="643"/>
      <c r="DP29" s="643"/>
      <c r="DQ29" s="643"/>
      <c r="DR29" s="643"/>
      <c r="DS29" s="643"/>
      <c r="DT29" s="643"/>
      <c r="DU29" s="643"/>
      <c r="DV29" s="644"/>
      <c r="DW29" s="615">
        <v>14</v>
      </c>
      <c r="DX29" s="641"/>
      <c r="DY29" s="641"/>
      <c r="DZ29" s="641"/>
      <c r="EA29" s="641"/>
      <c r="EB29" s="641"/>
      <c r="EC29" s="642"/>
    </row>
    <row r="30" spans="2:133" ht="11.25" customHeight="1" x14ac:dyDescent="0.2">
      <c r="B30" s="607" t="s">
        <v>294</v>
      </c>
      <c r="C30" s="608"/>
      <c r="D30" s="608"/>
      <c r="E30" s="608"/>
      <c r="F30" s="608"/>
      <c r="G30" s="608"/>
      <c r="H30" s="608"/>
      <c r="I30" s="608"/>
      <c r="J30" s="608"/>
      <c r="K30" s="608"/>
      <c r="L30" s="608"/>
      <c r="M30" s="608"/>
      <c r="N30" s="608"/>
      <c r="O30" s="608"/>
      <c r="P30" s="608"/>
      <c r="Q30" s="609"/>
      <c r="R30" s="610">
        <v>1406229</v>
      </c>
      <c r="S30" s="611"/>
      <c r="T30" s="611"/>
      <c r="U30" s="611"/>
      <c r="V30" s="611"/>
      <c r="W30" s="611"/>
      <c r="X30" s="611"/>
      <c r="Y30" s="612"/>
      <c r="Z30" s="613">
        <v>8.1999999999999993</v>
      </c>
      <c r="AA30" s="613"/>
      <c r="AB30" s="613"/>
      <c r="AC30" s="613"/>
      <c r="AD30" s="614" t="s">
        <v>121</v>
      </c>
      <c r="AE30" s="614"/>
      <c r="AF30" s="614"/>
      <c r="AG30" s="614"/>
      <c r="AH30" s="614"/>
      <c r="AI30" s="614"/>
      <c r="AJ30" s="614"/>
      <c r="AK30" s="614"/>
      <c r="AL30" s="615" t="s">
        <v>121</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676254</v>
      </c>
      <c r="CS30" s="611"/>
      <c r="CT30" s="611"/>
      <c r="CU30" s="611"/>
      <c r="CV30" s="611"/>
      <c r="CW30" s="611"/>
      <c r="CX30" s="611"/>
      <c r="CY30" s="612"/>
      <c r="CZ30" s="615">
        <v>4</v>
      </c>
      <c r="DA30" s="641"/>
      <c r="DB30" s="641"/>
      <c r="DC30" s="645"/>
      <c r="DD30" s="619">
        <v>667896</v>
      </c>
      <c r="DE30" s="611"/>
      <c r="DF30" s="611"/>
      <c r="DG30" s="611"/>
      <c r="DH30" s="611"/>
      <c r="DI30" s="611"/>
      <c r="DJ30" s="611"/>
      <c r="DK30" s="612"/>
      <c r="DL30" s="619">
        <v>667896</v>
      </c>
      <c r="DM30" s="611"/>
      <c r="DN30" s="611"/>
      <c r="DO30" s="611"/>
      <c r="DP30" s="611"/>
      <c r="DQ30" s="611"/>
      <c r="DR30" s="611"/>
      <c r="DS30" s="611"/>
      <c r="DT30" s="611"/>
      <c r="DU30" s="611"/>
      <c r="DV30" s="612"/>
      <c r="DW30" s="615">
        <v>13.7</v>
      </c>
      <c r="DX30" s="641"/>
      <c r="DY30" s="641"/>
      <c r="DZ30" s="641"/>
      <c r="EA30" s="641"/>
      <c r="EB30" s="641"/>
      <c r="EC30" s="642"/>
    </row>
    <row r="31" spans="2:133" ht="11.25" customHeight="1" x14ac:dyDescent="0.2">
      <c r="B31" s="623" t="s">
        <v>298</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299</v>
      </c>
      <c r="AQ31" s="657"/>
      <c r="AR31" s="657"/>
      <c r="AS31" s="657"/>
      <c r="AT31" s="662" t="s">
        <v>300</v>
      </c>
      <c r="AU31" s="212"/>
      <c r="AV31" s="212"/>
      <c r="AW31" s="212"/>
      <c r="AX31" s="596" t="s">
        <v>178</v>
      </c>
      <c r="AY31" s="597"/>
      <c r="AZ31" s="597"/>
      <c r="BA31" s="597"/>
      <c r="BB31" s="597"/>
      <c r="BC31" s="597"/>
      <c r="BD31" s="597"/>
      <c r="BE31" s="597"/>
      <c r="BF31" s="598"/>
      <c r="BG31" s="666">
        <v>99.7</v>
      </c>
      <c r="BH31" s="654"/>
      <c r="BI31" s="654"/>
      <c r="BJ31" s="654"/>
      <c r="BK31" s="654"/>
      <c r="BL31" s="654"/>
      <c r="BM31" s="605">
        <v>97.9</v>
      </c>
      <c r="BN31" s="654"/>
      <c r="BO31" s="654"/>
      <c r="BP31" s="654"/>
      <c r="BQ31" s="655"/>
      <c r="BR31" s="666">
        <v>99</v>
      </c>
      <c r="BS31" s="654"/>
      <c r="BT31" s="654"/>
      <c r="BU31" s="654"/>
      <c r="BV31" s="654"/>
      <c r="BW31" s="654"/>
      <c r="BX31" s="605">
        <v>96.8</v>
      </c>
      <c r="BY31" s="654"/>
      <c r="BZ31" s="654"/>
      <c r="CA31" s="654"/>
      <c r="CB31" s="655"/>
      <c r="CD31" s="648"/>
      <c r="CE31" s="649"/>
      <c r="CF31" s="607" t="s">
        <v>301</v>
      </c>
      <c r="CG31" s="608"/>
      <c r="CH31" s="608"/>
      <c r="CI31" s="608"/>
      <c r="CJ31" s="608"/>
      <c r="CK31" s="608"/>
      <c r="CL31" s="608"/>
      <c r="CM31" s="608"/>
      <c r="CN31" s="608"/>
      <c r="CO31" s="608"/>
      <c r="CP31" s="608"/>
      <c r="CQ31" s="609"/>
      <c r="CR31" s="610">
        <v>15036</v>
      </c>
      <c r="CS31" s="643"/>
      <c r="CT31" s="643"/>
      <c r="CU31" s="643"/>
      <c r="CV31" s="643"/>
      <c r="CW31" s="643"/>
      <c r="CX31" s="643"/>
      <c r="CY31" s="644"/>
      <c r="CZ31" s="615">
        <v>0.1</v>
      </c>
      <c r="DA31" s="641"/>
      <c r="DB31" s="641"/>
      <c r="DC31" s="645"/>
      <c r="DD31" s="619">
        <v>14129</v>
      </c>
      <c r="DE31" s="643"/>
      <c r="DF31" s="643"/>
      <c r="DG31" s="643"/>
      <c r="DH31" s="643"/>
      <c r="DI31" s="643"/>
      <c r="DJ31" s="643"/>
      <c r="DK31" s="644"/>
      <c r="DL31" s="619">
        <v>14129</v>
      </c>
      <c r="DM31" s="643"/>
      <c r="DN31" s="643"/>
      <c r="DO31" s="643"/>
      <c r="DP31" s="643"/>
      <c r="DQ31" s="643"/>
      <c r="DR31" s="643"/>
      <c r="DS31" s="643"/>
      <c r="DT31" s="643"/>
      <c r="DU31" s="643"/>
      <c r="DV31" s="644"/>
      <c r="DW31" s="615">
        <v>0.3</v>
      </c>
      <c r="DX31" s="641"/>
      <c r="DY31" s="641"/>
      <c r="DZ31" s="641"/>
      <c r="EA31" s="641"/>
      <c r="EB31" s="641"/>
      <c r="EC31" s="642"/>
    </row>
    <row r="32" spans="2:133" ht="11.25" customHeight="1" x14ac:dyDescent="0.2">
      <c r="B32" s="607" t="s">
        <v>302</v>
      </c>
      <c r="C32" s="608"/>
      <c r="D32" s="608"/>
      <c r="E32" s="608"/>
      <c r="F32" s="608"/>
      <c r="G32" s="608"/>
      <c r="H32" s="608"/>
      <c r="I32" s="608"/>
      <c r="J32" s="608"/>
      <c r="K32" s="608"/>
      <c r="L32" s="608"/>
      <c r="M32" s="608"/>
      <c r="N32" s="608"/>
      <c r="O32" s="608"/>
      <c r="P32" s="608"/>
      <c r="Q32" s="609"/>
      <c r="R32" s="610">
        <v>1408306</v>
      </c>
      <c r="S32" s="611"/>
      <c r="T32" s="611"/>
      <c r="U32" s="611"/>
      <c r="V32" s="611"/>
      <c r="W32" s="611"/>
      <c r="X32" s="611"/>
      <c r="Y32" s="612"/>
      <c r="Z32" s="613">
        <v>8.1999999999999993</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208" t="s">
        <v>303</v>
      </c>
      <c r="AX32" s="607" t="s">
        <v>304</v>
      </c>
      <c r="AY32" s="608"/>
      <c r="AZ32" s="608"/>
      <c r="BA32" s="608"/>
      <c r="BB32" s="608"/>
      <c r="BC32" s="608"/>
      <c r="BD32" s="608"/>
      <c r="BE32" s="608"/>
      <c r="BF32" s="609"/>
      <c r="BG32" s="667">
        <v>99.6</v>
      </c>
      <c r="BH32" s="643"/>
      <c r="BI32" s="643"/>
      <c r="BJ32" s="643"/>
      <c r="BK32" s="643"/>
      <c r="BL32" s="643"/>
      <c r="BM32" s="616">
        <v>98.4</v>
      </c>
      <c r="BN32" s="643"/>
      <c r="BO32" s="643"/>
      <c r="BP32" s="643"/>
      <c r="BQ32" s="665"/>
      <c r="BR32" s="667">
        <v>99.6</v>
      </c>
      <c r="BS32" s="643"/>
      <c r="BT32" s="643"/>
      <c r="BU32" s="643"/>
      <c r="BV32" s="643"/>
      <c r="BW32" s="643"/>
      <c r="BX32" s="616">
        <v>98.4</v>
      </c>
      <c r="BY32" s="643"/>
      <c r="BZ32" s="643"/>
      <c r="CA32" s="643"/>
      <c r="CB32" s="665"/>
      <c r="CD32" s="650"/>
      <c r="CE32" s="651"/>
      <c r="CF32" s="607" t="s">
        <v>305</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1"/>
      <c r="DB32" s="641"/>
      <c r="DC32" s="645"/>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1"/>
      <c r="DY32" s="641"/>
      <c r="DZ32" s="641"/>
      <c r="EA32" s="641"/>
      <c r="EB32" s="641"/>
      <c r="EC32" s="642"/>
    </row>
    <row r="33" spans="2:133" ht="11.25" customHeight="1" x14ac:dyDescent="0.2">
      <c r="B33" s="607" t="s">
        <v>306</v>
      </c>
      <c r="C33" s="608"/>
      <c r="D33" s="608"/>
      <c r="E33" s="608"/>
      <c r="F33" s="608"/>
      <c r="G33" s="608"/>
      <c r="H33" s="608"/>
      <c r="I33" s="608"/>
      <c r="J33" s="608"/>
      <c r="K33" s="608"/>
      <c r="L33" s="608"/>
      <c r="M33" s="608"/>
      <c r="N33" s="608"/>
      <c r="O33" s="608"/>
      <c r="P33" s="608"/>
      <c r="Q33" s="609"/>
      <c r="R33" s="610">
        <v>70066</v>
      </c>
      <c r="S33" s="611"/>
      <c r="T33" s="611"/>
      <c r="U33" s="611"/>
      <c r="V33" s="611"/>
      <c r="W33" s="611"/>
      <c r="X33" s="611"/>
      <c r="Y33" s="612"/>
      <c r="Z33" s="613">
        <v>0.4</v>
      </c>
      <c r="AA33" s="613"/>
      <c r="AB33" s="613"/>
      <c r="AC33" s="613"/>
      <c r="AD33" s="614">
        <v>7074</v>
      </c>
      <c r="AE33" s="614"/>
      <c r="AF33" s="614"/>
      <c r="AG33" s="614"/>
      <c r="AH33" s="614"/>
      <c r="AI33" s="614"/>
      <c r="AJ33" s="614"/>
      <c r="AK33" s="614"/>
      <c r="AL33" s="615">
        <v>0.1</v>
      </c>
      <c r="AM33" s="616"/>
      <c r="AN33" s="616"/>
      <c r="AO33" s="617"/>
      <c r="AP33" s="660"/>
      <c r="AQ33" s="661"/>
      <c r="AR33" s="661"/>
      <c r="AS33" s="661"/>
      <c r="AT33" s="664"/>
      <c r="AU33" s="213"/>
      <c r="AV33" s="213"/>
      <c r="AW33" s="213"/>
      <c r="AX33" s="631" t="s">
        <v>307</v>
      </c>
      <c r="AY33" s="632"/>
      <c r="AZ33" s="632"/>
      <c r="BA33" s="632"/>
      <c r="BB33" s="632"/>
      <c r="BC33" s="632"/>
      <c r="BD33" s="632"/>
      <c r="BE33" s="632"/>
      <c r="BF33" s="633"/>
      <c r="BG33" s="668">
        <v>99.7</v>
      </c>
      <c r="BH33" s="669"/>
      <c r="BI33" s="669"/>
      <c r="BJ33" s="669"/>
      <c r="BK33" s="669"/>
      <c r="BL33" s="669"/>
      <c r="BM33" s="670">
        <v>97.2</v>
      </c>
      <c r="BN33" s="669"/>
      <c r="BO33" s="669"/>
      <c r="BP33" s="669"/>
      <c r="BQ33" s="671"/>
      <c r="BR33" s="668">
        <v>98.5</v>
      </c>
      <c r="BS33" s="669"/>
      <c r="BT33" s="669"/>
      <c r="BU33" s="669"/>
      <c r="BV33" s="669"/>
      <c r="BW33" s="669"/>
      <c r="BX33" s="670">
        <v>95.1</v>
      </c>
      <c r="BY33" s="669"/>
      <c r="BZ33" s="669"/>
      <c r="CA33" s="669"/>
      <c r="CB33" s="671"/>
      <c r="CD33" s="607" t="s">
        <v>308</v>
      </c>
      <c r="CE33" s="608"/>
      <c r="CF33" s="608"/>
      <c r="CG33" s="608"/>
      <c r="CH33" s="608"/>
      <c r="CI33" s="608"/>
      <c r="CJ33" s="608"/>
      <c r="CK33" s="608"/>
      <c r="CL33" s="608"/>
      <c r="CM33" s="608"/>
      <c r="CN33" s="608"/>
      <c r="CO33" s="608"/>
      <c r="CP33" s="608"/>
      <c r="CQ33" s="609"/>
      <c r="CR33" s="610">
        <v>10576292</v>
      </c>
      <c r="CS33" s="643"/>
      <c r="CT33" s="643"/>
      <c r="CU33" s="643"/>
      <c r="CV33" s="643"/>
      <c r="CW33" s="643"/>
      <c r="CX33" s="643"/>
      <c r="CY33" s="644"/>
      <c r="CZ33" s="615">
        <v>63</v>
      </c>
      <c r="DA33" s="641"/>
      <c r="DB33" s="641"/>
      <c r="DC33" s="645"/>
      <c r="DD33" s="619">
        <v>6551839</v>
      </c>
      <c r="DE33" s="643"/>
      <c r="DF33" s="643"/>
      <c r="DG33" s="643"/>
      <c r="DH33" s="643"/>
      <c r="DI33" s="643"/>
      <c r="DJ33" s="643"/>
      <c r="DK33" s="644"/>
      <c r="DL33" s="619">
        <v>1987510</v>
      </c>
      <c r="DM33" s="643"/>
      <c r="DN33" s="643"/>
      <c r="DO33" s="643"/>
      <c r="DP33" s="643"/>
      <c r="DQ33" s="643"/>
      <c r="DR33" s="643"/>
      <c r="DS33" s="643"/>
      <c r="DT33" s="643"/>
      <c r="DU33" s="643"/>
      <c r="DV33" s="644"/>
      <c r="DW33" s="615">
        <v>40.9</v>
      </c>
      <c r="DX33" s="641"/>
      <c r="DY33" s="641"/>
      <c r="DZ33" s="641"/>
      <c r="EA33" s="641"/>
      <c r="EB33" s="641"/>
      <c r="EC33" s="642"/>
    </row>
    <row r="34" spans="2:133" ht="11.25" customHeight="1" x14ac:dyDescent="0.2">
      <c r="B34" s="607" t="s">
        <v>309</v>
      </c>
      <c r="C34" s="608"/>
      <c r="D34" s="608"/>
      <c r="E34" s="608"/>
      <c r="F34" s="608"/>
      <c r="G34" s="608"/>
      <c r="H34" s="608"/>
      <c r="I34" s="608"/>
      <c r="J34" s="608"/>
      <c r="K34" s="608"/>
      <c r="L34" s="608"/>
      <c r="M34" s="608"/>
      <c r="N34" s="608"/>
      <c r="O34" s="608"/>
      <c r="P34" s="608"/>
      <c r="Q34" s="609"/>
      <c r="R34" s="610">
        <v>5413907</v>
      </c>
      <c r="S34" s="611"/>
      <c r="T34" s="611"/>
      <c r="U34" s="611"/>
      <c r="V34" s="611"/>
      <c r="W34" s="611"/>
      <c r="X34" s="611"/>
      <c r="Y34" s="612"/>
      <c r="Z34" s="613">
        <v>31.4</v>
      </c>
      <c r="AA34" s="613"/>
      <c r="AB34" s="613"/>
      <c r="AC34" s="613"/>
      <c r="AD34" s="614" t="s">
        <v>121</v>
      </c>
      <c r="AE34" s="614"/>
      <c r="AF34" s="614"/>
      <c r="AG34" s="614"/>
      <c r="AH34" s="614"/>
      <c r="AI34" s="614"/>
      <c r="AJ34" s="614"/>
      <c r="AK34" s="614"/>
      <c r="AL34" s="615" t="s">
        <v>121</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310</v>
      </c>
      <c r="CE34" s="608"/>
      <c r="CF34" s="608"/>
      <c r="CG34" s="608"/>
      <c r="CH34" s="608"/>
      <c r="CI34" s="608"/>
      <c r="CJ34" s="608"/>
      <c r="CK34" s="608"/>
      <c r="CL34" s="608"/>
      <c r="CM34" s="608"/>
      <c r="CN34" s="608"/>
      <c r="CO34" s="608"/>
      <c r="CP34" s="608"/>
      <c r="CQ34" s="609"/>
      <c r="CR34" s="610">
        <v>4230552</v>
      </c>
      <c r="CS34" s="611"/>
      <c r="CT34" s="611"/>
      <c r="CU34" s="611"/>
      <c r="CV34" s="611"/>
      <c r="CW34" s="611"/>
      <c r="CX34" s="611"/>
      <c r="CY34" s="612"/>
      <c r="CZ34" s="615">
        <v>25.2</v>
      </c>
      <c r="DA34" s="641"/>
      <c r="DB34" s="641"/>
      <c r="DC34" s="645"/>
      <c r="DD34" s="619">
        <v>2101077</v>
      </c>
      <c r="DE34" s="611"/>
      <c r="DF34" s="611"/>
      <c r="DG34" s="611"/>
      <c r="DH34" s="611"/>
      <c r="DI34" s="611"/>
      <c r="DJ34" s="611"/>
      <c r="DK34" s="612"/>
      <c r="DL34" s="619">
        <v>597138</v>
      </c>
      <c r="DM34" s="611"/>
      <c r="DN34" s="611"/>
      <c r="DO34" s="611"/>
      <c r="DP34" s="611"/>
      <c r="DQ34" s="611"/>
      <c r="DR34" s="611"/>
      <c r="DS34" s="611"/>
      <c r="DT34" s="611"/>
      <c r="DU34" s="611"/>
      <c r="DV34" s="612"/>
      <c r="DW34" s="615">
        <v>12.3</v>
      </c>
      <c r="DX34" s="641"/>
      <c r="DY34" s="641"/>
      <c r="DZ34" s="641"/>
      <c r="EA34" s="641"/>
      <c r="EB34" s="641"/>
      <c r="EC34" s="642"/>
    </row>
    <row r="35" spans="2:133" ht="11.25" customHeight="1" x14ac:dyDescent="0.2">
      <c r="B35" s="607" t="s">
        <v>311</v>
      </c>
      <c r="C35" s="608"/>
      <c r="D35" s="608"/>
      <c r="E35" s="608"/>
      <c r="F35" s="608"/>
      <c r="G35" s="608"/>
      <c r="H35" s="608"/>
      <c r="I35" s="608"/>
      <c r="J35" s="608"/>
      <c r="K35" s="608"/>
      <c r="L35" s="608"/>
      <c r="M35" s="608"/>
      <c r="N35" s="608"/>
      <c r="O35" s="608"/>
      <c r="P35" s="608"/>
      <c r="Q35" s="609"/>
      <c r="R35" s="610">
        <v>2083245</v>
      </c>
      <c r="S35" s="611"/>
      <c r="T35" s="611"/>
      <c r="U35" s="611"/>
      <c r="V35" s="611"/>
      <c r="W35" s="611"/>
      <c r="X35" s="611"/>
      <c r="Y35" s="612"/>
      <c r="Z35" s="613">
        <v>12.1</v>
      </c>
      <c r="AA35" s="613"/>
      <c r="AB35" s="613"/>
      <c r="AC35" s="613"/>
      <c r="AD35" s="614" t="s">
        <v>121</v>
      </c>
      <c r="AE35" s="614"/>
      <c r="AF35" s="614"/>
      <c r="AG35" s="614"/>
      <c r="AH35" s="614"/>
      <c r="AI35" s="614"/>
      <c r="AJ35" s="614"/>
      <c r="AK35" s="614"/>
      <c r="AL35" s="615" t="s">
        <v>121</v>
      </c>
      <c r="AM35" s="616"/>
      <c r="AN35" s="616"/>
      <c r="AO35" s="617"/>
      <c r="AP35" s="218"/>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139360</v>
      </c>
      <c r="CS35" s="643"/>
      <c r="CT35" s="643"/>
      <c r="CU35" s="643"/>
      <c r="CV35" s="643"/>
      <c r="CW35" s="643"/>
      <c r="CX35" s="643"/>
      <c r="CY35" s="644"/>
      <c r="CZ35" s="615">
        <v>0.8</v>
      </c>
      <c r="DA35" s="641"/>
      <c r="DB35" s="641"/>
      <c r="DC35" s="645"/>
      <c r="DD35" s="619">
        <v>83417</v>
      </c>
      <c r="DE35" s="643"/>
      <c r="DF35" s="643"/>
      <c r="DG35" s="643"/>
      <c r="DH35" s="643"/>
      <c r="DI35" s="643"/>
      <c r="DJ35" s="643"/>
      <c r="DK35" s="644"/>
      <c r="DL35" s="619">
        <v>78916</v>
      </c>
      <c r="DM35" s="643"/>
      <c r="DN35" s="643"/>
      <c r="DO35" s="643"/>
      <c r="DP35" s="643"/>
      <c r="DQ35" s="643"/>
      <c r="DR35" s="643"/>
      <c r="DS35" s="643"/>
      <c r="DT35" s="643"/>
      <c r="DU35" s="643"/>
      <c r="DV35" s="644"/>
      <c r="DW35" s="615">
        <v>1.6</v>
      </c>
      <c r="DX35" s="641"/>
      <c r="DY35" s="641"/>
      <c r="DZ35" s="641"/>
      <c r="EA35" s="641"/>
      <c r="EB35" s="641"/>
      <c r="EC35" s="642"/>
    </row>
    <row r="36" spans="2:133" ht="11.25" customHeight="1" x14ac:dyDescent="0.2">
      <c r="B36" s="607" t="s">
        <v>315</v>
      </c>
      <c r="C36" s="608"/>
      <c r="D36" s="608"/>
      <c r="E36" s="608"/>
      <c r="F36" s="608"/>
      <c r="G36" s="608"/>
      <c r="H36" s="608"/>
      <c r="I36" s="608"/>
      <c r="J36" s="608"/>
      <c r="K36" s="608"/>
      <c r="L36" s="608"/>
      <c r="M36" s="608"/>
      <c r="N36" s="608"/>
      <c r="O36" s="608"/>
      <c r="P36" s="608"/>
      <c r="Q36" s="609"/>
      <c r="R36" s="610">
        <v>474874</v>
      </c>
      <c r="S36" s="611"/>
      <c r="T36" s="611"/>
      <c r="U36" s="611"/>
      <c r="V36" s="611"/>
      <c r="W36" s="611"/>
      <c r="X36" s="611"/>
      <c r="Y36" s="612"/>
      <c r="Z36" s="613">
        <v>2.8</v>
      </c>
      <c r="AA36" s="613"/>
      <c r="AB36" s="613"/>
      <c r="AC36" s="613"/>
      <c r="AD36" s="614" t="s">
        <v>121</v>
      </c>
      <c r="AE36" s="614"/>
      <c r="AF36" s="614"/>
      <c r="AG36" s="614"/>
      <c r="AH36" s="614"/>
      <c r="AI36" s="614"/>
      <c r="AJ36" s="614"/>
      <c r="AK36" s="614"/>
      <c r="AL36" s="615" t="s">
        <v>121</v>
      </c>
      <c r="AM36" s="616"/>
      <c r="AN36" s="616"/>
      <c r="AO36" s="617"/>
      <c r="AP36" s="218"/>
      <c r="AQ36" s="676" t="s">
        <v>316</v>
      </c>
      <c r="AR36" s="677"/>
      <c r="AS36" s="677"/>
      <c r="AT36" s="677"/>
      <c r="AU36" s="677"/>
      <c r="AV36" s="677"/>
      <c r="AW36" s="677"/>
      <c r="AX36" s="677"/>
      <c r="AY36" s="678"/>
      <c r="AZ36" s="599">
        <v>899076</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23685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1242941</v>
      </c>
      <c r="CS36" s="611"/>
      <c r="CT36" s="611"/>
      <c r="CU36" s="611"/>
      <c r="CV36" s="611"/>
      <c r="CW36" s="611"/>
      <c r="CX36" s="611"/>
      <c r="CY36" s="612"/>
      <c r="CZ36" s="615">
        <v>7.4</v>
      </c>
      <c r="DA36" s="641"/>
      <c r="DB36" s="641"/>
      <c r="DC36" s="645"/>
      <c r="DD36" s="619">
        <v>811691</v>
      </c>
      <c r="DE36" s="611"/>
      <c r="DF36" s="611"/>
      <c r="DG36" s="611"/>
      <c r="DH36" s="611"/>
      <c r="DI36" s="611"/>
      <c r="DJ36" s="611"/>
      <c r="DK36" s="612"/>
      <c r="DL36" s="619">
        <v>604749</v>
      </c>
      <c r="DM36" s="611"/>
      <c r="DN36" s="611"/>
      <c r="DO36" s="611"/>
      <c r="DP36" s="611"/>
      <c r="DQ36" s="611"/>
      <c r="DR36" s="611"/>
      <c r="DS36" s="611"/>
      <c r="DT36" s="611"/>
      <c r="DU36" s="611"/>
      <c r="DV36" s="612"/>
      <c r="DW36" s="615">
        <v>12.4</v>
      </c>
      <c r="DX36" s="641"/>
      <c r="DY36" s="641"/>
      <c r="DZ36" s="641"/>
      <c r="EA36" s="641"/>
      <c r="EB36" s="641"/>
      <c r="EC36" s="642"/>
    </row>
    <row r="37" spans="2:133" ht="11.25" customHeight="1" x14ac:dyDescent="0.2">
      <c r="B37" s="607" t="s">
        <v>319</v>
      </c>
      <c r="C37" s="608"/>
      <c r="D37" s="608"/>
      <c r="E37" s="608"/>
      <c r="F37" s="608"/>
      <c r="G37" s="608"/>
      <c r="H37" s="608"/>
      <c r="I37" s="608"/>
      <c r="J37" s="608"/>
      <c r="K37" s="608"/>
      <c r="L37" s="608"/>
      <c r="M37" s="608"/>
      <c r="N37" s="608"/>
      <c r="O37" s="608"/>
      <c r="P37" s="608"/>
      <c r="Q37" s="609"/>
      <c r="R37" s="610">
        <v>673947</v>
      </c>
      <c r="S37" s="611"/>
      <c r="T37" s="611"/>
      <c r="U37" s="611"/>
      <c r="V37" s="611"/>
      <c r="W37" s="611"/>
      <c r="X37" s="611"/>
      <c r="Y37" s="612"/>
      <c r="Z37" s="613">
        <v>3.9</v>
      </c>
      <c r="AA37" s="613"/>
      <c r="AB37" s="613"/>
      <c r="AC37" s="613"/>
      <c r="AD37" s="614">
        <v>4406</v>
      </c>
      <c r="AE37" s="614"/>
      <c r="AF37" s="614"/>
      <c r="AG37" s="614"/>
      <c r="AH37" s="614"/>
      <c r="AI37" s="614"/>
      <c r="AJ37" s="614"/>
      <c r="AK37" s="614"/>
      <c r="AL37" s="615">
        <v>0.1</v>
      </c>
      <c r="AM37" s="616"/>
      <c r="AN37" s="616"/>
      <c r="AO37" s="617"/>
      <c r="AQ37" s="673" t="s">
        <v>320</v>
      </c>
      <c r="AR37" s="674"/>
      <c r="AS37" s="674"/>
      <c r="AT37" s="674"/>
      <c r="AU37" s="674"/>
      <c r="AV37" s="674"/>
      <c r="AW37" s="674"/>
      <c r="AX37" s="674"/>
      <c r="AY37" s="675"/>
      <c r="AZ37" s="610">
        <v>126780</v>
      </c>
      <c r="BA37" s="611"/>
      <c r="BB37" s="611"/>
      <c r="BC37" s="611"/>
      <c r="BD37" s="643"/>
      <c r="BE37" s="643"/>
      <c r="BF37" s="665"/>
      <c r="BG37" s="607" t="s">
        <v>321</v>
      </c>
      <c r="BH37" s="608"/>
      <c r="BI37" s="608"/>
      <c r="BJ37" s="608"/>
      <c r="BK37" s="608"/>
      <c r="BL37" s="608"/>
      <c r="BM37" s="608"/>
      <c r="BN37" s="608"/>
      <c r="BO37" s="608"/>
      <c r="BP37" s="608"/>
      <c r="BQ37" s="608"/>
      <c r="BR37" s="608"/>
      <c r="BS37" s="608"/>
      <c r="BT37" s="608"/>
      <c r="BU37" s="609"/>
      <c r="BV37" s="610">
        <v>15887</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411966</v>
      </c>
      <c r="CS37" s="643"/>
      <c r="CT37" s="643"/>
      <c r="CU37" s="643"/>
      <c r="CV37" s="643"/>
      <c r="CW37" s="643"/>
      <c r="CX37" s="643"/>
      <c r="CY37" s="644"/>
      <c r="CZ37" s="615">
        <v>2.5</v>
      </c>
      <c r="DA37" s="641"/>
      <c r="DB37" s="641"/>
      <c r="DC37" s="645"/>
      <c r="DD37" s="619">
        <v>411966</v>
      </c>
      <c r="DE37" s="643"/>
      <c r="DF37" s="643"/>
      <c r="DG37" s="643"/>
      <c r="DH37" s="643"/>
      <c r="DI37" s="643"/>
      <c r="DJ37" s="643"/>
      <c r="DK37" s="644"/>
      <c r="DL37" s="619">
        <v>411254</v>
      </c>
      <c r="DM37" s="643"/>
      <c r="DN37" s="643"/>
      <c r="DO37" s="643"/>
      <c r="DP37" s="643"/>
      <c r="DQ37" s="643"/>
      <c r="DR37" s="643"/>
      <c r="DS37" s="643"/>
      <c r="DT37" s="643"/>
      <c r="DU37" s="643"/>
      <c r="DV37" s="644"/>
      <c r="DW37" s="615">
        <v>8.5</v>
      </c>
      <c r="DX37" s="641"/>
      <c r="DY37" s="641"/>
      <c r="DZ37" s="641"/>
      <c r="EA37" s="641"/>
      <c r="EB37" s="641"/>
      <c r="EC37" s="642"/>
    </row>
    <row r="38" spans="2:133" ht="11.25" customHeight="1" x14ac:dyDescent="0.2">
      <c r="B38" s="607" t="s">
        <v>323</v>
      </c>
      <c r="C38" s="608"/>
      <c r="D38" s="608"/>
      <c r="E38" s="608"/>
      <c r="F38" s="608"/>
      <c r="G38" s="608"/>
      <c r="H38" s="608"/>
      <c r="I38" s="608"/>
      <c r="J38" s="608"/>
      <c r="K38" s="608"/>
      <c r="L38" s="608"/>
      <c r="M38" s="608"/>
      <c r="N38" s="608"/>
      <c r="O38" s="608"/>
      <c r="P38" s="608"/>
      <c r="Q38" s="609"/>
      <c r="R38" s="610">
        <v>461400</v>
      </c>
      <c r="S38" s="611"/>
      <c r="T38" s="611"/>
      <c r="U38" s="611"/>
      <c r="V38" s="611"/>
      <c r="W38" s="611"/>
      <c r="X38" s="611"/>
      <c r="Y38" s="612"/>
      <c r="Z38" s="613">
        <v>2.7</v>
      </c>
      <c r="AA38" s="613"/>
      <c r="AB38" s="613"/>
      <c r="AC38" s="613"/>
      <c r="AD38" s="614" t="s">
        <v>121</v>
      </c>
      <c r="AE38" s="614"/>
      <c r="AF38" s="614"/>
      <c r="AG38" s="614"/>
      <c r="AH38" s="614"/>
      <c r="AI38" s="614"/>
      <c r="AJ38" s="614"/>
      <c r="AK38" s="614"/>
      <c r="AL38" s="615" t="s">
        <v>121</v>
      </c>
      <c r="AM38" s="616"/>
      <c r="AN38" s="616"/>
      <c r="AO38" s="617"/>
      <c r="AQ38" s="673" t="s">
        <v>324</v>
      </c>
      <c r="AR38" s="674"/>
      <c r="AS38" s="674"/>
      <c r="AT38" s="674"/>
      <c r="AU38" s="674"/>
      <c r="AV38" s="674"/>
      <c r="AW38" s="674"/>
      <c r="AX38" s="674"/>
      <c r="AY38" s="675"/>
      <c r="AZ38" s="610">
        <v>23004</v>
      </c>
      <c r="BA38" s="611"/>
      <c r="BB38" s="611"/>
      <c r="BC38" s="611"/>
      <c r="BD38" s="643"/>
      <c r="BE38" s="643"/>
      <c r="BF38" s="665"/>
      <c r="BG38" s="607" t="s">
        <v>325</v>
      </c>
      <c r="BH38" s="608"/>
      <c r="BI38" s="608"/>
      <c r="BJ38" s="608"/>
      <c r="BK38" s="608"/>
      <c r="BL38" s="608"/>
      <c r="BM38" s="608"/>
      <c r="BN38" s="608"/>
      <c r="BO38" s="608"/>
      <c r="BP38" s="608"/>
      <c r="BQ38" s="608"/>
      <c r="BR38" s="608"/>
      <c r="BS38" s="608"/>
      <c r="BT38" s="608"/>
      <c r="BU38" s="609"/>
      <c r="BV38" s="610">
        <v>2457</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876072</v>
      </c>
      <c r="CS38" s="611"/>
      <c r="CT38" s="611"/>
      <c r="CU38" s="611"/>
      <c r="CV38" s="611"/>
      <c r="CW38" s="611"/>
      <c r="CX38" s="611"/>
      <c r="CY38" s="612"/>
      <c r="CZ38" s="615">
        <v>5.2</v>
      </c>
      <c r="DA38" s="641"/>
      <c r="DB38" s="641"/>
      <c r="DC38" s="645"/>
      <c r="DD38" s="619">
        <v>706707</v>
      </c>
      <c r="DE38" s="611"/>
      <c r="DF38" s="611"/>
      <c r="DG38" s="611"/>
      <c r="DH38" s="611"/>
      <c r="DI38" s="611"/>
      <c r="DJ38" s="611"/>
      <c r="DK38" s="612"/>
      <c r="DL38" s="619">
        <v>706707</v>
      </c>
      <c r="DM38" s="611"/>
      <c r="DN38" s="611"/>
      <c r="DO38" s="611"/>
      <c r="DP38" s="611"/>
      <c r="DQ38" s="611"/>
      <c r="DR38" s="611"/>
      <c r="DS38" s="611"/>
      <c r="DT38" s="611"/>
      <c r="DU38" s="611"/>
      <c r="DV38" s="612"/>
      <c r="DW38" s="615">
        <v>14.5</v>
      </c>
      <c r="DX38" s="641"/>
      <c r="DY38" s="641"/>
      <c r="DZ38" s="641"/>
      <c r="EA38" s="641"/>
      <c r="EB38" s="641"/>
      <c r="EC38" s="642"/>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328</v>
      </c>
      <c r="AR39" s="674"/>
      <c r="AS39" s="674"/>
      <c r="AT39" s="674"/>
      <c r="AU39" s="674"/>
      <c r="AV39" s="674"/>
      <c r="AW39" s="674"/>
      <c r="AX39" s="674"/>
      <c r="AY39" s="675"/>
      <c r="AZ39" s="610" t="s">
        <v>121</v>
      </c>
      <c r="BA39" s="611"/>
      <c r="BB39" s="611"/>
      <c r="BC39" s="611"/>
      <c r="BD39" s="643"/>
      <c r="BE39" s="643"/>
      <c r="BF39" s="665"/>
      <c r="BG39" s="607" t="s">
        <v>329</v>
      </c>
      <c r="BH39" s="608"/>
      <c r="BI39" s="608"/>
      <c r="BJ39" s="608"/>
      <c r="BK39" s="608"/>
      <c r="BL39" s="608"/>
      <c r="BM39" s="608"/>
      <c r="BN39" s="608"/>
      <c r="BO39" s="608"/>
      <c r="BP39" s="608"/>
      <c r="BQ39" s="608"/>
      <c r="BR39" s="608"/>
      <c r="BS39" s="608"/>
      <c r="BT39" s="608"/>
      <c r="BU39" s="609"/>
      <c r="BV39" s="610">
        <v>4052</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4049980</v>
      </c>
      <c r="CS39" s="643"/>
      <c r="CT39" s="643"/>
      <c r="CU39" s="643"/>
      <c r="CV39" s="643"/>
      <c r="CW39" s="643"/>
      <c r="CX39" s="643"/>
      <c r="CY39" s="644"/>
      <c r="CZ39" s="615">
        <v>24.1</v>
      </c>
      <c r="DA39" s="641"/>
      <c r="DB39" s="641"/>
      <c r="DC39" s="645"/>
      <c r="DD39" s="619">
        <v>2828049</v>
      </c>
      <c r="DE39" s="643"/>
      <c r="DF39" s="643"/>
      <c r="DG39" s="643"/>
      <c r="DH39" s="643"/>
      <c r="DI39" s="643"/>
      <c r="DJ39" s="643"/>
      <c r="DK39" s="644"/>
      <c r="DL39" s="619" t="s">
        <v>121</v>
      </c>
      <c r="DM39" s="643"/>
      <c r="DN39" s="643"/>
      <c r="DO39" s="643"/>
      <c r="DP39" s="643"/>
      <c r="DQ39" s="643"/>
      <c r="DR39" s="643"/>
      <c r="DS39" s="643"/>
      <c r="DT39" s="643"/>
      <c r="DU39" s="643"/>
      <c r="DV39" s="644"/>
      <c r="DW39" s="615" t="s">
        <v>121</v>
      </c>
      <c r="DX39" s="641"/>
      <c r="DY39" s="641"/>
      <c r="DZ39" s="641"/>
      <c r="EA39" s="641"/>
      <c r="EB39" s="641"/>
      <c r="EC39" s="642"/>
    </row>
    <row r="40" spans="2:133" ht="11.25" customHeight="1" x14ac:dyDescent="0.2">
      <c r="B40" s="607" t="s">
        <v>331</v>
      </c>
      <c r="C40" s="608"/>
      <c r="D40" s="608"/>
      <c r="E40" s="608"/>
      <c r="F40" s="608"/>
      <c r="G40" s="608"/>
      <c r="H40" s="608"/>
      <c r="I40" s="608"/>
      <c r="J40" s="608"/>
      <c r="K40" s="608"/>
      <c r="L40" s="608"/>
      <c r="M40" s="608"/>
      <c r="N40" s="608"/>
      <c r="O40" s="608"/>
      <c r="P40" s="608"/>
      <c r="Q40" s="609"/>
      <c r="R40" s="610" t="s">
        <v>121</v>
      </c>
      <c r="S40" s="611"/>
      <c r="T40" s="611"/>
      <c r="U40" s="611"/>
      <c r="V40" s="611"/>
      <c r="W40" s="611"/>
      <c r="X40" s="611"/>
      <c r="Y40" s="612"/>
      <c r="Z40" s="613" t="s">
        <v>121</v>
      </c>
      <c r="AA40" s="613"/>
      <c r="AB40" s="613"/>
      <c r="AC40" s="613"/>
      <c r="AD40" s="614" t="s">
        <v>121</v>
      </c>
      <c r="AE40" s="614"/>
      <c r="AF40" s="614"/>
      <c r="AG40" s="614"/>
      <c r="AH40" s="614"/>
      <c r="AI40" s="614"/>
      <c r="AJ40" s="614"/>
      <c r="AK40" s="614"/>
      <c r="AL40" s="615" t="s">
        <v>121</v>
      </c>
      <c r="AM40" s="616"/>
      <c r="AN40" s="616"/>
      <c r="AO40" s="617"/>
      <c r="AQ40" s="673" t="s">
        <v>332</v>
      </c>
      <c r="AR40" s="674"/>
      <c r="AS40" s="674"/>
      <c r="AT40" s="674"/>
      <c r="AU40" s="674"/>
      <c r="AV40" s="674"/>
      <c r="AW40" s="674"/>
      <c r="AX40" s="674"/>
      <c r="AY40" s="675"/>
      <c r="AZ40" s="610" t="s">
        <v>121</v>
      </c>
      <c r="BA40" s="611"/>
      <c r="BB40" s="611"/>
      <c r="BC40" s="611"/>
      <c r="BD40" s="643"/>
      <c r="BE40" s="643"/>
      <c r="BF40" s="665"/>
      <c r="BG40" s="658" t="s">
        <v>333</v>
      </c>
      <c r="BH40" s="659"/>
      <c r="BI40" s="659"/>
      <c r="BJ40" s="659"/>
      <c r="BK40" s="659"/>
      <c r="BL40" s="214"/>
      <c r="BM40" s="608" t="s">
        <v>334</v>
      </c>
      <c r="BN40" s="608"/>
      <c r="BO40" s="608"/>
      <c r="BP40" s="608"/>
      <c r="BQ40" s="608"/>
      <c r="BR40" s="608"/>
      <c r="BS40" s="608"/>
      <c r="BT40" s="608"/>
      <c r="BU40" s="609"/>
      <c r="BV40" s="610">
        <v>97</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37387</v>
      </c>
      <c r="CS40" s="611"/>
      <c r="CT40" s="611"/>
      <c r="CU40" s="611"/>
      <c r="CV40" s="611"/>
      <c r="CW40" s="611"/>
      <c r="CX40" s="611"/>
      <c r="CY40" s="612"/>
      <c r="CZ40" s="615">
        <v>0.2</v>
      </c>
      <c r="DA40" s="641"/>
      <c r="DB40" s="641"/>
      <c r="DC40" s="645"/>
      <c r="DD40" s="619">
        <v>20898</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1"/>
      <c r="DY40" s="641"/>
      <c r="DZ40" s="641"/>
      <c r="EA40" s="641"/>
      <c r="EB40" s="641"/>
      <c r="EC40" s="642"/>
    </row>
    <row r="41" spans="2:133" ht="11.25" customHeight="1" x14ac:dyDescent="0.2">
      <c r="B41" s="631" t="s">
        <v>336</v>
      </c>
      <c r="C41" s="632"/>
      <c r="D41" s="632"/>
      <c r="E41" s="632"/>
      <c r="F41" s="632"/>
      <c r="G41" s="632"/>
      <c r="H41" s="632"/>
      <c r="I41" s="632"/>
      <c r="J41" s="632"/>
      <c r="K41" s="632"/>
      <c r="L41" s="632"/>
      <c r="M41" s="632"/>
      <c r="N41" s="632"/>
      <c r="O41" s="632"/>
      <c r="P41" s="632"/>
      <c r="Q41" s="633"/>
      <c r="R41" s="682">
        <v>17220977</v>
      </c>
      <c r="S41" s="683"/>
      <c r="T41" s="683"/>
      <c r="U41" s="683"/>
      <c r="V41" s="683"/>
      <c r="W41" s="683"/>
      <c r="X41" s="683"/>
      <c r="Y41" s="687"/>
      <c r="Z41" s="688">
        <v>100</v>
      </c>
      <c r="AA41" s="688"/>
      <c r="AB41" s="688"/>
      <c r="AC41" s="688"/>
      <c r="AD41" s="689">
        <v>4859447</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190701</v>
      </c>
      <c r="BA41" s="611"/>
      <c r="BB41" s="611"/>
      <c r="BC41" s="611"/>
      <c r="BD41" s="643"/>
      <c r="BE41" s="643"/>
      <c r="BF41" s="665"/>
      <c r="BG41" s="658"/>
      <c r="BH41" s="659"/>
      <c r="BI41" s="659"/>
      <c r="BJ41" s="659"/>
      <c r="BK41" s="659"/>
      <c r="BL41" s="214"/>
      <c r="BM41" s="608" t="s">
        <v>338</v>
      </c>
      <c r="BN41" s="608"/>
      <c r="BO41" s="608"/>
      <c r="BP41" s="608"/>
      <c r="BQ41" s="608"/>
      <c r="BR41" s="608"/>
      <c r="BS41" s="608"/>
      <c r="BT41" s="608"/>
      <c r="BU41" s="609"/>
      <c r="BV41" s="610" t="s">
        <v>121</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121</v>
      </c>
      <c r="CS41" s="643"/>
      <c r="CT41" s="643"/>
      <c r="CU41" s="643"/>
      <c r="CV41" s="643"/>
      <c r="CW41" s="643"/>
      <c r="CX41" s="643"/>
      <c r="CY41" s="644"/>
      <c r="CZ41" s="615" t="s">
        <v>121</v>
      </c>
      <c r="DA41" s="641"/>
      <c r="DB41" s="641"/>
      <c r="DC41" s="645"/>
      <c r="DD41" s="619" t="s">
        <v>121</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558591</v>
      </c>
      <c r="BA42" s="683"/>
      <c r="BB42" s="683"/>
      <c r="BC42" s="683"/>
      <c r="BD42" s="669"/>
      <c r="BE42" s="669"/>
      <c r="BF42" s="671"/>
      <c r="BG42" s="660"/>
      <c r="BH42" s="661"/>
      <c r="BI42" s="661"/>
      <c r="BJ42" s="661"/>
      <c r="BK42" s="661"/>
      <c r="BL42" s="215"/>
      <c r="BM42" s="632" t="s">
        <v>341</v>
      </c>
      <c r="BN42" s="632"/>
      <c r="BO42" s="632"/>
      <c r="BP42" s="632"/>
      <c r="BQ42" s="632"/>
      <c r="BR42" s="632"/>
      <c r="BS42" s="632"/>
      <c r="BT42" s="632"/>
      <c r="BU42" s="633"/>
      <c r="BV42" s="682">
        <v>384</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2166300</v>
      </c>
      <c r="CS42" s="643"/>
      <c r="CT42" s="643"/>
      <c r="CU42" s="643"/>
      <c r="CV42" s="643"/>
      <c r="CW42" s="643"/>
      <c r="CX42" s="643"/>
      <c r="CY42" s="644"/>
      <c r="CZ42" s="615">
        <v>12.9</v>
      </c>
      <c r="DA42" s="641"/>
      <c r="DB42" s="641"/>
      <c r="DC42" s="645"/>
      <c r="DD42" s="619">
        <v>322252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343</v>
      </c>
      <c r="CD43" s="607" t="s">
        <v>344</v>
      </c>
      <c r="CE43" s="608"/>
      <c r="CF43" s="608"/>
      <c r="CG43" s="608"/>
      <c r="CH43" s="608"/>
      <c r="CI43" s="608"/>
      <c r="CJ43" s="608"/>
      <c r="CK43" s="608"/>
      <c r="CL43" s="608"/>
      <c r="CM43" s="608"/>
      <c r="CN43" s="608"/>
      <c r="CO43" s="608"/>
      <c r="CP43" s="608"/>
      <c r="CQ43" s="609"/>
      <c r="CR43" s="610">
        <v>20570</v>
      </c>
      <c r="CS43" s="643"/>
      <c r="CT43" s="643"/>
      <c r="CU43" s="643"/>
      <c r="CV43" s="643"/>
      <c r="CW43" s="643"/>
      <c r="CX43" s="643"/>
      <c r="CY43" s="644"/>
      <c r="CZ43" s="615">
        <v>0.1</v>
      </c>
      <c r="DA43" s="641"/>
      <c r="DB43" s="641"/>
      <c r="DC43" s="645"/>
      <c r="DD43" s="619">
        <v>20570</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2166276</v>
      </c>
      <c r="CS44" s="611"/>
      <c r="CT44" s="611"/>
      <c r="CU44" s="611"/>
      <c r="CV44" s="611"/>
      <c r="CW44" s="611"/>
      <c r="CX44" s="611"/>
      <c r="CY44" s="612"/>
      <c r="CZ44" s="615">
        <v>12.9</v>
      </c>
      <c r="DA44" s="616"/>
      <c r="DB44" s="616"/>
      <c r="DC44" s="622"/>
      <c r="DD44" s="619">
        <v>322228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980146</v>
      </c>
      <c r="CS45" s="643"/>
      <c r="CT45" s="643"/>
      <c r="CU45" s="643"/>
      <c r="CV45" s="643"/>
      <c r="CW45" s="643"/>
      <c r="CX45" s="643"/>
      <c r="CY45" s="644"/>
      <c r="CZ45" s="615">
        <v>5.8</v>
      </c>
      <c r="DA45" s="641"/>
      <c r="DB45" s="641"/>
      <c r="DC45" s="645"/>
      <c r="DD45" s="619">
        <v>53298</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349</v>
      </c>
      <c r="CG46" s="608"/>
      <c r="CH46" s="608"/>
      <c r="CI46" s="608"/>
      <c r="CJ46" s="608"/>
      <c r="CK46" s="608"/>
      <c r="CL46" s="608"/>
      <c r="CM46" s="608"/>
      <c r="CN46" s="608"/>
      <c r="CO46" s="608"/>
      <c r="CP46" s="608"/>
      <c r="CQ46" s="609"/>
      <c r="CR46" s="610">
        <v>1102365</v>
      </c>
      <c r="CS46" s="611"/>
      <c r="CT46" s="611"/>
      <c r="CU46" s="611"/>
      <c r="CV46" s="611"/>
      <c r="CW46" s="611"/>
      <c r="CX46" s="611"/>
      <c r="CY46" s="612"/>
      <c r="CZ46" s="615">
        <v>6.6</v>
      </c>
      <c r="DA46" s="616"/>
      <c r="DB46" s="616"/>
      <c r="DC46" s="622"/>
      <c r="DD46" s="619">
        <v>239517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350</v>
      </c>
      <c r="CG47" s="608"/>
      <c r="CH47" s="608"/>
      <c r="CI47" s="608"/>
      <c r="CJ47" s="608"/>
      <c r="CK47" s="608"/>
      <c r="CL47" s="608"/>
      <c r="CM47" s="608"/>
      <c r="CN47" s="608"/>
      <c r="CO47" s="608"/>
      <c r="CP47" s="608"/>
      <c r="CQ47" s="609"/>
      <c r="CR47" s="610">
        <v>24</v>
      </c>
      <c r="CS47" s="643"/>
      <c r="CT47" s="643"/>
      <c r="CU47" s="643"/>
      <c r="CV47" s="643"/>
      <c r="CW47" s="643"/>
      <c r="CX47" s="643"/>
      <c r="CY47" s="644"/>
      <c r="CZ47" s="615">
        <v>0</v>
      </c>
      <c r="DA47" s="641"/>
      <c r="DB47" s="641"/>
      <c r="DC47" s="645"/>
      <c r="DD47" s="619">
        <v>24</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351</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352</v>
      </c>
      <c r="CE49" s="632"/>
      <c r="CF49" s="632"/>
      <c r="CG49" s="632"/>
      <c r="CH49" s="632"/>
      <c r="CI49" s="632"/>
      <c r="CJ49" s="632"/>
      <c r="CK49" s="632"/>
      <c r="CL49" s="632"/>
      <c r="CM49" s="632"/>
      <c r="CN49" s="632"/>
      <c r="CO49" s="632"/>
      <c r="CP49" s="632"/>
      <c r="CQ49" s="633"/>
      <c r="CR49" s="682">
        <v>16798102</v>
      </c>
      <c r="CS49" s="669"/>
      <c r="CT49" s="669"/>
      <c r="CU49" s="669"/>
      <c r="CV49" s="669"/>
      <c r="CW49" s="669"/>
      <c r="CX49" s="669"/>
      <c r="CY49" s="698"/>
      <c r="CZ49" s="690">
        <v>100</v>
      </c>
      <c r="DA49" s="699"/>
      <c r="DB49" s="699"/>
      <c r="DC49" s="700"/>
      <c r="DD49" s="701">
        <v>9501105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u8+YKLxrNrhn+HAQUm6kgYwnMknAmOsUU+Zzgo6sH8mvGIxYzvf1kvIRvSHnTI+MSS7ZFo4dHm3eP7JgG+RNg==" saltValue="FJxpLEALkm1Gx5BqvlQP5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view="pageBreakPreview" zoomScale="55" zoomScaleNormal="70" zoomScaleSheetLayoutView="55"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354</v>
      </c>
      <c r="DK2" s="710"/>
      <c r="DL2" s="710"/>
      <c r="DM2" s="710"/>
      <c r="DN2" s="710"/>
      <c r="DO2" s="711"/>
      <c r="DP2" s="222"/>
      <c r="DQ2" s="709" t="s">
        <v>355</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26"/>
      <c r="BA5" s="226"/>
      <c r="BB5" s="226"/>
      <c r="BC5" s="226"/>
      <c r="BD5" s="226"/>
      <c r="BE5" s="227"/>
      <c r="BF5" s="227"/>
      <c r="BG5" s="227"/>
      <c r="BH5" s="227"/>
      <c r="BI5" s="227"/>
      <c r="BJ5" s="227"/>
      <c r="BK5" s="227"/>
      <c r="BL5" s="227"/>
      <c r="BM5" s="227"/>
      <c r="BN5" s="227"/>
      <c r="BO5" s="227"/>
      <c r="BP5" s="227"/>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29"/>
    </row>
    <row r="6" spans="1:131" s="230"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2">
      <c r="A7" s="231">
        <v>1</v>
      </c>
      <c r="B7" s="736" t="s">
        <v>375</v>
      </c>
      <c r="C7" s="737"/>
      <c r="D7" s="737"/>
      <c r="E7" s="737"/>
      <c r="F7" s="737"/>
      <c r="G7" s="737"/>
      <c r="H7" s="737"/>
      <c r="I7" s="737"/>
      <c r="J7" s="737"/>
      <c r="K7" s="737"/>
      <c r="L7" s="737"/>
      <c r="M7" s="737"/>
      <c r="N7" s="737"/>
      <c r="O7" s="737"/>
      <c r="P7" s="738"/>
      <c r="Q7" s="739">
        <v>16726</v>
      </c>
      <c r="R7" s="740"/>
      <c r="S7" s="740"/>
      <c r="T7" s="740"/>
      <c r="U7" s="740"/>
      <c r="V7" s="740">
        <v>16415</v>
      </c>
      <c r="W7" s="740"/>
      <c r="X7" s="740"/>
      <c r="Y7" s="740"/>
      <c r="Z7" s="740"/>
      <c r="AA7" s="740">
        <v>311</v>
      </c>
      <c r="AB7" s="740"/>
      <c r="AC7" s="740"/>
      <c r="AD7" s="740"/>
      <c r="AE7" s="741"/>
      <c r="AF7" s="742">
        <v>273</v>
      </c>
      <c r="AG7" s="743"/>
      <c r="AH7" s="743"/>
      <c r="AI7" s="743"/>
      <c r="AJ7" s="744"/>
      <c r="AK7" s="745">
        <v>2083</v>
      </c>
      <c r="AL7" s="746"/>
      <c r="AM7" s="746"/>
      <c r="AN7" s="746"/>
      <c r="AO7" s="746"/>
      <c r="AP7" s="746">
        <v>5573</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567</v>
      </c>
      <c r="BT7" s="734"/>
      <c r="BU7" s="734"/>
      <c r="BV7" s="734"/>
      <c r="BW7" s="734"/>
      <c r="BX7" s="734"/>
      <c r="BY7" s="734"/>
      <c r="BZ7" s="734"/>
      <c r="CA7" s="734"/>
      <c r="CB7" s="734"/>
      <c r="CC7" s="734"/>
      <c r="CD7" s="734"/>
      <c r="CE7" s="734"/>
      <c r="CF7" s="734"/>
      <c r="CG7" s="749"/>
      <c r="CH7" s="730" t="s">
        <v>570</v>
      </c>
      <c r="CI7" s="731"/>
      <c r="CJ7" s="731"/>
      <c r="CK7" s="731"/>
      <c r="CL7" s="732"/>
      <c r="CM7" s="730">
        <v>22</v>
      </c>
      <c r="CN7" s="731"/>
      <c r="CO7" s="731"/>
      <c r="CP7" s="731"/>
      <c r="CQ7" s="732"/>
      <c r="CR7" s="730">
        <v>4</v>
      </c>
      <c r="CS7" s="731"/>
      <c r="CT7" s="731"/>
      <c r="CU7" s="731"/>
      <c r="CV7" s="732"/>
      <c r="CW7" s="730">
        <v>15</v>
      </c>
      <c r="CX7" s="731"/>
      <c r="CY7" s="731"/>
      <c r="CZ7" s="731"/>
      <c r="DA7" s="732"/>
      <c r="DB7" s="730" t="s">
        <v>568</v>
      </c>
      <c r="DC7" s="731"/>
      <c r="DD7" s="731"/>
      <c r="DE7" s="731"/>
      <c r="DF7" s="732"/>
      <c r="DG7" s="730" t="s">
        <v>568</v>
      </c>
      <c r="DH7" s="731"/>
      <c r="DI7" s="731"/>
      <c r="DJ7" s="731"/>
      <c r="DK7" s="732"/>
      <c r="DL7" s="730" t="s">
        <v>568</v>
      </c>
      <c r="DM7" s="731"/>
      <c r="DN7" s="731"/>
      <c r="DO7" s="731"/>
      <c r="DP7" s="732"/>
      <c r="DQ7" s="730" t="s">
        <v>568</v>
      </c>
      <c r="DR7" s="731"/>
      <c r="DS7" s="731"/>
      <c r="DT7" s="731"/>
      <c r="DU7" s="732"/>
      <c r="DV7" s="733"/>
      <c r="DW7" s="734"/>
      <c r="DX7" s="734"/>
      <c r="DY7" s="734"/>
      <c r="DZ7" s="735"/>
      <c r="EA7" s="229"/>
    </row>
    <row r="8" spans="1:131" s="230" customFormat="1" ht="26.25" customHeight="1" x14ac:dyDescent="0.2">
      <c r="A8" s="233">
        <v>2</v>
      </c>
      <c r="B8" s="767" t="s">
        <v>376</v>
      </c>
      <c r="C8" s="768"/>
      <c r="D8" s="768"/>
      <c r="E8" s="768"/>
      <c r="F8" s="768"/>
      <c r="G8" s="768"/>
      <c r="H8" s="768"/>
      <c r="I8" s="768"/>
      <c r="J8" s="768"/>
      <c r="K8" s="768"/>
      <c r="L8" s="768"/>
      <c r="M8" s="768"/>
      <c r="N8" s="768"/>
      <c r="O8" s="768"/>
      <c r="P8" s="769"/>
      <c r="Q8" s="770">
        <v>0</v>
      </c>
      <c r="R8" s="771"/>
      <c r="S8" s="771"/>
      <c r="T8" s="771"/>
      <c r="U8" s="771"/>
      <c r="V8" s="771">
        <v>0</v>
      </c>
      <c r="W8" s="771"/>
      <c r="X8" s="771"/>
      <c r="Y8" s="771"/>
      <c r="Z8" s="771"/>
      <c r="AA8" s="771">
        <v>0</v>
      </c>
      <c r="AB8" s="771"/>
      <c r="AC8" s="771"/>
      <c r="AD8" s="771"/>
      <c r="AE8" s="772"/>
      <c r="AF8" s="773">
        <v>0</v>
      </c>
      <c r="AG8" s="774"/>
      <c r="AH8" s="774"/>
      <c r="AI8" s="774"/>
      <c r="AJ8" s="775"/>
      <c r="AK8" s="756" t="s">
        <v>553</v>
      </c>
      <c r="AL8" s="757"/>
      <c r="AM8" s="757"/>
      <c r="AN8" s="757"/>
      <c r="AO8" s="757"/>
      <c r="AP8" s="757" t="s">
        <v>553</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569</v>
      </c>
      <c r="BT8" s="761"/>
      <c r="BU8" s="761"/>
      <c r="BV8" s="761"/>
      <c r="BW8" s="761"/>
      <c r="BX8" s="761"/>
      <c r="BY8" s="761"/>
      <c r="BZ8" s="761"/>
      <c r="CA8" s="761"/>
      <c r="CB8" s="761"/>
      <c r="CC8" s="761"/>
      <c r="CD8" s="761"/>
      <c r="CE8" s="761"/>
      <c r="CF8" s="761"/>
      <c r="CG8" s="762"/>
      <c r="CH8" s="763">
        <v>42</v>
      </c>
      <c r="CI8" s="764"/>
      <c r="CJ8" s="764"/>
      <c r="CK8" s="764"/>
      <c r="CL8" s="765"/>
      <c r="CM8" s="763">
        <v>83</v>
      </c>
      <c r="CN8" s="764"/>
      <c r="CO8" s="764"/>
      <c r="CP8" s="764"/>
      <c r="CQ8" s="765"/>
      <c r="CR8" s="763">
        <v>2</v>
      </c>
      <c r="CS8" s="764"/>
      <c r="CT8" s="764"/>
      <c r="CU8" s="764"/>
      <c r="CV8" s="765"/>
      <c r="CW8" s="763" t="s">
        <v>568</v>
      </c>
      <c r="CX8" s="764"/>
      <c r="CY8" s="764"/>
      <c r="CZ8" s="764"/>
      <c r="DA8" s="765"/>
      <c r="DB8" s="763" t="s">
        <v>568</v>
      </c>
      <c r="DC8" s="764"/>
      <c r="DD8" s="764"/>
      <c r="DE8" s="764"/>
      <c r="DF8" s="765"/>
      <c r="DG8" s="763" t="s">
        <v>568</v>
      </c>
      <c r="DH8" s="764"/>
      <c r="DI8" s="764"/>
      <c r="DJ8" s="764"/>
      <c r="DK8" s="765"/>
      <c r="DL8" s="763" t="s">
        <v>568</v>
      </c>
      <c r="DM8" s="764"/>
      <c r="DN8" s="764"/>
      <c r="DO8" s="764"/>
      <c r="DP8" s="765"/>
      <c r="DQ8" s="763" t="s">
        <v>568</v>
      </c>
      <c r="DR8" s="764"/>
      <c r="DS8" s="764"/>
      <c r="DT8" s="764"/>
      <c r="DU8" s="765"/>
      <c r="DV8" s="760"/>
      <c r="DW8" s="761"/>
      <c r="DX8" s="761"/>
      <c r="DY8" s="761"/>
      <c r="DZ8" s="766"/>
      <c r="EA8" s="229"/>
    </row>
    <row r="9" spans="1:131" s="230" customFormat="1" ht="26.25" customHeight="1" x14ac:dyDescent="0.2">
      <c r="A9" s="233">
        <v>3</v>
      </c>
      <c r="B9" s="767" t="s">
        <v>377</v>
      </c>
      <c r="C9" s="768"/>
      <c r="D9" s="768"/>
      <c r="E9" s="768"/>
      <c r="F9" s="768"/>
      <c r="G9" s="768"/>
      <c r="H9" s="768"/>
      <c r="I9" s="768"/>
      <c r="J9" s="768"/>
      <c r="K9" s="768"/>
      <c r="L9" s="768"/>
      <c r="M9" s="768"/>
      <c r="N9" s="768"/>
      <c r="O9" s="768"/>
      <c r="P9" s="769"/>
      <c r="Q9" s="770">
        <v>6</v>
      </c>
      <c r="R9" s="771"/>
      <c r="S9" s="771"/>
      <c r="T9" s="771"/>
      <c r="U9" s="771"/>
      <c r="V9" s="771">
        <v>5</v>
      </c>
      <c r="W9" s="771"/>
      <c r="X9" s="771"/>
      <c r="Y9" s="771"/>
      <c r="Z9" s="771"/>
      <c r="AA9" s="771">
        <v>1</v>
      </c>
      <c r="AB9" s="771"/>
      <c r="AC9" s="771"/>
      <c r="AD9" s="771"/>
      <c r="AE9" s="772"/>
      <c r="AF9" s="773">
        <v>1</v>
      </c>
      <c r="AG9" s="774"/>
      <c r="AH9" s="774"/>
      <c r="AI9" s="774"/>
      <c r="AJ9" s="775"/>
      <c r="AK9" s="756" t="s">
        <v>553</v>
      </c>
      <c r="AL9" s="757"/>
      <c r="AM9" s="757"/>
      <c r="AN9" s="757"/>
      <c r="AO9" s="757"/>
      <c r="AP9" s="757" t="s">
        <v>553</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9"/>
    </row>
    <row r="10" spans="1:131" s="230" customFormat="1" ht="26.25" customHeight="1" x14ac:dyDescent="0.2">
      <c r="A10" s="233">
        <v>4</v>
      </c>
      <c r="B10" s="767" t="s">
        <v>378</v>
      </c>
      <c r="C10" s="768"/>
      <c r="D10" s="768"/>
      <c r="E10" s="768"/>
      <c r="F10" s="768"/>
      <c r="G10" s="768"/>
      <c r="H10" s="768"/>
      <c r="I10" s="768"/>
      <c r="J10" s="768"/>
      <c r="K10" s="768"/>
      <c r="L10" s="768"/>
      <c r="M10" s="768"/>
      <c r="N10" s="768"/>
      <c r="O10" s="768"/>
      <c r="P10" s="769"/>
      <c r="Q10" s="770">
        <v>496</v>
      </c>
      <c r="R10" s="771"/>
      <c r="S10" s="771"/>
      <c r="T10" s="771"/>
      <c r="U10" s="771"/>
      <c r="V10" s="771">
        <v>380</v>
      </c>
      <c r="W10" s="771"/>
      <c r="X10" s="771"/>
      <c r="Y10" s="771"/>
      <c r="Z10" s="771"/>
      <c r="AA10" s="771">
        <v>116</v>
      </c>
      <c r="AB10" s="771"/>
      <c r="AC10" s="771"/>
      <c r="AD10" s="771"/>
      <c r="AE10" s="772"/>
      <c r="AF10" s="773">
        <v>116</v>
      </c>
      <c r="AG10" s="774"/>
      <c r="AH10" s="774"/>
      <c r="AI10" s="774"/>
      <c r="AJ10" s="775"/>
      <c r="AK10" s="756" t="s">
        <v>553</v>
      </c>
      <c r="AL10" s="757"/>
      <c r="AM10" s="757"/>
      <c r="AN10" s="757"/>
      <c r="AO10" s="757"/>
      <c r="AP10" s="757" t="s">
        <v>553</v>
      </c>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2">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2">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2">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2">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2">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2">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2">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2">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2">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2">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5">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2">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379</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5">
      <c r="A23" s="235" t="s">
        <v>380</v>
      </c>
      <c r="B23" s="776" t="s">
        <v>381</v>
      </c>
      <c r="C23" s="777"/>
      <c r="D23" s="777"/>
      <c r="E23" s="777"/>
      <c r="F23" s="777"/>
      <c r="G23" s="777"/>
      <c r="H23" s="777"/>
      <c r="I23" s="777"/>
      <c r="J23" s="777"/>
      <c r="K23" s="777"/>
      <c r="L23" s="777"/>
      <c r="M23" s="777"/>
      <c r="N23" s="777"/>
      <c r="O23" s="777"/>
      <c r="P23" s="778"/>
      <c r="Q23" s="779">
        <v>17221</v>
      </c>
      <c r="R23" s="780"/>
      <c r="S23" s="780"/>
      <c r="T23" s="780"/>
      <c r="U23" s="780"/>
      <c r="V23" s="780">
        <v>16798</v>
      </c>
      <c r="W23" s="780"/>
      <c r="X23" s="780"/>
      <c r="Y23" s="780"/>
      <c r="Z23" s="780"/>
      <c r="AA23" s="780">
        <v>423</v>
      </c>
      <c r="AB23" s="780"/>
      <c r="AC23" s="780"/>
      <c r="AD23" s="780"/>
      <c r="AE23" s="781"/>
      <c r="AF23" s="782">
        <v>390</v>
      </c>
      <c r="AG23" s="780"/>
      <c r="AH23" s="780"/>
      <c r="AI23" s="780"/>
      <c r="AJ23" s="783"/>
      <c r="AK23" s="784"/>
      <c r="AL23" s="785"/>
      <c r="AM23" s="785"/>
      <c r="AN23" s="785"/>
      <c r="AO23" s="785"/>
      <c r="AP23" s="780">
        <v>5573</v>
      </c>
      <c r="AQ23" s="780"/>
      <c r="AR23" s="780"/>
      <c r="AS23" s="780"/>
      <c r="AT23" s="780"/>
      <c r="AU23" s="796"/>
      <c r="AV23" s="796"/>
      <c r="AW23" s="796"/>
      <c r="AX23" s="796"/>
      <c r="AY23" s="797"/>
      <c r="AZ23" s="798" t="s">
        <v>121</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2">
      <c r="A24" s="795" t="s">
        <v>382</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5">
      <c r="A25" s="712" t="s">
        <v>383</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384</v>
      </c>
      <c r="R26" s="721"/>
      <c r="S26" s="721"/>
      <c r="T26" s="721"/>
      <c r="U26" s="722"/>
      <c r="V26" s="720" t="s">
        <v>385</v>
      </c>
      <c r="W26" s="721"/>
      <c r="X26" s="721"/>
      <c r="Y26" s="721"/>
      <c r="Z26" s="722"/>
      <c r="AA26" s="720" t="s">
        <v>386</v>
      </c>
      <c r="AB26" s="721"/>
      <c r="AC26" s="721"/>
      <c r="AD26" s="721"/>
      <c r="AE26" s="721"/>
      <c r="AF26" s="801" t="s">
        <v>387</v>
      </c>
      <c r="AG26" s="802"/>
      <c r="AH26" s="802"/>
      <c r="AI26" s="802"/>
      <c r="AJ26" s="803"/>
      <c r="AK26" s="721" t="s">
        <v>388</v>
      </c>
      <c r="AL26" s="721"/>
      <c r="AM26" s="721"/>
      <c r="AN26" s="721"/>
      <c r="AO26" s="722"/>
      <c r="AP26" s="720" t="s">
        <v>389</v>
      </c>
      <c r="AQ26" s="721"/>
      <c r="AR26" s="721"/>
      <c r="AS26" s="721"/>
      <c r="AT26" s="722"/>
      <c r="AU26" s="720" t="s">
        <v>390</v>
      </c>
      <c r="AV26" s="721"/>
      <c r="AW26" s="721"/>
      <c r="AX26" s="721"/>
      <c r="AY26" s="722"/>
      <c r="AZ26" s="720" t="s">
        <v>391</v>
      </c>
      <c r="BA26" s="721"/>
      <c r="BB26" s="721"/>
      <c r="BC26" s="721"/>
      <c r="BD26" s="722"/>
      <c r="BE26" s="720" t="s">
        <v>365</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7">
        <v>1</v>
      </c>
      <c r="B28" s="736" t="s">
        <v>392</v>
      </c>
      <c r="C28" s="737"/>
      <c r="D28" s="737"/>
      <c r="E28" s="737"/>
      <c r="F28" s="737"/>
      <c r="G28" s="737"/>
      <c r="H28" s="737"/>
      <c r="I28" s="737"/>
      <c r="J28" s="737"/>
      <c r="K28" s="737"/>
      <c r="L28" s="737"/>
      <c r="M28" s="737"/>
      <c r="N28" s="737"/>
      <c r="O28" s="737"/>
      <c r="P28" s="738"/>
      <c r="Q28" s="809">
        <v>2315</v>
      </c>
      <c r="R28" s="810"/>
      <c r="S28" s="810"/>
      <c r="T28" s="810"/>
      <c r="U28" s="810"/>
      <c r="V28" s="810">
        <v>2291</v>
      </c>
      <c r="W28" s="810"/>
      <c r="X28" s="810"/>
      <c r="Y28" s="810"/>
      <c r="Z28" s="810"/>
      <c r="AA28" s="810">
        <v>24</v>
      </c>
      <c r="AB28" s="810"/>
      <c r="AC28" s="810"/>
      <c r="AD28" s="810"/>
      <c r="AE28" s="811"/>
      <c r="AF28" s="812">
        <v>24</v>
      </c>
      <c r="AG28" s="810"/>
      <c r="AH28" s="810"/>
      <c r="AI28" s="810"/>
      <c r="AJ28" s="813"/>
      <c r="AK28" s="814">
        <v>266</v>
      </c>
      <c r="AL28" s="815"/>
      <c r="AM28" s="815"/>
      <c r="AN28" s="815"/>
      <c r="AO28" s="815"/>
      <c r="AP28" s="815" t="s">
        <v>568</v>
      </c>
      <c r="AQ28" s="815"/>
      <c r="AR28" s="815"/>
      <c r="AS28" s="815"/>
      <c r="AT28" s="815"/>
      <c r="AU28" s="815" t="s">
        <v>568</v>
      </c>
      <c r="AV28" s="815"/>
      <c r="AW28" s="815"/>
      <c r="AX28" s="815"/>
      <c r="AY28" s="815"/>
      <c r="AZ28" s="816"/>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7">
        <v>2</v>
      </c>
      <c r="B29" s="767" t="s">
        <v>393</v>
      </c>
      <c r="C29" s="768"/>
      <c r="D29" s="768"/>
      <c r="E29" s="768"/>
      <c r="F29" s="768"/>
      <c r="G29" s="768"/>
      <c r="H29" s="768"/>
      <c r="I29" s="768"/>
      <c r="J29" s="768"/>
      <c r="K29" s="768"/>
      <c r="L29" s="768"/>
      <c r="M29" s="768"/>
      <c r="N29" s="768"/>
      <c r="O29" s="768"/>
      <c r="P29" s="769"/>
      <c r="Q29" s="770">
        <v>7</v>
      </c>
      <c r="R29" s="771"/>
      <c r="S29" s="771"/>
      <c r="T29" s="771"/>
      <c r="U29" s="771"/>
      <c r="V29" s="771">
        <v>7</v>
      </c>
      <c r="W29" s="771"/>
      <c r="X29" s="771"/>
      <c r="Y29" s="771"/>
      <c r="Z29" s="771"/>
      <c r="AA29" s="771">
        <v>0</v>
      </c>
      <c r="AB29" s="771"/>
      <c r="AC29" s="771"/>
      <c r="AD29" s="771"/>
      <c r="AE29" s="772"/>
      <c r="AF29" s="773">
        <v>0</v>
      </c>
      <c r="AG29" s="774"/>
      <c r="AH29" s="774"/>
      <c r="AI29" s="774"/>
      <c r="AJ29" s="775"/>
      <c r="AK29" s="821">
        <v>7</v>
      </c>
      <c r="AL29" s="817"/>
      <c r="AM29" s="817"/>
      <c r="AN29" s="817"/>
      <c r="AO29" s="817"/>
      <c r="AP29" s="817" t="s">
        <v>568</v>
      </c>
      <c r="AQ29" s="817"/>
      <c r="AR29" s="817"/>
      <c r="AS29" s="817"/>
      <c r="AT29" s="817"/>
      <c r="AU29" s="817" t="s">
        <v>568</v>
      </c>
      <c r="AV29" s="817"/>
      <c r="AW29" s="817"/>
      <c r="AX29" s="817"/>
      <c r="AY29" s="817"/>
      <c r="AZ29" s="818"/>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7">
        <v>3</v>
      </c>
      <c r="B30" s="767" t="s">
        <v>394</v>
      </c>
      <c r="C30" s="768"/>
      <c r="D30" s="768"/>
      <c r="E30" s="768"/>
      <c r="F30" s="768"/>
      <c r="G30" s="768"/>
      <c r="H30" s="768"/>
      <c r="I30" s="768"/>
      <c r="J30" s="768"/>
      <c r="K30" s="768"/>
      <c r="L30" s="768"/>
      <c r="M30" s="768"/>
      <c r="N30" s="768"/>
      <c r="O30" s="768"/>
      <c r="P30" s="769"/>
      <c r="Q30" s="770">
        <v>1751</v>
      </c>
      <c r="R30" s="771"/>
      <c r="S30" s="771"/>
      <c r="T30" s="771"/>
      <c r="U30" s="771"/>
      <c r="V30" s="771">
        <v>1695</v>
      </c>
      <c r="W30" s="771"/>
      <c r="X30" s="771"/>
      <c r="Y30" s="771"/>
      <c r="Z30" s="771"/>
      <c r="AA30" s="771">
        <v>56</v>
      </c>
      <c r="AB30" s="771"/>
      <c r="AC30" s="771"/>
      <c r="AD30" s="771"/>
      <c r="AE30" s="772"/>
      <c r="AF30" s="773">
        <v>56</v>
      </c>
      <c r="AG30" s="774"/>
      <c r="AH30" s="774"/>
      <c r="AI30" s="774"/>
      <c r="AJ30" s="775"/>
      <c r="AK30" s="821">
        <v>303</v>
      </c>
      <c r="AL30" s="817"/>
      <c r="AM30" s="817"/>
      <c r="AN30" s="817"/>
      <c r="AO30" s="817"/>
      <c r="AP30" s="817" t="s">
        <v>568</v>
      </c>
      <c r="AQ30" s="817"/>
      <c r="AR30" s="817"/>
      <c r="AS30" s="817"/>
      <c r="AT30" s="817"/>
      <c r="AU30" s="817" t="s">
        <v>568</v>
      </c>
      <c r="AV30" s="817"/>
      <c r="AW30" s="817"/>
      <c r="AX30" s="817"/>
      <c r="AY30" s="817"/>
      <c r="AZ30" s="818"/>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7">
        <v>4</v>
      </c>
      <c r="B31" s="767" t="s">
        <v>395</v>
      </c>
      <c r="C31" s="768"/>
      <c r="D31" s="768"/>
      <c r="E31" s="768"/>
      <c r="F31" s="768"/>
      <c r="G31" s="768"/>
      <c r="H31" s="768"/>
      <c r="I31" s="768"/>
      <c r="J31" s="768"/>
      <c r="K31" s="768"/>
      <c r="L31" s="768"/>
      <c r="M31" s="768"/>
      <c r="N31" s="768"/>
      <c r="O31" s="768"/>
      <c r="P31" s="769"/>
      <c r="Q31" s="770">
        <v>223</v>
      </c>
      <c r="R31" s="771"/>
      <c r="S31" s="771"/>
      <c r="T31" s="771"/>
      <c r="U31" s="771"/>
      <c r="V31" s="771">
        <v>217</v>
      </c>
      <c r="W31" s="771"/>
      <c r="X31" s="771"/>
      <c r="Y31" s="771"/>
      <c r="Z31" s="771"/>
      <c r="AA31" s="771">
        <v>6</v>
      </c>
      <c r="AB31" s="771"/>
      <c r="AC31" s="771"/>
      <c r="AD31" s="771"/>
      <c r="AE31" s="772"/>
      <c r="AF31" s="773">
        <v>6</v>
      </c>
      <c r="AG31" s="774"/>
      <c r="AH31" s="774"/>
      <c r="AI31" s="774"/>
      <c r="AJ31" s="775"/>
      <c r="AK31" s="821">
        <v>71</v>
      </c>
      <c r="AL31" s="817"/>
      <c r="AM31" s="817"/>
      <c r="AN31" s="817"/>
      <c r="AO31" s="817"/>
      <c r="AP31" s="817" t="s">
        <v>568</v>
      </c>
      <c r="AQ31" s="817"/>
      <c r="AR31" s="817"/>
      <c r="AS31" s="817"/>
      <c r="AT31" s="817"/>
      <c r="AU31" s="817" t="s">
        <v>568</v>
      </c>
      <c r="AV31" s="817"/>
      <c r="AW31" s="817"/>
      <c r="AX31" s="817"/>
      <c r="AY31" s="817"/>
      <c r="AZ31" s="818"/>
      <c r="BA31" s="818"/>
      <c r="BB31" s="818"/>
      <c r="BC31" s="818"/>
      <c r="BD31" s="818"/>
      <c r="BE31" s="819"/>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7">
        <v>5</v>
      </c>
      <c r="B32" s="767" t="s">
        <v>396</v>
      </c>
      <c r="C32" s="768"/>
      <c r="D32" s="768"/>
      <c r="E32" s="768"/>
      <c r="F32" s="768"/>
      <c r="G32" s="768"/>
      <c r="H32" s="768"/>
      <c r="I32" s="768"/>
      <c r="J32" s="768"/>
      <c r="K32" s="768"/>
      <c r="L32" s="768"/>
      <c r="M32" s="768"/>
      <c r="N32" s="768"/>
      <c r="O32" s="768"/>
      <c r="P32" s="769"/>
      <c r="Q32" s="770">
        <v>356</v>
      </c>
      <c r="R32" s="771"/>
      <c r="S32" s="771"/>
      <c r="T32" s="771"/>
      <c r="U32" s="771"/>
      <c r="V32" s="771">
        <v>299</v>
      </c>
      <c r="W32" s="771"/>
      <c r="X32" s="771"/>
      <c r="Y32" s="771"/>
      <c r="Z32" s="771"/>
      <c r="AA32" s="771">
        <v>57</v>
      </c>
      <c r="AB32" s="771"/>
      <c r="AC32" s="771"/>
      <c r="AD32" s="771"/>
      <c r="AE32" s="772"/>
      <c r="AF32" s="773">
        <v>778</v>
      </c>
      <c r="AG32" s="774"/>
      <c r="AH32" s="774"/>
      <c r="AI32" s="774"/>
      <c r="AJ32" s="775"/>
      <c r="AK32" s="821">
        <v>23</v>
      </c>
      <c r="AL32" s="817"/>
      <c r="AM32" s="817"/>
      <c r="AN32" s="817"/>
      <c r="AO32" s="817"/>
      <c r="AP32" s="817">
        <v>63</v>
      </c>
      <c r="AQ32" s="817"/>
      <c r="AR32" s="817"/>
      <c r="AS32" s="817"/>
      <c r="AT32" s="817"/>
      <c r="AU32" s="817">
        <v>1</v>
      </c>
      <c r="AV32" s="817"/>
      <c r="AW32" s="817"/>
      <c r="AX32" s="817"/>
      <c r="AY32" s="817"/>
      <c r="AZ32" s="818"/>
      <c r="BA32" s="818"/>
      <c r="BB32" s="818"/>
      <c r="BC32" s="818"/>
      <c r="BD32" s="818"/>
      <c r="BE32" s="819" t="s">
        <v>397</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7">
        <v>6</v>
      </c>
      <c r="B33" s="767" t="s">
        <v>398</v>
      </c>
      <c r="C33" s="768"/>
      <c r="D33" s="768"/>
      <c r="E33" s="768"/>
      <c r="F33" s="768"/>
      <c r="G33" s="768"/>
      <c r="H33" s="768"/>
      <c r="I33" s="768"/>
      <c r="J33" s="768"/>
      <c r="K33" s="768"/>
      <c r="L33" s="768"/>
      <c r="M33" s="768"/>
      <c r="N33" s="768"/>
      <c r="O33" s="768"/>
      <c r="P33" s="769"/>
      <c r="Q33" s="770">
        <v>19</v>
      </c>
      <c r="R33" s="771"/>
      <c r="S33" s="771"/>
      <c r="T33" s="771"/>
      <c r="U33" s="771"/>
      <c r="V33" s="771">
        <v>9</v>
      </c>
      <c r="W33" s="771"/>
      <c r="X33" s="771"/>
      <c r="Y33" s="771"/>
      <c r="Z33" s="771"/>
      <c r="AA33" s="771">
        <v>11</v>
      </c>
      <c r="AB33" s="771"/>
      <c r="AC33" s="771"/>
      <c r="AD33" s="771"/>
      <c r="AE33" s="772"/>
      <c r="AF33" s="773">
        <v>11</v>
      </c>
      <c r="AG33" s="774"/>
      <c r="AH33" s="774"/>
      <c r="AI33" s="774"/>
      <c r="AJ33" s="775"/>
      <c r="AK33" s="821">
        <v>7</v>
      </c>
      <c r="AL33" s="817"/>
      <c r="AM33" s="817"/>
      <c r="AN33" s="817"/>
      <c r="AO33" s="817"/>
      <c r="AP33" s="817" t="s">
        <v>553</v>
      </c>
      <c r="AQ33" s="817"/>
      <c r="AR33" s="817"/>
      <c r="AS33" s="817"/>
      <c r="AT33" s="817"/>
      <c r="AU33" s="817" t="s">
        <v>553</v>
      </c>
      <c r="AV33" s="817"/>
      <c r="AW33" s="817"/>
      <c r="AX33" s="817"/>
      <c r="AY33" s="817"/>
      <c r="AZ33" s="818"/>
      <c r="BA33" s="818"/>
      <c r="BB33" s="818"/>
      <c r="BC33" s="818"/>
      <c r="BD33" s="818"/>
      <c r="BE33" s="819" t="s">
        <v>399</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7">
        <v>7</v>
      </c>
      <c r="B34" s="767" t="s">
        <v>400</v>
      </c>
      <c r="C34" s="768"/>
      <c r="D34" s="768"/>
      <c r="E34" s="768"/>
      <c r="F34" s="768"/>
      <c r="G34" s="768"/>
      <c r="H34" s="768"/>
      <c r="I34" s="768"/>
      <c r="J34" s="768"/>
      <c r="K34" s="768"/>
      <c r="L34" s="768"/>
      <c r="M34" s="768"/>
      <c r="N34" s="768"/>
      <c r="O34" s="768"/>
      <c r="P34" s="769"/>
      <c r="Q34" s="770">
        <v>172</v>
      </c>
      <c r="R34" s="771"/>
      <c r="S34" s="771"/>
      <c r="T34" s="771"/>
      <c r="U34" s="771"/>
      <c r="V34" s="771">
        <v>170</v>
      </c>
      <c r="W34" s="771"/>
      <c r="X34" s="771"/>
      <c r="Y34" s="771"/>
      <c r="Z34" s="771"/>
      <c r="AA34" s="771">
        <v>2</v>
      </c>
      <c r="AB34" s="771"/>
      <c r="AC34" s="771"/>
      <c r="AD34" s="771"/>
      <c r="AE34" s="772"/>
      <c r="AF34" s="773">
        <v>2</v>
      </c>
      <c r="AG34" s="774"/>
      <c r="AH34" s="774"/>
      <c r="AI34" s="774"/>
      <c r="AJ34" s="775"/>
      <c r="AK34" s="821">
        <v>119</v>
      </c>
      <c r="AL34" s="817"/>
      <c r="AM34" s="817"/>
      <c r="AN34" s="817"/>
      <c r="AO34" s="817"/>
      <c r="AP34" s="817">
        <v>436</v>
      </c>
      <c r="AQ34" s="817"/>
      <c r="AR34" s="817"/>
      <c r="AS34" s="817"/>
      <c r="AT34" s="817"/>
      <c r="AU34" s="817">
        <v>433</v>
      </c>
      <c r="AV34" s="817"/>
      <c r="AW34" s="817"/>
      <c r="AX34" s="817"/>
      <c r="AY34" s="817"/>
      <c r="AZ34" s="818"/>
      <c r="BA34" s="818"/>
      <c r="BB34" s="818"/>
      <c r="BC34" s="818"/>
      <c r="BD34" s="818"/>
      <c r="BE34" s="819" t="s">
        <v>399</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3">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3">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3">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3">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3">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3">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3">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3">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3">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3">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3">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3">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3">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5" t="s">
        <v>380</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878</v>
      </c>
      <c r="AG63" s="831"/>
      <c r="AH63" s="831"/>
      <c r="AI63" s="831"/>
      <c r="AJ63" s="832"/>
      <c r="AK63" s="833"/>
      <c r="AL63" s="828"/>
      <c r="AM63" s="828"/>
      <c r="AN63" s="828"/>
      <c r="AO63" s="828"/>
      <c r="AP63" s="831">
        <v>499</v>
      </c>
      <c r="AQ63" s="831"/>
      <c r="AR63" s="831"/>
      <c r="AS63" s="831"/>
      <c r="AT63" s="831"/>
      <c r="AU63" s="831">
        <v>434</v>
      </c>
      <c r="AV63" s="831"/>
      <c r="AW63" s="831"/>
      <c r="AX63" s="831"/>
      <c r="AY63" s="831"/>
      <c r="AZ63" s="835"/>
      <c r="BA63" s="835"/>
      <c r="BB63" s="835"/>
      <c r="BC63" s="835"/>
      <c r="BD63" s="835"/>
      <c r="BE63" s="836"/>
      <c r="BF63" s="836"/>
      <c r="BG63" s="836"/>
      <c r="BH63" s="836"/>
      <c r="BI63" s="837"/>
      <c r="BJ63" s="838" t="s">
        <v>121</v>
      </c>
      <c r="BK63" s="839"/>
      <c r="BL63" s="839"/>
      <c r="BM63" s="839"/>
      <c r="BN63" s="840"/>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403</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404</v>
      </c>
      <c r="B66" s="715"/>
      <c r="C66" s="715"/>
      <c r="D66" s="715"/>
      <c r="E66" s="715"/>
      <c r="F66" s="715"/>
      <c r="G66" s="715"/>
      <c r="H66" s="715"/>
      <c r="I66" s="715"/>
      <c r="J66" s="715"/>
      <c r="K66" s="715"/>
      <c r="L66" s="715"/>
      <c r="M66" s="715"/>
      <c r="N66" s="715"/>
      <c r="O66" s="715"/>
      <c r="P66" s="716"/>
      <c r="Q66" s="720" t="s">
        <v>384</v>
      </c>
      <c r="R66" s="721"/>
      <c r="S66" s="721"/>
      <c r="T66" s="721"/>
      <c r="U66" s="722"/>
      <c r="V66" s="720" t="s">
        <v>385</v>
      </c>
      <c r="W66" s="721"/>
      <c r="X66" s="721"/>
      <c r="Y66" s="721"/>
      <c r="Z66" s="722"/>
      <c r="AA66" s="720" t="s">
        <v>386</v>
      </c>
      <c r="AB66" s="721"/>
      <c r="AC66" s="721"/>
      <c r="AD66" s="721"/>
      <c r="AE66" s="722"/>
      <c r="AF66" s="841" t="s">
        <v>387</v>
      </c>
      <c r="AG66" s="802"/>
      <c r="AH66" s="802"/>
      <c r="AI66" s="802"/>
      <c r="AJ66" s="842"/>
      <c r="AK66" s="720" t="s">
        <v>388</v>
      </c>
      <c r="AL66" s="715"/>
      <c r="AM66" s="715"/>
      <c r="AN66" s="715"/>
      <c r="AO66" s="716"/>
      <c r="AP66" s="720" t="s">
        <v>389</v>
      </c>
      <c r="AQ66" s="721"/>
      <c r="AR66" s="721"/>
      <c r="AS66" s="721"/>
      <c r="AT66" s="722"/>
      <c r="AU66" s="720" t="s">
        <v>405</v>
      </c>
      <c r="AV66" s="721"/>
      <c r="AW66" s="721"/>
      <c r="AX66" s="721"/>
      <c r="AY66" s="722"/>
      <c r="AZ66" s="720" t="s">
        <v>365</v>
      </c>
      <c r="BA66" s="721"/>
      <c r="BB66" s="721"/>
      <c r="BC66" s="721"/>
      <c r="BD66" s="727"/>
      <c r="BE66" s="236"/>
      <c r="BF66" s="236"/>
      <c r="BG66" s="236"/>
      <c r="BH66" s="236"/>
      <c r="BI66" s="236"/>
      <c r="BJ66" s="236"/>
      <c r="BK66" s="236"/>
      <c r="BL66" s="236"/>
      <c r="BM66" s="236"/>
      <c r="BN66" s="236"/>
      <c r="BO66" s="236"/>
      <c r="BP66" s="236"/>
      <c r="BQ66" s="233">
        <v>60</v>
      </c>
      <c r="BR66" s="238"/>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1">
        <v>1</v>
      </c>
      <c r="B68" s="856" t="s">
        <v>559</v>
      </c>
      <c r="C68" s="857"/>
      <c r="D68" s="857"/>
      <c r="E68" s="857"/>
      <c r="F68" s="857"/>
      <c r="G68" s="857"/>
      <c r="H68" s="857"/>
      <c r="I68" s="857"/>
      <c r="J68" s="857"/>
      <c r="K68" s="857"/>
      <c r="L68" s="857"/>
      <c r="M68" s="857"/>
      <c r="N68" s="857"/>
      <c r="O68" s="857"/>
      <c r="P68" s="858"/>
      <c r="Q68" s="859">
        <v>2008</v>
      </c>
      <c r="R68" s="853"/>
      <c r="S68" s="853"/>
      <c r="T68" s="853"/>
      <c r="U68" s="853"/>
      <c r="V68" s="853">
        <v>1901</v>
      </c>
      <c r="W68" s="853"/>
      <c r="X68" s="853"/>
      <c r="Y68" s="853"/>
      <c r="Z68" s="853"/>
      <c r="AA68" s="853">
        <v>107</v>
      </c>
      <c r="AB68" s="853"/>
      <c r="AC68" s="853"/>
      <c r="AD68" s="853"/>
      <c r="AE68" s="853"/>
      <c r="AF68" s="853">
        <v>107</v>
      </c>
      <c r="AG68" s="853"/>
      <c r="AH68" s="853"/>
      <c r="AI68" s="853"/>
      <c r="AJ68" s="853"/>
      <c r="AK68" s="853">
        <v>25</v>
      </c>
      <c r="AL68" s="853"/>
      <c r="AM68" s="853"/>
      <c r="AN68" s="853"/>
      <c r="AO68" s="853"/>
      <c r="AP68" s="853" t="s">
        <v>568</v>
      </c>
      <c r="AQ68" s="853"/>
      <c r="AR68" s="853"/>
      <c r="AS68" s="853"/>
      <c r="AT68" s="853"/>
      <c r="AU68" s="853" t="s">
        <v>568</v>
      </c>
      <c r="AV68" s="853"/>
      <c r="AW68" s="853"/>
      <c r="AX68" s="853"/>
      <c r="AY68" s="853"/>
      <c r="AZ68" s="854"/>
      <c r="BA68" s="854"/>
      <c r="BB68" s="854"/>
      <c r="BC68" s="854"/>
      <c r="BD68" s="855"/>
      <c r="BE68" s="236"/>
      <c r="BF68" s="236"/>
      <c r="BG68" s="236"/>
      <c r="BH68" s="236"/>
      <c r="BI68" s="236"/>
      <c r="BJ68" s="236"/>
      <c r="BK68" s="236"/>
      <c r="BL68" s="236"/>
      <c r="BM68" s="236"/>
      <c r="BN68" s="236"/>
      <c r="BO68" s="236"/>
      <c r="BP68" s="236"/>
      <c r="BQ68" s="233">
        <v>62</v>
      </c>
      <c r="BR68" s="238"/>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3">
        <v>2</v>
      </c>
      <c r="B69" s="860" t="s">
        <v>560</v>
      </c>
      <c r="C69" s="861"/>
      <c r="D69" s="861"/>
      <c r="E69" s="861"/>
      <c r="F69" s="861"/>
      <c r="G69" s="861"/>
      <c r="H69" s="861"/>
      <c r="I69" s="861"/>
      <c r="J69" s="861"/>
      <c r="K69" s="861"/>
      <c r="L69" s="861"/>
      <c r="M69" s="861"/>
      <c r="N69" s="861"/>
      <c r="O69" s="861"/>
      <c r="P69" s="862"/>
      <c r="Q69" s="863">
        <v>30</v>
      </c>
      <c r="R69" s="817"/>
      <c r="S69" s="817"/>
      <c r="T69" s="817"/>
      <c r="U69" s="817"/>
      <c r="V69" s="817">
        <v>26</v>
      </c>
      <c r="W69" s="817"/>
      <c r="X69" s="817"/>
      <c r="Y69" s="817"/>
      <c r="Z69" s="817"/>
      <c r="AA69" s="817">
        <v>4</v>
      </c>
      <c r="AB69" s="817"/>
      <c r="AC69" s="817"/>
      <c r="AD69" s="817"/>
      <c r="AE69" s="817"/>
      <c r="AF69" s="817">
        <v>4</v>
      </c>
      <c r="AG69" s="817"/>
      <c r="AH69" s="817"/>
      <c r="AI69" s="817"/>
      <c r="AJ69" s="817"/>
      <c r="AK69" s="817">
        <v>13</v>
      </c>
      <c r="AL69" s="817"/>
      <c r="AM69" s="817"/>
      <c r="AN69" s="817"/>
      <c r="AO69" s="817"/>
      <c r="AP69" s="817" t="s">
        <v>568</v>
      </c>
      <c r="AQ69" s="817"/>
      <c r="AR69" s="817"/>
      <c r="AS69" s="817"/>
      <c r="AT69" s="817"/>
      <c r="AU69" s="817" t="s">
        <v>568</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3">
        <v>3</v>
      </c>
      <c r="B70" s="860" t="s">
        <v>561</v>
      </c>
      <c r="C70" s="861"/>
      <c r="D70" s="861"/>
      <c r="E70" s="861"/>
      <c r="F70" s="861"/>
      <c r="G70" s="861"/>
      <c r="H70" s="861"/>
      <c r="I70" s="861"/>
      <c r="J70" s="861"/>
      <c r="K70" s="861"/>
      <c r="L70" s="861"/>
      <c r="M70" s="861"/>
      <c r="N70" s="861"/>
      <c r="O70" s="861"/>
      <c r="P70" s="862"/>
      <c r="Q70" s="863">
        <v>22</v>
      </c>
      <c r="R70" s="817"/>
      <c r="S70" s="817"/>
      <c r="T70" s="817"/>
      <c r="U70" s="817"/>
      <c r="V70" s="817">
        <v>20</v>
      </c>
      <c r="W70" s="817"/>
      <c r="X70" s="817"/>
      <c r="Y70" s="817"/>
      <c r="Z70" s="817"/>
      <c r="AA70" s="817">
        <v>2</v>
      </c>
      <c r="AB70" s="817"/>
      <c r="AC70" s="817"/>
      <c r="AD70" s="817"/>
      <c r="AE70" s="817"/>
      <c r="AF70" s="817">
        <v>2</v>
      </c>
      <c r="AG70" s="817"/>
      <c r="AH70" s="817"/>
      <c r="AI70" s="817"/>
      <c r="AJ70" s="817"/>
      <c r="AK70" s="817" t="s">
        <v>568</v>
      </c>
      <c r="AL70" s="817"/>
      <c r="AM70" s="817"/>
      <c r="AN70" s="817"/>
      <c r="AO70" s="817"/>
      <c r="AP70" s="817" t="s">
        <v>568</v>
      </c>
      <c r="AQ70" s="817"/>
      <c r="AR70" s="817"/>
      <c r="AS70" s="817"/>
      <c r="AT70" s="817"/>
      <c r="AU70" s="817" t="s">
        <v>568</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3">
        <v>4</v>
      </c>
      <c r="B71" s="860" t="s">
        <v>562</v>
      </c>
      <c r="C71" s="861"/>
      <c r="D71" s="861"/>
      <c r="E71" s="861"/>
      <c r="F71" s="861"/>
      <c r="G71" s="861"/>
      <c r="H71" s="861"/>
      <c r="I71" s="861"/>
      <c r="J71" s="861"/>
      <c r="K71" s="861"/>
      <c r="L71" s="861"/>
      <c r="M71" s="861"/>
      <c r="N71" s="861"/>
      <c r="O71" s="861"/>
      <c r="P71" s="862"/>
      <c r="Q71" s="863">
        <v>113</v>
      </c>
      <c r="R71" s="817"/>
      <c r="S71" s="817"/>
      <c r="T71" s="817"/>
      <c r="U71" s="817"/>
      <c r="V71" s="817">
        <v>107</v>
      </c>
      <c r="W71" s="817"/>
      <c r="X71" s="817"/>
      <c r="Y71" s="817"/>
      <c r="Z71" s="817"/>
      <c r="AA71" s="817">
        <v>6</v>
      </c>
      <c r="AB71" s="817"/>
      <c r="AC71" s="817"/>
      <c r="AD71" s="817"/>
      <c r="AE71" s="817"/>
      <c r="AF71" s="817">
        <v>6</v>
      </c>
      <c r="AG71" s="817"/>
      <c r="AH71" s="817"/>
      <c r="AI71" s="817"/>
      <c r="AJ71" s="817"/>
      <c r="AK71" s="817">
        <v>5</v>
      </c>
      <c r="AL71" s="817"/>
      <c r="AM71" s="817"/>
      <c r="AN71" s="817"/>
      <c r="AO71" s="817"/>
      <c r="AP71" s="817" t="s">
        <v>568</v>
      </c>
      <c r="AQ71" s="817"/>
      <c r="AR71" s="817"/>
      <c r="AS71" s="817"/>
      <c r="AT71" s="817"/>
      <c r="AU71" s="817" t="s">
        <v>568</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3">
        <v>5</v>
      </c>
      <c r="B72" s="860" t="s">
        <v>563</v>
      </c>
      <c r="C72" s="861"/>
      <c r="D72" s="861"/>
      <c r="E72" s="861"/>
      <c r="F72" s="861"/>
      <c r="G72" s="861"/>
      <c r="H72" s="861"/>
      <c r="I72" s="861"/>
      <c r="J72" s="861"/>
      <c r="K72" s="861"/>
      <c r="L72" s="861"/>
      <c r="M72" s="861"/>
      <c r="N72" s="861"/>
      <c r="O72" s="861"/>
      <c r="P72" s="862"/>
      <c r="Q72" s="863">
        <v>169552</v>
      </c>
      <c r="R72" s="817"/>
      <c r="S72" s="817"/>
      <c r="T72" s="817"/>
      <c r="U72" s="817"/>
      <c r="V72" s="817">
        <v>166609</v>
      </c>
      <c r="W72" s="817"/>
      <c r="X72" s="817"/>
      <c r="Y72" s="817"/>
      <c r="Z72" s="817"/>
      <c r="AA72" s="817">
        <v>2943</v>
      </c>
      <c r="AB72" s="817"/>
      <c r="AC72" s="817"/>
      <c r="AD72" s="817"/>
      <c r="AE72" s="817"/>
      <c r="AF72" s="817">
        <v>2943</v>
      </c>
      <c r="AG72" s="817"/>
      <c r="AH72" s="817"/>
      <c r="AI72" s="817"/>
      <c r="AJ72" s="817"/>
      <c r="AK72" s="817">
        <v>1308</v>
      </c>
      <c r="AL72" s="817"/>
      <c r="AM72" s="817"/>
      <c r="AN72" s="817"/>
      <c r="AO72" s="817"/>
      <c r="AP72" s="817" t="s">
        <v>492</v>
      </c>
      <c r="AQ72" s="817"/>
      <c r="AR72" s="817"/>
      <c r="AS72" s="817"/>
      <c r="AT72" s="817"/>
      <c r="AU72" s="817" t="s">
        <v>492</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3">
        <v>6</v>
      </c>
      <c r="B73" s="860" t="s">
        <v>564</v>
      </c>
      <c r="C73" s="861"/>
      <c r="D73" s="861"/>
      <c r="E73" s="861"/>
      <c r="F73" s="861"/>
      <c r="G73" s="861"/>
      <c r="H73" s="861"/>
      <c r="I73" s="861"/>
      <c r="J73" s="861"/>
      <c r="K73" s="861"/>
      <c r="L73" s="861"/>
      <c r="M73" s="861"/>
      <c r="N73" s="861"/>
      <c r="O73" s="861"/>
      <c r="P73" s="862"/>
      <c r="Q73" s="863">
        <v>1446</v>
      </c>
      <c r="R73" s="817"/>
      <c r="S73" s="817"/>
      <c r="T73" s="817"/>
      <c r="U73" s="817"/>
      <c r="V73" s="817">
        <v>1333</v>
      </c>
      <c r="W73" s="817"/>
      <c r="X73" s="817"/>
      <c r="Y73" s="817"/>
      <c r="Z73" s="817"/>
      <c r="AA73" s="817">
        <v>113</v>
      </c>
      <c r="AB73" s="817"/>
      <c r="AC73" s="817"/>
      <c r="AD73" s="817"/>
      <c r="AE73" s="817"/>
      <c r="AF73" s="817">
        <v>113</v>
      </c>
      <c r="AG73" s="817"/>
      <c r="AH73" s="817"/>
      <c r="AI73" s="817"/>
      <c r="AJ73" s="817"/>
      <c r="AK73" s="817">
        <v>329</v>
      </c>
      <c r="AL73" s="817"/>
      <c r="AM73" s="817"/>
      <c r="AN73" s="817"/>
      <c r="AO73" s="817"/>
      <c r="AP73" s="817">
        <v>94</v>
      </c>
      <c r="AQ73" s="817"/>
      <c r="AR73" s="817"/>
      <c r="AS73" s="817"/>
      <c r="AT73" s="817"/>
      <c r="AU73" s="817">
        <v>15</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3">
        <v>7</v>
      </c>
      <c r="B74" s="860" t="s">
        <v>565</v>
      </c>
      <c r="C74" s="861"/>
      <c r="D74" s="861"/>
      <c r="E74" s="861"/>
      <c r="F74" s="861"/>
      <c r="G74" s="861"/>
      <c r="H74" s="861"/>
      <c r="I74" s="861"/>
      <c r="J74" s="861"/>
      <c r="K74" s="861"/>
      <c r="L74" s="861"/>
      <c r="M74" s="861"/>
      <c r="N74" s="861"/>
      <c r="O74" s="861"/>
      <c r="P74" s="862"/>
      <c r="Q74" s="863">
        <v>1121</v>
      </c>
      <c r="R74" s="817"/>
      <c r="S74" s="817"/>
      <c r="T74" s="817"/>
      <c r="U74" s="817"/>
      <c r="V74" s="817">
        <v>1095</v>
      </c>
      <c r="W74" s="817"/>
      <c r="X74" s="817"/>
      <c r="Y74" s="817"/>
      <c r="Z74" s="817"/>
      <c r="AA74" s="817">
        <v>26</v>
      </c>
      <c r="AB74" s="817"/>
      <c r="AC74" s="817"/>
      <c r="AD74" s="817"/>
      <c r="AE74" s="817"/>
      <c r="AF74" s="817">
        <v>26</v>
      </c>
      <c r="AG74" s="817"/>
      <c r="AH74" s="817"/>
      <c r="AI74" s="817"/>
      <c r="AJ74" s="817"/>
      <c r="AK74" s="817">
        <v>24</v>
      </c>
      <c r="AL74" s="817"/>
      <c r="AM74" s="817"/>
      <c r="AN74" s="817"/>
      <c r="AO74" s="817"/>
      <c r="AP74" s="817">
        <v>577</v>
      </c>
      <c r="AQ74" s="817"/>
      <c r="AR74" s="817"/>
      <c r="AS74" s="817"/>
      <c r="AT74" s="817"/>
      <c r="AU74" s="817">
        <v>253</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3">
        <v>8</v>
      </c>
      <c r="B75" s="860" t="s">
        <v>566</v>
      </c>
      <c r="C75" s="861"/>
      <c r="D75" s="861"/>
      <c r="E75" s="861"/>
      <c r="F75" s="861"/>
      <c r="G75" s="861"/>
      <c r="H75" s="861"/>
      <c r="I75" s="861"/>
      <c r="J75" s="861"/>
      <c r="K75" s="861"/>
      <c r="L75" s="861"/>
      <c r="M75" s="861"/>
      <c r="N75" s="861"/>
      <c r="O75" s="861"/>
      <c r="P75" s="862"/>
      <c r="Q75" s="864">
        <v>140</v>
      </c>
      <c r="R75" s="865"/>
      <c r="S75" s="865"/>
      <c r="T75" s="865"/>
      <c r="U75" s="821"/>
      <c r="V75" s="866">
        <v>136</v>
      </c>
      <c r="W75" s="865"/>
      <c r="X75" s="865"/>
      <c r="Y75" s="865"/>
      <c r="Z75" s="821"/>
      <c r="AA75" s="866">
        <v>4</v>
      </c>
      <c r="AB75" s="865"/>
      <c r="AC75" s="865"/>
      <c r="AD75" s="865"/>
      <c r="AE75" s="821"/>
      <c r="AF75" s="866">
        <v>4</v>
      </c>
      <c r="AG75" s="865"/>
      <c r="AH75" s="865"/>
      <c r="AI75" s="865"/>
      <c r="AJ75" s="821"/>
      <c r="AK75" s="866" t="s">
        <v>568</v>
      </c>
      <c r="AL75" s="865"/>
      <c r="AM75" s="865"/>
      <c r="AN75" s="865"/>
      <c r="AO75" s="821"/>
      <c r="AP75" s="866" t="s">
        <v>568</v>
      </c>
      <c r="AQ75" s="865"/>
      <c r="AR75" s="865"/>
      <c r="AS75" s="865"/>
      <c r="AT75" s="821"/>
      <c r="AU75" s="866" t="s">
        <v>568</v>
      </c>
      <c r="AV75" s="865"/>
      <c r="AW75" s="865"/>
      <c r="AX75" s="865"/>
      <c r="AY75" s="821"/>
      <c r="AZ75" s="819"/>
      <c r="BA75" s="819"/>
      <c r="BB75" s="819"/>
      <c r="BC75" s="819"/>
      <c r="BD75" s="820"/>
      <c r="BE75" s="236"/>
      <c r="BF75" s="236"/>
      <c r="BG75" s="236"/>
      <c r="BH75" s="236"/>
      <c r="BI75" s="236"/>
      <c r="BJ75" s="236"/>
      <c r="BK75" s="236"/>
      <c r="BL75" s="236"/>
      <c r="BM75" s="236"/>
      <c r="BN75" s="236"/>
      <c r="BO75" s="236"/>
      <c r="BP75" s="236"/>
      <c r="BQ75" s="233">
        <v>69</v>
      </c>
      <c r="BR75" s="238"/>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3">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36"/>
      <c r="BF76" s="236"/>
      <c r="BG76" s="236"/>
      <c r="BH76" s="236"/>
      <c r="BI76" s="236"/>
      <c r="BJ76" s="236"/>
      <c r="BK76" s="236"/>
      <c r="BL76" s="236"/>
      <c r="BM76" s="236"/>
      <c r="BN76" s="236"/>
      <c r="BO76" s="236"/>
      <c r="BP76" s="236"/>
      <c r="BQ76" s="233">
        <v>70</v>
      </c>
      <c r="BR76" s="238"/>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3">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36"/>
      <c r="BF77" s="236"/>
      <c r="BG77" s="236"/>
      <c r="BH77" s="236"/>
      <c r="BI77" s="236"/>
      <c r="BJ77" s="236"/>
      <c r="BK77" s="236"/>
      <c r="BL77" s="236"/>
      <c r="BM77" s="236"/>
      <c r="BN77" s="236"/>
      <c r="BO77" s="236"/>
      <c r="BP77" s="236"/>
      <c r="BQ77" s="233">
        <v>71</v>
      </c>
      <c r="BR77" s="238"/>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3">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3">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3">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3">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3">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3">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3">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3">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3">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5" t="s">
        <v>380</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3205</v>
      </c>
      <c r="AG88" s="831"/>
      <c r="AH88" s="831"/>
      <c r="AI88" s="831"/>
      <c r="AJ88" s="831"/>
      <c r="AK88" s="828"/>
      <c r="AL88" s="828"/>
      <c r="AM88" s="828"/>
      <c r="AN88" s="828"/>
      <c r="AO88" s="828"/>
      <c r="AP88" s="831">
        <v>671</v>
      </c>
      <c r="AQ88" s="831"/>
      <c r="AR88" s="831"/>
      <c r="AS88" s="831"/>
      <c r="AT88" s="831"/>
      <c r="AU88" s="831">
        <v>141</v>
      </c>
      <c r="AV88" s="831"/>
      <c r="AW88" s="831"/>
      <c r="AX88" s="831"/>
      <c r="AY88" s="831"/>
      <c r="AZ88" s="836"/>
      <c r="BA88" s="836"/>
      <c r="BB88" s="836"/>
      <c r="BC88" s="836"/>
      <c r="BD88" s="837"/>
      <c r="BE88" s="236"/>
      <c r="BF88" s="236"/>
      <c r="BG88" s="236"/>
      <c r="BH88" s="236"/>
      <c r="BI88" s="236"/>
      <c r="BJ88" s="236"/>
      <c r="BK88" s="236"/>
      <c r="BL88" s="236"/>
      <c r="BM88" s="236"/>
      <c r="BN88" s="236"/>
      <c r="BO88" s="236"/>
      <c r="BP88" s="236"/>
      <c r="BQ88" s="233">
        <v>82</v>
      </c>
      <c r="BR88" s="238"/>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380</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6</v>
      </c>
      <c r="CS102" s="839"/>
      <c r="CT102" s="839"/>
      <c r="CU102" s="839"/>
      <c r="CV102" s="878"/>
      <c r="CW102" s="877">
        <v>15</v>
      </c>
      <c r="CX102" s="839"/>
      <c r="CY102" s="839"/>
      <c r="CZ102" s="839"/>
      <c r="DA102" s="878"/>
      <c r="DB102" s="877" t="s">
        <v>571</v>
      </c>
      <c r="DC102" s="839"/>
      <c r="DD102" s="839"/>
      <c r="DE102" s="839"/>
      <c r="DF102" s="878"/>
      <c r="DG102" s="877" t="s">
        <v>571</v>
      </c>
      <c r="DH102" s="839"/>
      <c r="DI102" s="839"/>
      <c r="DJ102" s="839"/>
      <c r="DK102" s="878"/>
      <c r="DL102" s="877" t="s">
        <v>571</v>
      </c>
      <c r="DM102" s="839"/>
      <c r="DN102" s="839"/>
      <c r="DO102" s="839"/>
      <c r="DP102" s="878"/>
      <c r="DQ102" s="877" t="s">
        <v>571</v>
      </c>
      <c r="DR102" s="839"/>
      <c r="DS102" s="839"/>
      <c r="DT102" s="839"/>
      <c r="DU102" s="878"/>
      <c r="DV102" s="776"/>
      <c r="DW102" s="777"/>
      <c r="DX102" s="777"/>
      <c r="DY102" s="777"/>
      <c r="DZ102" s="901"/>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410</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411</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295</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295</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295</v>
      </c>
      <c r="DR109" s="880"/>
      <c r="DS109" s="880"/>
      <c r="DT109" s="880"/>
      <c r="DU109" s="881"/>
      <c r="DV109" s="879" t="s">
        <v>417</v>
      </c>
      <c r="DW109" s="880"/>
      <c r="DX109" s="880"/>
      <c r="DY109" s="880"/>
      <c r="DZ109" s="882"/>
    </row>
    <row r="110" spans="1:131" s="224" customFormat="1" ht="26.25" customHeight="1" x14ac:dyDescent="0.2">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646991</v>
      </c>
      <c r="AB110" s="887"/>
      <c r="AC110" s="887"/>
      <c r="AD110" s="887"/>
      <c r="AE110" s="888"/>
      <c r="AF110" s="889">
        <v>662157</v>
      </c>
      <c r="AG110" s="887"/>
      <c r="AH110" s="887"/>
      <c r="AI110" s="887"/>
      <c r="AJ110" s="888"/>
      <c r="AK110" s="889">
        <v>691290</v>
      </c>
      <c r="AL110" s="887"/>
      <c r="AM110" s="887"/>
      <c r="AN110" s="887"/>
      <c r="AO110" s="888"/>
      <c r="AP110" s="890">
        <v>15.6</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5998426</v>
      </c>
      <c r="BR110" s="918"/>
      <c r="BS110" s="918"/>
      <c r="BT110" s="918"/>
      <c r="BU110" s="918"/>
      <c r="BV110" s="918">
        <v>5788340</v>
      </c>
      <c r="BW110" s="918"/>
      <c r="BX110" s="918"/>
      <c r="BY110" s="918"/>
      <c r="BZ110" s="918"/>
      <c r="CA110" s="918">
        <v>5573486</v>
      </c>
      <c r="CB110" s="918"/>
      <c r="CC110" s="918"/>
      <c r="CD110" s="918"/>
      <c r="CE110" s="918"/>
      <c r="CF110" s="931">
        <v>125.7</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24" customFormat="1" ht="26.25" customHeight="1" x14ac:dyDescent="0.2">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24" customFormat="1" ht="26.25" customHeight="1" x14ac:dyDescent="0.2">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580818</v>
      </c>
      <c r="BR112" s="913"/>
      <c r="BS112" s="913"/>
      <c r="BT112" s="913"/>
      <c r="BU112" s="913"/>
      <c r="BV112" s="913">
        <v>517625</v>
      </c>
      <c r="BW112" s="913"/>
      <c r="BX112" s="913"/>
      <c r="BY112" s="913"/>
      <c r="BZ112" s="913"/>
      <c r="CA112" s="913">
        <v>433849</v>
      </c>
      <c r="CB112" s="913"/>
      <c r="CC112" s="913"/>
      <c r="CD112" s="913"/>
      <c r="CE112" s="913"/>
      <c r="CF112" s="907">
        <v>9.8000000000000007</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24" customFormat="1" ht="26.25" customHeight="1" x14ac:dyDescent="0.2">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77730</v>
      </c>
      <c r="AB113" s="925"/>
      <c r="AC113" s="925"/>
      <c r="AD113" s="925"/>
      <c r="AE113" s="926"/>
      <c r="AF113" s="927">
        <v>80361</v>
      </c>
      <c r="AG113" s="925"/>
      <c r="AH113" s="925"/>
      <c r="AI113" s="925"/>
      <c r="AJ113" s="926"/>
      <c r="AK113" s="927">
        <v>61731</v>
      </c>
      <c r="AL113" s="925"/>
      <c r="AM113" s="925"/>
      <c r="AN113" s="925"/>
      <c r="AO113" s="926"/>
      <c r="AP113" s="928">
        <v>1.4</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220809</v>
      </c>
      <c r="BR113" s="913"/>
      <c r="BS113" s="913"/>
      <c r="BT113" s="913"/>
      <c r="BU113" s="913"/>
      <c r="BV113" s="913">
        <v>180496</v>
      </c>
      <c r="BW113" s="913"/>
      <c r="BX113" s="913"/>
      <c r="BY113" s="913"/>
      <c r="BZ113" s="913"/>
      <c r="CA113" s="913">
        <v>268077</v>
      </c>
      <c r="CB113" s="913"/>
      <c r="CC113" s="913"/>
      <c r="CD113" s="913"/>
      <c r="CE113" s="913"/>
      <c r="CF113" s="907">
        <v>6</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24" customFormat="1" ht="26.25" customHeight="1" x14ac:dyDescent="0.2">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44673</v>
      </c>
      <c r="AB114" s="946"/>
      <c r="AC114" s="946"/>
      <c r="AD114" s="946"/>
      <c r="AE114" s="947"/>
      <c r="AF114" s="948">
        <v>44983</v>
      </c>
      <c r="AG114" s="946"/>
      <c r="AH114" s="946"/>
      <c r="AI114" s="946"/>
      <c r="AJ114" s="947"/>
      <c r="AK114" s="948">
        <v>44123</v>
      </c>
      <c r="AL114" s="946"/>
      <c r="AM114" s="946"/>
      <c r="AN114" s="946"/>
      <c r="AO114" s="947"/>
      <c r="AP114" s="949">
        <v>1</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1232673</v>
      </c>
      <c r="BR114" s="913"/>
      <c r="BS114" s="913"/>
      <c r="BT114" s="913"/>
      <c r="BU114" s="913"/>
      <c r="BV114" s="913">
        <v>1283195</v>
      </c>
      <c r="BW114" s="913"/>
      <c r="BX114" s="913"/>
      <c r="BY114" s="913"/>
      <c r="BZ114" s="913"/>
      <c r="CA114" s="913">
        <v>1324393</v>
      </c>
      <c r="CB114" s="913"/>
      <c r="CC114" s="913"/>
      <c r="CD114" s="913"/>
      <c r="CE114" s="913"/>
      <c r="CF114" s="907">
        <v>29.9</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24" customFormat="1" ht="26.25" customHeight="1" x14ac:dyDescent="0.2">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121</v>
      </c>
      <c r="AB115" s="925"/>
      <c r="AC115" s="925"/>
      <c r="AD115" s="925"/>
      <c r="AE115" s="926"/>
      <c r="AF115" s="927" t="s">
        <v>121</v>
      </c>
      <c r="AG115" s="925"/>
      <c r="AH115" s="925"/>
      <c r="AI115" s="925"/>
      <c r="AJ115" s="926"/>
      <c r="AK115" s="927" t="s">
        <v>121</v>
      </c>
      <c r="AL115" s="925"/>
      <c r="AM115" s="925"/>
      <c r="AN115" s="925"/>
      <c r="AO115" s="926"/>
      <c r="AP115" s="928" t="s">
        <v>121</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24" customFormat="1" ht="26.25" customHeight="1" x14ac:dyDescent="0.2">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24"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769394</v>
      </c>
      <c r="AB117" s="966"/>
      <c r="AC117" s="966"/>
      <c r="AD117" s="966"/>
      <c r="AE117" s="967"/>
      <c r="AF117" s="968">
        <v>787501</v>
      </c>
      <c r="AG117" s="966"/>
      <c r="AH117" s="966"/>
      <c r="AI117" s="966"/>
      <c r="AJ117" s="967"/>
      <c r="AK117" s="968">
        <v>797144</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24" customFormat="1" ht="26.25" customHeight="1" x14ac:dyDescent="0.2">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295</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24" customFormat="1" ht="26.25" customHeight="1" x14ac:dyDescent="0.2">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47" t="s">
        <v>178</v>
      </c>
      <c r="BA119" s="247"/>
      <c r="BB119" s="247"/>
      <c r="BC119" s="247"/>
      <c r="BD119" s="247"/>
      <c r="BE119" s="247"/>
      <c r="BF119" s="247"/>
      <c r="BG119" s="247"/>
      <c r="BH119" s="247"/>
      <c r="BI119" s="247"/>
      <c r="BJ119" s="247"/>
      <c r="BK119" s="247"/>
      <c r="BL119" s="247"/>
      <c r="BM119" s="247"/>
      <c r="BN119" s="247"/>
      <c r="BO119" s="964" t="s">
        <v>447</v>
      </c>
      <c r="BP119" s="992"/>
      <c r="BQ119" s="986">
        <v>8032726</v>
      </c>
      <c r="BR119" s="987"/>
      <c r="BS119" s="987"/>
      <c r="BT119" s="987"/>
      <c r="BU119" s="987"/>
      <c r="BV119" s="987">
        <v>7769656</v>
      </c>
      <c r="BW119" s="987"/>
      <c r="BX119" s="987"/>
      <c r="BY119" s="987"/>
      <c r="BZ119" s="987"/>
      <c r="CA119" s="987">
        <v>7599805</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24" customFormat="1" ht="26.25" customHeight="1" x14ac:dyDescent="0.2">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5931113</v>
      </c>
      <c r="BR120" s="918"/>
      <c r="BS120" s="918"/>
      <c r="BT120" s="918"/>
      <c r="BU120" s="918"/>
      <c r="BV120" s="918">
        <v>7263305</v>
      </c>
      <c r="BW120" s="918"/>
      <c r="BX120" s="918"/>
      <c r="BY120" s="918"/>
      <c r="BZ120" s="918"/>
      <c r="CA120" s="918">
        <v>8908370</v>
      </c>
      <c r="CB120" s="918"/>
      <c r="CC120" s="918"/>
      <c r="CD120" s="918"/>
      <c r="CE120" s="918"/>
      <c r="CF120" s="931">
        <v>200.9</v>
      </c>
      <c r="CG120" s="932"/>
      <c r="CH120" s="932"/>
      <c r="CI120" s="932"/>
      <c r="CJ120" s="932"/>
      <c r="CK120" s="993" t="s">
        <v>451</v>
      </c>
      <c r="CL120" s="994"/>
      <c r="CM120" s="994"/>
      <c r="CN120" s="994"/>
      <c r="CO120" s="995"/>
      <c r="CP120" s="1001" t="s">
        <v>400</v>
      </c>
      <c r="CQ120" s="1002"/>
      <c r="CR120" s="1002"/>
      <c r="CS120" s="1002"/>
      <c r="CT120" s="1002"/>
      <c r="CU120" s="1002"/>
      <c r="CV120" s="1002"/>
      <c r="CW120" s="1002"/>
      <c r="CX120" s="1002"/>
      <c r="CY120" s="1002"/>
      <c r="CZ120" s="1002"/>
      <c r="DA120" s="1002"/>
      <c r="DB120" s="1002"/>
      <c r="DC120" s="1002"/>
      <c r="DD120" s="1002"/>
      <c r="DE120" s="1002"/>
      <c r="DF120" s="1003"/>
      <c r="DG120" s="917">
        <v>558353</v>
      </c>
      <c r="DH120" s="918"/>
      <c r="DI120" s="918"/>
      <c r="DJ120" s="918"/>
      <c r="DK120" s="918"/>
      <c r="DL120" s="918">
        <v>503470</v>
      </c>
      <c r="DM120" s="918"/>
      <c r="DN120" s="918"/>
      <c r="DO120" s="918"/>
      <c r="DP120" s="918"/>
      <c r="DQ120" s="918">
        <v>432912</v>
      </c>
      <c r="DR120" s="918"/>
      <c r="DS120" s="918"/>
      <c r="DT120" s="918"/>
      <c r="DU120" s="918"/>
      <c r="DV120" s="919">
        <v>9.8000000000000007</v>
      </c>
      <c r="DW120" s="919"/>
      <c r="DX120" s="919"/>
      <c r="DY120" s="919"/>
      <c r="DZ120" s="920"/>
    </row>
    <row r="121" spans="1:130" s="224" customFormat="1" ht="26.25" customHeight="1" x14ac:dyDescent="0.2">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64032</v>
      </c>
      <c r="BR121" s="913"/>
      <c r="BS121" s="913"/>
      <c r="BT121" s="913"/>
      <c r="BU121" s="913"/>
      <c r="BV121" s="913">
        <v>52471</v>
      </c>
      <c r="BW121" s="913"/>
      <c r="BX121" s="913"/>
      <c r="BY121" s="913"/>
      <c r="BZ121" s="913"/>
      <c r="CA121" s="913">
        <v>44113</v>
      </c>
      <c r="CB121" s="913"/>
      <c r="CC121" s="913"/>
      <c r="CD121" s="913"/>
      <c r="CE121" s="913"/>
      <c r="CF121" s="907">
        <v>1</v>
      </c>
      <c r="CG121" s="908"/>
      <c r="CH121" s="908"/>
      <c r="CI121" s="908"/>
      <c r="CJ121" s="908"/>
      <c r="CK121" s="996"/>
      <c r="CL121" s="997"/>
      <c r="CM121" s="997"/>
      <c r="CN121" s="997"/>
      <c r="CO121" s="998"/>
      <c r="CP121" s="1006" t="s">
        <v>396</v>
      </c>
      <c r="CQ121" s="1007"/>
      <c r="CR121" s="1007"/>
      <c r="CS121" s="1007"/>
      <c r="CT121" s="1007"/>
      <c r="CU121" s="1007"/>
      <c r="CV121" s="1007"/>
      <c r="CW121" s="1007"/>
      <c r="CX121" s="1007"/>
      <c r="CY121" s="1007"/>
      <c r="CZ121" s="1007"/>
      <c r="DA121" s="1007"/>
      <c r="DB121" s="1007"/>
      <c r="DC121" s="1007"/>
      <c r="DD121" s="1007"/>
      <c r="DE121" s="1007"/>
      <c r="DF121" s="1008"/>
      <c r="DG121" s="912">
        <v>18384</v>
      </c>
      <c r="DH121" s="913"/>
      <c r="DI121" s="913"/>
      <c r="DJ121" s="913"/>
      <c r="DK121" s="913"/>
      <c r="DL121" s="913">
        <v>14155</v>
      </c>
      <c r="DM121" s="913"/>
      <c r="DN121" s="913"/>
      <c r="DO121" s="913"/>
      <c r="DP121" s="913"/>
      <c r="DQ121" s="913">
        <v>937</v>
      </c>
      <c r="DR121" s="913"/>
      <c r="DS121" s="913"/>
      <c r="DT121" s="913"/>
      <c r="DU121" s="913"/>
      <c r="DV121" s="914">
        <v>0</v>
      </c>
      <c r="DW121" s="914"/>
      <c r="DX121" s="914"/>
      <c r="DY121" s="914"/>
      <c r="DZ121" s="915"/>
    </row>
    <row r="122" spans="1:130" s="224" customFormat="1" ht="26.25" customHeight="1" x14ac:dyDescent="0.2">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4967005</v>
      </c>
      <c r="BR122" s="987"/>
      <c r="BS122" s="987"/>
      <c r="BT122" s="987"/>
      <c r="BU122" s="987"/>
      <c r="BV122" s="987">
        <v>4841661</v>
      </c>
      <c r="BW122" s="987"/>
      <c r="BX122" s="987"/>
      <c r="BY122" s="987"/>
      <c r="BZ122" s="987"/>
      <c r="CA122" s="987">
        <v>4733867</v>
      </c>
      <c r="CB122" s="987"/>
      <c r="CC122" s="987"/>
      <c r="CD122" s="987"/>
      <c r="CE122" s="987"/>
      <c r="CF122" s="1004">
        <v>106.7</v>
      </c>
      <c r="CG122" s="1005"/>
      <c r="CH122" s="1005"/>
      <c r="CI122" s="1005"/>
      <c r="CJ122" s="1005"/>
      <c r="CK122" s="996"/>
      <c r="CL122" s="997"/>
      <c r="CM122" s="997"/>
      <c r="CN122" s="997"/>
      <c r="CO122" s="998"/>
      <c r="CP122" s="1006" t="s">
        <v>393</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24" customFormat="1" ht="26.25" customHeight="1" x14ac:dyDescent="0.2">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47" t="s">
        <v>178</v>
      </c>
      <c r="BA123" s="247"/>
      <c r="BB123" s="247"/>
      <c r="BC123" s="247"/>
      <c r="BD123" s="247"/>
      <c r="BE123" s="247"/>
      <c r="BF123" s="247"/>
      <c r="BG123" s="247"/>
      <c r="BH123" s="247"/>
      <c r="BI123" s="247"/>
      <c r="BJ123" s="247"/>
      <c r="BK123" s="247"/>
      <c r="BL123" s="247"/>
      <c r="BM123" s="247"/>
      <c r="BN123" s="247"/>
      <c r="BO123" s="964" t="s">
        <v>455</v>
      </c>
      <c r="BP123" s="992"/>
      <c r="BQ123" s="1050">
        <v>10962150</v>
      </c>
      <c r="BR123" s="1051"/>
      <c r="BS123" s="1051"/>
      <c r="BT123" s="1051"/>
      <c r="BU123" s="1051"/>
      <c r="BV123" s="1051">
        <v>12157437</v>
      </c>
      <c r="BW123" s="1051"/>
      <c r="BX123" s="1051"/>
      <c r="BY123" s="1051"/>
      <c r="BZ123" s="1051"/>
      <c r="CA123" s="1051">
        <v>13686350</v>
      </c>
      <c r="CB123" s="1051"/>
      <c r="CC123" s="1051"/>
      <c r="CD123" s="1051"/>
      <c r="CE123" s="1051"/>
      <c r="CF123" s="988"/>
      <c r="CG123" s="989"/>
      <c r="CH123" s="989"/>
      <c r="CI123" s="989"/>
      <c r="CJ123" s="990"/>
      <c r="CK123" s="996"/>
      <c r="CL123" s="997"/>
      <c r="CM123" s="997"/>
      <c r="CN123" s="997"/>
      <c r="CO123" s="998"/>
      <c r="CP123" s="1006" t="s">
        <v>394</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24" customFormat="1" ht="26.25" customHeight="1" thickBot="1" x14ac:dyDescent="0.25">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4081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24" customFormat="1" ht="26.25" customHeight="1" x14ac:dyDescent="0.2">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24" customFormat="1" ht="26.25" customHeight="1" thickBot="1" x14ac:dyDescent="0.25">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24" customFormat="1" ht="26.25" customHeight="1" x14ac:dyDescent="0.2">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26"/>
      <c r="AV127" s="226"/>
      <c r="AW127" s="226"/>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24" customFormat="1" ht="26.25" customHeight="1" thickBot="1" x14ac:dyDescent="0.25">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17604</v>
      </c>
      <c r="AB128" s="1033"/>
      <c r="AC128" s="1033"/>
      <c r="AD128" s="1033"/>
      <c r="AE128" s="1034"/>
      <c r="AF128" s="1035">
        <v>12667</v>
      </c>
      <c r="AG128" s="1033"/>
      <c r="AH128" s="1033"/>
      <c r="AI128" s="1033"/>
      <c r="AJ128" s="1034"/>
      <c r="AK128" s="1035">
        <v>9265</v>
      </c>
      <c r="AL128" s="1033"/>
      <c r="AM128" s="1033"/>
      <c r="AN128" s="1033"/>
      <c r="AO128" s="1034"/>
      <c r="AP128" s="1036"/>
      <c r="AQ128" s="1037"/>
      <c r="AR128" s="1037"/>
      <c r="AS128" s="1037"/>
      <c r="AT128" s="1038"/>
      <c r="AU128" s="226"/>
      <c r="AV128" s="226"/>
      <c r="AW128" s="226"/>
      <c r="AX128" s="883" t="s">
        <v>469</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24"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4894890</v>
      </c>
      <c r="AB129" s="946"/>
      <c r="AC129" s="946"/>
      <c r="AD129" s="946"/>
      <c r="AE129" s="947"/>
      <c r="AF129" s="948">
        <v>4782883</v>
      </c>
      <c r="AG129" s="946"/>
      <c r="AH129" s="946"/>
      <c r="AI129" s="946"/>
      <c r="AJ129" s="947"/>
      <c r="AK129" s="948">
        <v>4825235</v>
      </c>
      <c r="AL129" s="946"/>
      <c r="AM129" s="946"/>
      <c r="AN129" s="946"/>
      <c r="AO129" s="947"/>
      <c r="AP129" s="1060"/>
      <c r="AQ129" s="1061"/>
      <c r="AR129" s="1061"/>
      <c r="AS129" s="1061"/>
      <c r="AT129" s="1062"/>
      <c r="AU129" s="227"/>
      <c r="AV129" s="227"/>
      <c r="AW129" s="227"/>
      <c r="AX129" s="1052" t="s">
        <v>472</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392918</v>
      </c>
      <c r="AB130" s="946"/>
      <c r="AC130" s="946"/>
      <c r="AD130" s="946"/>
      <c r="AE130" s="947"/>
      <c r="AF130" s="948">
        <v>394853</v>
      </c>
      <c r="AG130" s="946"/>
      <c r="AH130" s="946"/>
      <c r="AI130" s="946"/>
      <c r="AJ130" s="947"/>
      <c r="AK130" s="948">
        <v>390104</v>
      </c>
      <c r="AL130" s="946"/>
      <c r="AM130" s="946"/>
      <c r="AN130" s="946"/>
      <c r="AO130" s="947"/>
      <c r="AP130" s="1060"/>
      <c r="AQ130" s="1061"/>
      <c r="AR130" s="1061"/>
      <c r="AS130" s="1061"/>
      <c r="AT130" s="1062"/>
      <c r="AU130" s="227"/>
      <c r="AV130" s="227"/>
      <c r="AW130" s="227"/>
      <c r="AX130" s="1052" t="s">
        <v>475</v>
      </c>
      <c r="AY130" s="910"/>
      <c r="AZ130" s="910"/>
      <c r="BA130" s="910"/>
      <c r="BB130" s="910"/>
      <c r="BC130" s="910"/>
      <c r="BD130" s="910"/>
      <c r="BE130" s="911"/>
      <c r="BF130" s="1088">
        <v>8.5</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4501972</v>
      </c>
      <c r="AB131" s="973"/>
      <c r="AC131" s="973"/>
      <c r="AD131" s="973"/>
      <c r="AE131" s="974"/>
      <c r="AF131" s="972">
        <v>4388030</v>
      </c>
      <c r="AG131" s="973"/>
      <c r="AH131" s="973"/>
      <c r="AI131" s="973"/>
      <c r="AJ131" s="974"/>
      <c r="AK131" s="972">
        <v>4435131</v>
      </c>
      <c r="AL131" s="973"/>
      <c r="AM131" s="973"/>
      <c r="AN131" s="973"/>
      <c r="AO131" s="974"/>
      <c r="AP131" s="1097"/>
      <c r="AQ131" s="1098"/>
      <c r="AR131" s="1098"/>
      <c r="AS131" s="1098"/>
      <c r="AT131" s="1099"/>
      <c r="AU131" s="227"/>
      <c r="AV131" s="227"/>
      <c r="AW131" s="227"/>
      <c r="AX131" s="1070" t="s">
        <v>477</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7.971440071</v>
      </c>
      <c r="AB132" s="1084"/>
      <c r="AC132" s="1084"/>
      <c r="AD132" s="1084"/>
      <c r="AE132" s="1085"/>
      <c r="AF132" s="1086">
        <v>8.6594895659999995</v>
      </c>
      <c r="AG132" s="1084"/>
      <c r="AH132" s="1084"/>
      <c r="AI132" s="1084"/>
      <c r="AJ132" s="1085"/>
      <c r="AK132" s="1086">
        <v>8.9687317009999994</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7.8</v>
      </c>
      <c r="AB133" s="1067"/>
      <c r="AC133" s="1067"/>
      <c r="AD133" s="1067"/>
      <c r="AE133" s="1068"/>
      <c r="AF133" s="1066">
        <v>8.1999999999999993</v>
      </c>
      <c r="AG133" s="1067"/>
      <c r="AH133" s="1067"/>
      <c r="AI133" s="1067"/>
      <c r="AJ133" s="1068"/>
      <c r="AK133" s="1066">
        <v>8.5</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i1Hx0LAEzLVuF1qYhhZEWQtG10n5M0xVlUeEO2I+OKxcCnKYuCNvWcBO2OH6YALs6rXCK9fmRCf1TVTyl0U7jQ==" saltValue="MBD5cCnnr2wYjrh4N+qZc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481</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k0mmm12C9Z9l4r3msSuRiPumvUG+Qq9AZv02tiocXRxxCQbtTtYwMyHhcTIiTxShepBXKJN5ruuFXUloBRahnA==" saltValue="sLkuhE7oFVos4rEHRJbl1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yevCRUL4MVqTJzPE0lCgCAdEa9OcNgHKv6YC97ywkvlPRGWR7y9F49njNslToMkEXxCP5dhRQIpQH0+jr80Q9g==" saltValue="7mTmrQDBxcC0flzPbxU58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482</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483</v>
      </c>
      <c r="AL6" s="260"/>
      <c r="AM6" s="260"/>
      <c r="AN6" s="260"/>
    </row>
    <row r="7" spans="1:46" ht="13.5" customHeight="1" x14ac:dyDescent="0.2">
      <c r="A7" s="259"/>
      <c r="AK7" s="262"/>
      <c r="AL7" s="263"/>
      <c r="AM7" s="263"/>
      <c r="AN7" s="264"/>
      <c r="AO7" s="1101" t="s">
        <v>484</v>
      </c>
      <c r="AP7" s="265"/>
      <c r="AQ7" s="266" t="s">
        <v>485</v>
      </c>
      <c r="AR7" s="267"/>
    </row>
    <row r="8" spans="1:46" ht="13.2" x14ac:dyDescent="0.2">
      <c r="A8" s="259"/>
      <c r="AK8" s="268"/>
      <c r="AL8" s="269"/>
      <c r="AM8" s="269"/>
      <c r="AN8" s="270"/>
      <c r="AO8" s="1102"/>
      <c r="AP8" s="271" t="s">
        <v>486</v>
      </c>
      <c r="AQ8" s="272" t="s">
        <v>487</v>
      </c>
      <c r="AR8" s="273" t="s">
        <v>488</v>
      </c>
    </row>
    <row r="9" spans="1:46" ht="13.2" x14ac:dyDescent="0.2">
      <c r="A9" s="259"/>
      <c r="AK9" s="1103" t="s">
        <v>489</v>
      </c>
      <c r="AL9" s="1104"/>
      <c r="AM9" s="1104"/>
      <c r="AN9" s="1105"/>
      <c r="AO9" s="274">
        <v>1417245</v>
      </c>
      <c r="AP9" s="274">
        <v>94926</v>
      </c>
      <c r="AQ9" s="275">
        <v>121399</v>
      </c>
      <c r="AR9" s="276">
        <v>-21.8</v>
      </c>
    </row>
    <row r="10" spans="1:46" ht="13.5" customHeight="1" x14ac:dyDescent="0.2">
      <c r="A10" s="259"/>
      <c r="AK10" s="1103" t="s">
        <v>490</v>
      </c>
      <c r="AL10" s="1104"/>
      <c r="AM10" s="1104"/>
      <c r="AN10" s="1105"/>
      <c r="AO10" s="277">
        <v>163878</v>
      </c>
      <c r="AP10" s="277">
        <v>10976</v>
      </c>
      <c r="AQ10" s="278">
        <v>14890</v>
      </c>
      <c r="AR10" s="279">
        <v>-26.3</v>
      </c>
    </row>
    <row r="11" spans="1:46" ht="13.5" customHeight="1" x14ac:dyDescent="0.2">
      <c r="A11" s="259"/>
      <c r="AK11" s="1103" t="s">
        <v>491</v>
      </c>
      <c r="AL11" s="1104"/>
      <c r="AM11" s="1104"/>
      <c r="AN11" s="1105"/>
      <c r="AO11" s="277" t="s">
        <v>492</v>
      </c>
      <c r="AP11" s="277" t="s">
        <v>492</v>
      </c>
      <c r="AQ11" s="278">
        <v>3495</v>
      </c>
      <c r="AR11" s="279" t="s">
        <v>492</v>
      </c>
    </row>
    <row r="12" spans="1:46" ht="13.5" customHeight="1" x14ac:dyDescent="0.2">
      <c r="A12" s="259"/>
      <c r="AK12" s="1103" t="s">
        <v>493</v>
      </c>
      <c r="AL12" s="1104"/>
      <c r="AM12" s="1104"/>
      <c r="AN12" s="1105"/>
      <c r="AO12" s="277" t="s">
        <v>492</v>
      </c>
      <c r="AP12" s="277" t="s">
        <v>492</v>
      </c>
      <c r="AQ12" s="278" t="s">
        <v>492</v>
      </c>
      <c r="AR12" s="279" t="s">
        <v>492</v>
      </c>
    </row>
    <row r="13" spans="1:46" ht="13.5" customHeight="1" x14ac:dyDescent="0.2">
      <c r="A13" s="259"/>
      <c r="AK13" s="1103" t="s">
        <v>494</v>
      </c>
      <c r="AL13" s="1104"/>
      <c r="AM13" s="1104"/>
      <c r="AN13" s="1105"/>
      <c r="AO13" s="277">
        <v>84364</v>
      </c>
      <c r="AP13" s="277">
        <v>5651</v>
      </c>
      <c r="AQ13" s="278">
        <v>5676</v>
      </c>
      <c r="AR13" s="279">
        <v>-0.4</v>
      </c>
    </row>
    <row r="14" spans="1:46" ht="13.5" customHeight="1" x14ac:dyDescent="0.2">
      <c r="A14" s="259"/>
      <c r="AK14" s="1103" t="s">
        <v>495</v>
      </c>
      <c r="AL14" s="1104"/>
      <c r="AM14" s="1104"/>
      <c r="AN14" s="1105"/>
      <c r="AO14" s="277">
        <v>20570</v>
      </c>
      <c r="AP14" s="277">
        <v>1378</v>
      </c>
      <c r="AQ14" s="278">
        <v>1839</v>
      </c>
      <c r="AR14" s="279">
        <v>-25.1</v>
      </c>
    </row>
    <row r="15" spans="1:46" ht="13.5" customHeight="1" x14ac:dyDescent="0.2">
      <c r="A15" s="259"/>
      <c r="AK15" s="1106" t="s">
        <v>496</v>
      </c>
      <c r="AL15" s="1107"/>
      <c r="AM15" s="1107"/>
      <c r="AN15" s="1108"/>
      <c r="AO15" s="277">
        <v>-79569</v>
      </c>
      <c r="AP15" s="277">
        <v>-5329</v>
      </c>
      <c r="AQ15" s="278">
        <v>-7293</v>
      </c>
      <c r="AR15" s="279">
        <v>-26.9</v>
      </c>
    </row>
    <row r="16" spans="1:46" ht="13.2" x14ac:dyDescent="0.2">
      <c r="A16" s="259"/>
      <c r="AK16" s="1106" t="s">
        <v>178</v>
      </c>
      <c r="AL16" s="1107"/>
      <c r="AM16" s="1107"/>
      <c r="AN16" s="1108"/>
      <c r="AO16" s="277">
        <v>1606488</v>
      </c>
      <c r="AP16" s="277">
        <v>107601</v>
      </c>
      <c r="AQ16" s="278">
        <v>140006</v>
      </c>
      <c r="AR16" s="279">
        <v>-23.1</v>
      </c>
    </row>
    <row r="17" spans="1:46" ht="13.2" x14ac:dyDescent="0.2">
      <c r="A17" s="259"/>
    </row>
    <row r="18" spans="1:46" ht="13.2" x14ac:dyDescent="0.2">
      <c r="A18" s="259"/>
      <c r="AQ18" s="280"/>
      <c r="AR18" s="280"/>
    </row>
    <row r="19" spans="1:46" ht="13.2" x14ac:dyDescent="0.2">
      <c r="A19" s="259"/>
      <c r="AK19" s="255" t="s">
        <v>497</v>
      </c>
    </row>
    <row r="20" spans="1:46" ht="13.2" x14ac:dyDescent="0.2">
      <c r="A20" s="259"/>
      <c r="AK20" s="281"/>
      <c r="AL20" s="282"/>
      <c r="AM20" s="282"/>
      <c r="AN20" s="283"/>
      <c r="AO20" s="284" t="s">
        <v>498</v>
      </c>
      <c r="AP20" s="285" t="s">
        <v>499</v>
      </c>
      <c r="AQ20" s="286" t="s">
        <v>500</v>
      </c>
      <c r="AR20" s="287"/>
    </row>
    <row r="21" spans="1:46" s="260" customFormat="1" ht="13.2" x14ac:dyDescent="0.2">
      <c r="A21" s="288"/>
      <c r="AK21" s="1109" t="s">
        <v>501</v>
      </c>
      <c r="AL21" s="1110"/>
      <c r="AM21" s="1110"/>
      <c r="AN21" s="1111"/>
      <c r="AO21" s="289">
        <v>9.65</v>
      </c>
      <c r="AP21" s="290">
        <v>12.39</v>
      </c>
      <c r="AQ21" s="291">
        <v>-2.74</v>
      </c>
      <c r="AS21" s="292"/>
      <c r="AT21" s="288"/>
    </row>
    <row r="22" spans="1:46" s="260" customFormat="1" ht="13.2" x14ac:dyDescent="0.2">
      <c r="A22" s="288"/>
      <c r="AK22" s="1109" t="s">
        <v>502</v>
      </c>
      <c r="AL22" s="1110"/>
      <c r="AM22" s="1110"/>
      <c r="AN22" s="1111"/>
      <c r="AO22" s="293">
        <v>94.7</v>
      </c>
      <c r="AP22" s="294">
        <v>95.4</v>
      </c>
      <c r="AQ22" s="295">
        <v>-0.7</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504</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505</v>
      </c>
      <c r="AL29" s="260"/>
      <c r="AM29" s="260"/>
      <c r="AN29" s="260"/>
      <c r="AS29" s="302"/>
    </row>
    <row r="30" spans="1:46" ht="13.5" customHeight="1" x14ac:dyDescent="0.2">
      <c r="A30" s="259"/>
      <c r="AK30" s="262"/>
      <c r="AL30" s="263"/>
      <c r="AM30" s="263"/>
      <c r="AN30" s="264"/>
      <c r="AO30" s="1101" t="s">
        <v>484</v>
      </c>
      <c r="AP30" s="265"/>
      <c r="AQ30" s="266" t="s">
        <v>485</v>
      </c>
      <c r="AR30" s="267"/>
    </row>
    <row r="31" spans="1:46" ht="13.2" x14ac:dyDescent="0.2">
      <c r="A31" s="259"/>
      <c r="AK31" s="268"/>
      <c r="AL31" s="269"/>
      <c r="AM31" s="269"/>
      <c r="AN31" s="270"/>
      <c r="AO31" s="1102"/>
      <c r="AP31" s="271" t="s">
        <v>486</v>
      </c>
      <c r="AQ31" s="272" t="s">
        <v>487</v>
      </c>
      <c r="AR31" s="273" t="s">
        <v>488</v>
      </c>
    </row>
    <row r="32" spans="1:46" ht="27" customHeight="1" x14ac:dyDescent="0.2">
      <c r="A32" s="259"/>
      <c r="AK32" s="1117" t="s">
        <v>506</v>
      </c>
      <c r="AL32" s="1118"/>
      <c r="AM32" s="1118"/>
      <c r="AN32" s="1119"/>
      <c r="AO32" s="303">
        <v>691290</v>
      </c>
      <c r="AP32" s="303">
        <v>46302</v>
      </c>
      <c r="AQ32" s="304">
        <v>82032</v>
      </c>
      <c r="AR32" s="305">
        <v>-43.6</v>
      </c>
    </row>
    <row r="33" spans="1:46" ht="13.5" customHeight="1" x14ac:dyDescent="0.2">
      <c r="A33" s="259"/>
      <c r="AK33" s="1117" t="s">
        <v>507</v>
      </c>
      <c r="AL33" s="1118"/>
      <c r="AM33" s="1118"/>
      <c r="AN33" s="1119"/>
      <c r="AO33" s="303" t="s">
        <v>492</v>
      </c>
      <c r="AP33" s="303" t="s">
        <v>492</v>
      </c>
      <c r="AQ33" s="304" t="s">
        <v>492</v>
      </c>
      <c r="AR33" s="305" t="s">
        <v>492</v>
      </c>
    </row>
    <row r="34" spans="1:46" ht="27" customHeight="1" x14ac:dyDescent="0.2">
      <c r="A34" s="259"/>
      <c r="AK34" s="1117" t="s">
        <v>508</v>
      </c>
      <c r="AL34" s="1118"/>
      <c r="AM34" s="1118"/>
      <c r="AN34" s="1119"/>
      <c r="AO34" s="303" t="s">
        <v>492</v>
      </c>
      <c r="AP34" s="303" t="s">
        <v>492</v>
      </c>
      <c r="AQ34" s="304" t="s">
        <v>492</v>
      </c>
      <c r="AR34" s="305" t="s">
        <v>492</v>
      </c>
    </row>
    <row r="35" spans="1:46" ht="27" customHeight="1" x14ac:dyDescent="0.2">
      <c r="A35" s="259"/>
      <c r="AK35" s="1117" t="s">
        <v>509</v>
      </c>
      <c r="AL35" s="1118"/>
      <c r="AM35" s="1118"/>
      <c r="AN35" s="1119"/>
      <c r="AO35" s="303">
        <v>61731</v>
      </c>
      <c r="AP35" s="303">
        <v>4135</v>
      </c>
      <c r="AQ35" s="304">
        <v>19007</v>
      </c>
      <c r="AR35" s="305">
        <v>-78.2</v>
      </c>
    </row>
    <row r="36" spans="1:46" ht="27" customHeight="1" x14ac:dyDescent="0.2">
      <c r="A36" s="259"/>
      <c r="AK36" s="1117" t="s">
        <v>510</v>
      </c>
      <c r="AL36" s="1118"/>
      <c r="AM36" s="1118"/>
      <c r="AN36" s="1119"/>
      <c r="AO36" s="303">
        <v>44123</v>
      </c>
      <c r="AP36" s="303">
        <v>2955</v>
      </c>
      <c r="AQ36" s="304">
        <v>3652</v>
      </c>
      <c r="AR36" s="305">
        <v>-19.100000000000001</v>
      </c>
    </row>
    <row r="37" spans="1:46" ht="13.5" customHeight="1" x14ac:dyDescent="0.2">
      <c r="A37" s="259"/>
      <c r="AK37" s="1117" t="s">
        <v>511</v>
      </c>
      <c r="AL37" s="1118"/>
      <c r="AM37" s="1118"/>
      <c r="AN37" s="1119"/>
      <c r="AO37" s="303" t="s">
        <v>492</v>
      </c>
      <c r="AP37" s="303" t="s">
        <v>492</v>
      </c>
      <c r="AQ37" s="304">
        <v>1064</v>
      </c>
      <c r="AR37" s="305" t="s">
        <v>492</v>
      </c>
    </row>
    <row r="38" spans="1:46" ht="27" customHeight="1" x14ac:dyDescent="0.2">
      <c r="A38" s="259"/>
      <c r="AK38" s="1120" t="s">
        <v>512</v>
      </c>
      <c r="AL38" s="1121"/>
      <c r="AM38" s="1121"/>
      <c r="AN38" s="1122"/>
      <c r="AO38" s="306" t="s">
        <v>492</v>
      </c>
      <c r="AP38" s="306" t="s">
        <v>492</v>
      </c>
      <c r="AQ38" s="307">
        <v>6</v>
      </c>
      <c r="AR38" s="295" t="s">
        <v>492</v>
      </c>
      <c r="AS38" s="302"/>
    </row>
    <row r="39" spans="1:46" ht="13.2" x14ac:dyDescent="0.2">
      <c r="A39" s="259"/>
      <c r="AK39" s="1120" t="s">
        <v>513</v>
      </c>
      <c r="AL39" s="1121"/>
      <c r="AM39" s="1121"/>
      <c r="AN39" s="1122"/>
      <c r="AO39" s="303">
        <v>-9265</v>
      </c>
      <c r="AP39" s="303">
        <v>-621</v>
      </c>
      <c r="AQ39" s="304">
        <v>-1926</v>
      </c>
      <c r="AR39" s="305">
        <v>-67.8</v>
      </c>
      <c r="AS39" s="302"/>
    </row>
    <row r="40" spans="1:46" ht="27" customHeight="1" x14ac:dyDescent="0.2">
      <c r="A40" s="259"/>
      <c r="AK40" s="1117" t="s">
        <v>514</v>
      </c>
      <c r="AL40" s="1118"/>
      <c r="AM40" s="1118"/>
      <c r="AN40" s="1119"/>
      <c r="AO40" s="303">
        <v>-390104</v>
      </c>
      <c r="AP40" s="303">
        <v>-26129</v>
      </c>
      <c r="AQ40" s="304">
        <v>-70284</v>
      </c>
      <c r="AR40" s="305">
        <v>-62.8</v>
      </c>
      <c r="AS40" s="302"/>
    </row>
    <row r="41" spans="1:46" ht="13.2" x14ac:dyDescent="0.2">
      <c r="A41" s="259"/>
      <c r="AK41" s="1123" t="s">
        <v>288</v>
      </c>
      <c r="AL41" s="1124"/>
      <c r="AM41" s="1124"/>
      <c r="AN41" s="1125"/>
      <c r="AO41" s="303">
        <v>397775</v>
      </c>
      <c r="AP41" s="303">
        <v>26643</v>
      </c>
      <c r="AQ41" s="304">
        <v>33551</v>
      </c>
      <c r="AR41" s="305">
        <v>-20.6</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515</v>
      </c>
    </row>
    <row r="48" spans="1:46" ht="13.2" x14ac:dyDescent="0.2">
      <c r="A48" s="259"/>
      <c r="AK48" s="313" t="s">
        <v>516</v>
      </c>
      <c r="AL48" s="313"/>
      <c r="AM48" s="313"/>
      <c r="AN48" s="313"/>
      <c r="AO48" s="313"/>
      <c r="AP48" s="313"/>
      <c r="AQ48" s="314"/>
      <c r="AR48" s="313"/>
    </row>
    <row r="49" spans="1:44" ht="13.5" customHeight="1" x14ac:dyDescent="0.2">
      <c r="A49" s="259"/>
      <c r="AK49" s="315"/>
      <c r="AL49" s="316"/>
      <c r="AM49" s="1112" t="s">
        <v>484</v>
      </c>
      <c r="AN49" s="1114" t="s">
        <v>517</v>
      </c>
      <c r="AO49" s="1115"/>
      <c r="AP49" s="1115"/>
      <c r="AQ49" s="1115"/>
      <c r="AR49" s="1116"/>
    </row>
    <row r="50" spans="1:44" ht="13.2" x14ac:dyDescent="0.2">
      <c r="A50" s="259"/>
      <c r="AK50" s="317"/>
      <c r="AL50" s="318"/>
      <c r="AM50" s="1113"/>
      <c r="AN50" s="319" t="s">
        <v>518</v>
      </c>
      <c r="AO50" s="320" t="s">
        <v>519</v>
      </c>
      <c r="AP50" s="321" t="s">
        <v>520</v>
      </c>
      <c r="AQ50" s="322" t="s">
        <v>521</v>
      </c>
      <c r="AR50" s="323" t="s">
        <v>522</v>
      </c>
    </row>
    <row r="51" spans="1:44" ht="13.2" x14ac:dyDescent="0.2">
      <c r="A51" s="259"/>
      <c r="AK51" s="315" t="s">
        <v>523</v>
      </c>
      <c r="AL51" s="316"/>
      <c r="AM51" s="324">
        <v>2849959</v>
      </c>
      <c r="AN51" s="325">
        <v>182199</v>
      </c>
      <c r="AO51" s="326">
        <v>39.9</v>
      </c>
      <c r="AP51" s="327">
        <v>113347</v>
      </c>
      <c r="AQ51" s="328">
        <v>15.1</v>
      </c>
      <c r="AR51" s="329">
        <v>24.8</v>
      </c>
    </row>
    <row r="52" spans="1:44" ht="13.2" x14ac:dyDescent="0.2">
      <c r="A52" s="259"/>
      <c r="AK52" s="330"/>
      <c r="AL52" s="331" t="s">
        <v>524</v>
      </c>
      <c r="AM52" s="332">
        <v>761115</v>
      </c>
      <c r="AN52" s="333">
        <v>48658</v>
      </c>
      <c r="AO52" s="334">
        <v>29.1</v>
      </c>
      <c r="AP52" s="335">
        <v>58728</v>
      </c>
      <c r="AQ52" s="336">
        <v>23.5</v>
      </c>
      <c r="AR52" s="337">
        <v>5.6</v>
      </c>
    </row>
    <row r="53" spans="1:44" ht="13.2" x14ac:dyDescent="0.2">
      <c r="A53" s="259"/>
      <c r="AK53" s="315" t="s">
        <v>525</v>
      </c>
      <c r="AL53" s="316"/>
      <c r="AM53" s="324">
        <v>2154803</v>
      </c>
      <c r="AN53" s="325">
        <v>139109</v>
      </c>
      <c r="AO53" s="326">
        <v>-23.6</v>
      </c>
      <c r="AP53" s="327">
        <v>125418</v>
      </c>
      <c r="AQ53" s="328">
        <v>10.6</v>
      </c>
      <c r="AR53" s="329">
        <v>-34.200000000000003</v>
      </c>
    </row>
    <row r="54" spans="1:44" ht="13.2" x14ac:dyDescent="0.2">
      <c r="A54" s="259"/>
      <c r="AK54" s="330"/>
      <c r="AL54" s="331" t="s">
        <v>524</v>
      </c>
      <c r="AM54" s="332">
        <v>963152</v>
      </c>
      <c r="AN54" s="333">
        <v>62179</v>
      </c>
      <c r="AO54" s="334">
        <v>27.8</v>
      </c>
      <c r="AP54" s="335">
        <v>60445</v>
      </c>
      <c r="AQ54" s="336">
        <v>2.9</v>
      </c>
      <c r="AR54" s="337">
        <v>24.9</v>
      </c>
    </row>
    <row r="55" spans="1:44" ht="13.2" x14ac:dyDescent="0.2">
      <c r="A55" s="259"/>
      <c r="AK55" s="315" t="s">
        <v>526</v>
      </c>
      <c r="AL55" s="316"/>
      <c r="AM55" s="324">
        <v>1782085</v>
      </c>
      <c r="AN55" s="325">
        <v>116598</v>
      </c>
      <c r="AO55" s="326">
        <v>-16.2</v>
      </c>
      <c r="AP55" s="327">
        <v>108384</v>
      </c>
      <c r="AQ55" s="328">
        <v>-13.6</v>
      </c>
      <c r="AR55" s="329">
        <v>-2.6</v>
      </c>
    </row>
    <row r="56" spans="1:44" ht="13.2" x14ac:dyDescent="0.2">
      <c r="A56" s="259"/>
      <c r="AK56" s="330"/>
      <c r="AL56" s="331" t="s">
        <v>524</v>
      </c>
      <c r="AM56" s="332">
        <v>579219</v>
      </c>
      <c r="AN56" s="333">
        <v>37897</v>
      </c>
      <c r="AO56" s="334">
        <v>-39.1</v>
      </c>
      <c r="AP56" s="335">
        <v>51153</v>
      </c>
      <c r="AQ56" s="336">
        <v>-15.4</v>
      </c>
      <c r="AR56" s="337">
        <v>-23.7</v>
      </c>
    </row>
    <row r="57" spans="1:44" ht="13.2" x14ac:dyDescent="0.2">
      <c r="A57" s="259"/>
      <c r="AK57" s="315" t="s">
        <v>527</v>
      </c>
      <c r="AL57" s="316"/>
      <c r="AM57" s="324">
        <v>1212631</v>
      </c>
      <c r="AN57" s="325">
        <v>80333</v>
      </c>
      <c r="AO57" s="326">
        <v>-31.1</v>
      </c>
      <c r="AP57" s="327">
        <v>80959</v>
      </c>
      <c r="AQ57" s="328">
        <v>-25.3</v>
      </c>
      <c r="AR57" s="329">
        <v>-5.8</v>
      </c>
    </row>
    <row r="58" spans="1:44" ht="13.2" x14ac:dyDescent="0.2">
      <c r="A58" s="259"/>
      <c r="AK58" s="330"/>
      <c r="AL58" s="331" t="s">
        <v>524</v>
      </c>
      <c r="AM58" s="332">
        <v>605546</v>
      </c>
      <c r="AN58" s="333">
        <v>40116</v>
      </c>
      <c r="AO58" s="334">
        <v>5.9</v>
      </c>
      <c r="AP58" s="335">
        <v>43928</v>
      </c>
      <c r="AQ58" s="336">
        <v>-14.1</v>
      </c>
      <c r="AR58" s="337">
        <v>20</v>
      </c>
    </row>
    <row r="59" spans="1:44" ht="13.2" x14ac:dyDescent="0.2">
      <c r="A59" s="259"/>
      <c r="AK59" s="315" t="s">
        <v>528</v>
      </c>
      <c r="AL59" s="316"/>
      <c r="AM59" s="324">
        <v>2166276</v>
      </c>
      <c r="AN59" s="325">
        <v>145096</v>
      </c>
      <c r="AO59" s="326">
        <v>80.599999999999994</v>
      </c>
      <c r="AP59" s="327">
        <v>117242</v>
      </c>
      <c r="AQ59" s="328">
        <v>44.8</v>
      </c>
      <c r="AR59" s="329">
        <v>35.799999999999997</v>
      </c>
    </row>
    <row r="60" spans="1:44" ht="13.2" x14ac:dyDescent="0.2">
      <c r="A60" s="259"/>
      <c r="AK60" s="330"/>
      <c r="AL60" s="331" t="s">
        <v>524</v>
      </c>
      <c r="AM60" s="332">
        <v>1102365</v>
      </c>
      <c r="AN60" s="333">
        <v>73836</v>
      </c>
      <c r="AO60" s="334">
        <v>84.1</v>
      </c>
      <c r="AP60" s="335">
        <v>59234</v>
      </c>
      <c r="AQ60" s="336">
        <v>34.799999999999997</v>
      </c>
      <c r="AR60" s="337">
        <v>49.3</v>
      </c>
    </row>
    <row r="61" spans="1:44" ht="13.2" x14ac:dyDescent="0.2">
      <c r="A61" s="259"/>
      <c r="AK61" s="315" t="s">
        <v>529</v>
      </c>
      <c r="AL61" s="338"/>
      <c r="AM61" s="324">
        <v>2033151</v>
      </c>
      <c r="AN61" s="325">
        <v>132667</v>
      </c>
      <c r="AO61" s="326">
        <v>9.9</v>
      </c>
      <c r="AP61" s="327">
        <v>109070</v>
      </c>
      <c r="AQ61" s="339">
        <v>6.3</v>
      </c>
      <c r="AR61" s="329">
        <v>3.6</v>
      </c>
    </row>
    <row r="62" spans="1:44" ht="13.2" x14ac:dyDescent="0.2">
      <c r="A62" s="259"/>
      <c r="AK62" s="330"/>
      <c r="AL62" s="331" t="s">
        <v>524</v>
      </c>
      <c r="AM62" s="332">
        <v>802279</v>
      </c>
      <c r="AN62" s="333">
        <v>52537</v>
      </c>
      <c r="AO62" s="334">
        <v>21.6</v>
      </c>
      <c r="AP62" s="335">
        <v>54698</v>
      </c>
      <c r="AQ62" s="336">
        <v>6.3</v>
      </c>
      <c r="AR62" s="337">
        <v>15.3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lt4diQsy9f+BnAdiHbSPnTdafUEdcnOcsmh393frU/KKqcQINan9HwiFxo8RPivp+NAmEm4kEygJr5OWgNFLg==" saltValue="XiIgGqlleihf4Gg6tgf/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481</v>
      </c>
    </row>
    <row r="121" spans="125:125" ht="13.5" hidden="1" customHeight="1" x14ac:dyDescent="0.2">
      <c r="DU121" s="253"/>
    </row>
  </sheetData>
  <sheetProtection algorithmName="SHA-512" hashValue="agWvDKh60vtNnjXAzwvbJ8goAkhupvyZU5LbKdMXNLA+K+mT5SSF2u9nQ083DeA1wOYuG8G3QDY+zjtu8PuqZQ==" saltValue="F3AzUs3UMYrDnHSC65RW7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481</v>
      </c>
    </row>
  </sheetData>
  <sheetProtection algorithmName="SHA-512" hashValue="oDsKbMSx4hcZ5R7zshqARDjRr4r11YIBzO0H4xNWSoskHkCHJEUQIpwDzFyHAnCF0cNab6cfEvHtp1Gtep7S6Q==" saltValue="ivaSh2nEyqiiID8Ug/wgQ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2">
      <c r="B47" s="10"/>
      <c r="C47" s="1126" t="s">
        <v>3</v>
      </c>
      <c r="D47" s="1126"/>
      <c r="E47" s="1127"/>
      <c r="F47" s="11">
        <v>27.45</v>
      </c>
      <c r="G47" s="12">
        <v>28.11</v>
      </c>
      <c r="H47" s="12">
        <v>22.47</v>
      </c>
      <c r="I47" s="12">
        <v>23</v>
      </c>
      <c r="J47" s="13">
        <v>26.94</v>
      </c>
    </row>
    <row r="48" spans="2:10" ht="57.75" customHeight="1" x14ac:dyDescent="0.2">
      <c r="B48" s="14"/>
      <c r="C48" s="1128" t="s">
        <v>4</v>
      </c>
      <c r="D48" s="1128"/>
      <c r="E48" s="1129"/>
      <c r="F48" s="15">
        <v>5</v>
      </c>
      <c r="G48" s="16">
        <v>4.8099999999999996</v>
      </c>
      <c r="H48" s="16">
        <v>5.93</v>
      </c>
      <c r="I48" s="16">
        <v>7.34</v>
      </c>
      <c r="J48" s="17">
        <v>7.97</v>
      </c>
    </row>
    <row r="49" spans="2:10" ht="57.75" customHeight="1" thickBot="1" x14ac:dyDescent="0.25">
      <c r="B49" s="18"/>
      <c r="C49" s="1130" t="s">
        <v>5</v>
      </c>
      <c r="D49" s="1130"/>
      <c r="E49" s="1131"/>
      <c r="F49" s="19">
        <v>8.56</v>
      </c>
      <c r="G49" s="20" t="s">
        <v>536</v>
      </c>
      <c r="H49" s="20" t="s">
        <v>537</v>
      </c>
      <c r="I49" s="20">
        <v>1.28</v>
      </c>
      <c r="J49" s="21">
        <v>4.84</v>
      </c>
    </row>
    <row r="50" spans="2:10" ht="13.2" x14ac:dyDescent="0.2"/>
  </sheetData>
  <sheetProtection algorithmName="SHA-512" hashValue="f9AmEr32mrKjMa8GAE2roz0uRk6uYe/H3Hk5ppfgTPB2fPLYtzh8xRlG/HJ3AHmrkHMCu0hIVB3g4tWPV5D5lg==" saltValue="JIANTip6hzTDsGCKZmGS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2025-03-13T04:55:29Z</cp:lastPrinted>
  <dcterms:created xsi:type="dcterms:W3CDTF">2025-02-19T05:30:01Z</dcterms:created>
  <dcterms:modified xsi:type="dcterms:W3CDTF">2025-09-22T07:32:21Z</dcterms:modified>
  <cp:category/>
</cp:coreProperties>
</file>