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T:\３．財政係（教＆誠）\デスクトップ(←)\R7年度\04調査関係\0905〆令和５年度財政状況資料集の作成等\"/>
    </mc:Choice>
  </mc:AlternateContent>
  <xr:revisionPtr revIDLastSave="0" documentId="13_ncr:1_{0183CB37-84FA-44C0-95DD-EE03D434DB07}"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BW36" i="10"/>
  <c r="BE36" i="10"/>
  <c r="AM36" i="10"/>
  <c r="C36" i="10"/>
  <c r="BW35" i="10"/>
  <c r="BE35" i="10"/>
  <c r="C35" i="10"/>
  <c r="BW34" i="10"/>
  <c r="BE34" i="10"/>
  <c r="C34" i="10"/>
  <c r="U34" i="10" s="1"/>
  <c r="U35" i="10" s="1"/>
  <c r="U36" i="10" s="1"/>
  <c r="U37" i="10" s="1"/>
  <c r="CO34" i="10" l="1"/>
  <c r="CO35" i="10" s="1"/>
  <c r="CO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<sst xmlns="http://schemas.openxmlformats.org/spreadsheetml/2006/main" count="1141" uniqueCount="577">
  <si>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</si>
  <si>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</si>
  <si>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</si>
  <si>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</si>
  <si>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</si>
  <si>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</si>
  <si>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</si>
  <si>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</si>
  <si>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</si>
  <si>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</si>
  <si>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</si>
  <si>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</si>
  <si>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</si>
  <si>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</si>
  <si>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</si>
  <si>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</si>
  <si>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</si>
  <si>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</si>
  <si>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</si>
  <si>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</si>
  <si>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</si>
  <si>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</si>
  <si>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</si>
  <si>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</si>
  <si>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</si>
  <si>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</si>
  <si>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</si>
  <si>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</si>
  <si>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</si>
  <si>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</si>
  <si>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</si>
  <si>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</si>
  <si>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</si>
  <si>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</si>
  <si>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</si>
  <si>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</si>
  <si>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</si>
  <si>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</si>
  <si>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</si>
  <si>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</si>
  <si>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</si>
  <si>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</si>
  <si>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</si>
  <si>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</si>
  <si>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</si>
  <si>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</si>
  <si>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</si>
  <si>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</si>
  <si>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</si>
  <si>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</si>
  <si>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</si>
  <si>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</si>
  <si>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</si>
  <si>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</si>
  <si>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</si>
  <si>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</si>
  <si>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</si>
  <si>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</si>
  <si>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</si>
  <si>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</si>
  <si>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</si>
  <si>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</si>
  <si>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</si>
  <si>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</si>
  <si>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</si>
  <si>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</si>
  <si>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</si>
  <si>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</si>
  <si>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</si>
  <si>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</si>
  <si>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</si>
  <si>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</si>
  <si>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</si>
  <si>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</si>
  <si>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</si>
  <si>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</si>
  <si>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</si>
  <si>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</si>
  <si>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</si>
  <si>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</si>
  <si>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</si>
  <si>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</si>
  <si>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</si>
  <si>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</si>
  <si>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</si>
  <si>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</si>
  <si>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</si>
  <si>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</si>
  <si>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</si>
  <si>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</si>
  <si>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</si>
  <si>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</si>
  <si>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</si>
  <si>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</si>
  <si>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都農町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</si>
  <si>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</si>
  <si>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</si>
  <si>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</si>
  <si>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</si>
  <si>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</si>
  <si>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</si>
  <si>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</si>
  <si>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</si>
  <si>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</si>
  <si>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</si>
  <si>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</si>
  <si>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</si>
  <si>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</si>
  <si>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</si>
  <si>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</si>
  <si>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</si>
  <si>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</si>
  <si>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</si>
  <si>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</si>
  <si>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</si>
  <si>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</si>
  <si>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</si>
  <si>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</si>
  <si>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</si>
  <si>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</si>
  <si>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</si>
  <si>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</si>
  <si>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</si>
  <si>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</si>
  <si>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</si>
  <si>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</si>
  <si>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</si>
  <si>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</si>
  <si>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</si>
  <si>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</si>
  <si>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</si>
  <si>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</si>
  <si>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</si>
  <si>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</si>
  <si>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</si>
  <si>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</si>
  <si>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</si>
  <si>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</si>
  <si>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</si>
  <si>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</si>
  <si>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</si>
  <si>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</si>
  <si>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</si>
  <si>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</si>
  <si>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</si>
  <si>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</si>
  <si>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</si>
  <si>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</si>
  <si>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</si>
  <si>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</si>
  <si>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</si>
  <si>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</si>
  <si>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</si>
  <si>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</si>
  <si>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</si>
  <si>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</si>
  <si>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</si>
  <si>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</si>
  <si>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</si>
  <si>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</si>
  <si>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</si>
  <si>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</si>
  <si>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</si>
  <si>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</si>
  <si>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</si>
  <si>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</si>
  <si>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</si>
  <si>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</si>
  <si>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</si>
  <si>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</si>
  <si>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</si>
  <si>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</si>
  <si>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</si>
  <si>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</si>
  <si>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</si>
  <si>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</si>
  <si>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</si>
  <si>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</si>
  <si>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</si>
  <si>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</si>
  <si>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</si>
  <si>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</si>
  <si>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</si>
  <si>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</si>
  <si>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</si>
  <si>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</si>
  <si>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</si>
  <si>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</si>
  <si>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</si>
  <si>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</si>
  <si>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</si>
  <si>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</si>
  <si>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</si>
  <si>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</si>
  <si>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</si>
  <si>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</si>
  <si>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</si>
  <si>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</si>
  <si>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</si>
  <si>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</si>
  <si>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</si>
  <si>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</si>
  <si>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</si>
  <si>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宮崎県都農町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</si>
  <si>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</si>
  <si>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</si>
  <si>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</si>
  <si>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</si>
  <si>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</si>
  <si>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</si>
  <si>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</si>
  <si>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</si>
  <si>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</si>
  <si>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</si>
  <si>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</si>
  <si>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</si>
  <si>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</si>
  <si>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</si>
  <si>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</si>
  <si>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</si>
  <si>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</si>
  <si>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</si>
  <si>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</si>
  <si>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</si>
  <si>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</si>
  <si>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</si>
  <si>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</si>
  <si>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</si>
  <si>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</si>
  <si>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</si>
  <si>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</si>
  <si>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</si>
  <si>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</si>
  <si>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</si>
  <si>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</si>
  <si>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</si>
  <si>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</si>
  <si>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</si>
  <si>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</si>
  <si>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</si>
  <si>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</si>
  <si>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</si>
  <si>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</si>
  <si>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</si>
  <si>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</si>
  <si>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</si>
  <si>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</si>
  <si>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</si>
  <si>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</si>
  <si>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</si>
  <si>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</si>
  <si>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</si>
  <si>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</si>
  <si>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</si>
  <si>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</si>
  <si>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</si>
  <si>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</si>
  <si>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</si>
  <si>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</si>
  <si>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</si>
  <si>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</si>
  <si>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</si>
  <si>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</si>
  <si>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</si>
  <si>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</si>
  <si>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</si>
  <si>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</si>
  <si>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</si>
  <si>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</si>
  <si>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</si>
  <si>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</si>
  <si>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</si>
  <si>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</si>
  <si>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</si>
  <si>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</si>
  <si>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</si>
  <si>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</si>
  <si>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</si>
  <si>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</si>
  <si>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</si>
  <si>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</si>
  <si>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</si>
  <si>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</si>
  <si>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</si>
  <si>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</si>
  <si>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</si>
  <si>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</si>
  <si>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</si>
  <si>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</si>
  <si>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</si>
  <si>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</si>
  <si>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</si>
  <si>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</si>
  <si>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</si>
  <si>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</si>
  <si>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</si>
  <si>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</si>
  <si>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</si>
  <si>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</si>
  <si>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</si>
  <si>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</si>
  <si>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</si>
  <si>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</si>
  <si>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</si>
  <si>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</si>
  <si>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</si>
  <si>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</si>
  <si>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</si>
  <si>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</si>
  <si>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</si>
  <si>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</si>
  <si>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</si>
  <si>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</si>
  <si>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</si>
  <si>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</si>
  <si>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</si>
  <si>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</si>
  <si>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</si>
  <si>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</si>
  <si>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</si>
  <si>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</si>
  <si>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</si>
  <si>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</si>
  <si>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</si>
  <si>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</si>
  <si>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</si>
  <si>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</si>
  <si>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</si>
  <si>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</si>
  <si>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</si>
  <si>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</si>
  <si>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</si>
  <si>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</si>
  <si>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</si>
  <si>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</si>
  <si>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</si>
  <si>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</si>
  <si>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</si>
  <si>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</si>
  <si>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</si>
  <si>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</si>
  <si>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</si>
  <si>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</si>
  <si>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</si>
  <si>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</si>
  <si>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</si>
  <si>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</si>
  <si>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</si>
  <si>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</si>
  <si>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</si>
  <si>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</si>
  <si>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</si>
  <si>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</si>
  <si>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</si>
  <si>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宮崎県都農町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</si>
  <si>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</si>
  <si>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</si>
  <si>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</si>
  <si>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</si>
  <si>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</si>
  <si>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</si>
  <si>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</si>
  <si>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</si>
  <si>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</si>
  <si>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</si>
  <si>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</si>
  <si>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</si>
  <si>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</si>
  <si>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</si>
  <si>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</si>
  <si>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</si>
  <si>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</si>
  <si>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</si>
  <si>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</si>
  <si>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</si>
  <si>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</si>
  <si>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</si>
  <si>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</si>
  <si>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</si>
  <si>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</si>
  <si>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</si>
  <si>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</si>
  <si>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</si>
  <si>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</si>
  <si>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</si>
  <si>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</si>
  <si>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</si>
  <si>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</si>
  <si>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</si>
  <si>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</si>
  <si>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</si>
  <si>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</si>
  <si>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国民健康保険病院事業会計</t>
    <phoneticPr fontId="5"/>
  </si>
  <si>
    <t>法適用企業</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</si>
  <si>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</si>
  <si>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</si>
  <si>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</si>
  <si>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</si>
  <si>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</si>
  <si>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</si>
  <si>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</si>
  <si>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</si>
  <si>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</si>
  <si>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</si>
  <si>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</si>
  <si>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</si>
  <si>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</si>
  <si>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</si>
  <si>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</si>
  <si>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</si>
  <si>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</si>
  <si>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</si>
  <si>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</si>
  <si>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</si>
  <si>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</si>
  <si>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</si>
  <si>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</si>
  <si>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</si>
  <si>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</si>
  <si>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</si>
  <si>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</si>
  <si>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</si>
  <si>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</si>
  <si>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</si>
  <si>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</si>
  <si>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</si>
  <si>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</si>
  <si>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</si>
  <si>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</si>
  <si>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</si>
  <si>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</si>
  <si>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</si>
  <si>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</si>
  <si>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</si>
  <si>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</si>
  <si>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</si>
  <si>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</si>
  <si>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</si>
  <si>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</si>
  <si>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</si>
  <si>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</si>
  <si>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</si>
  <si>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</si>
  <si>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</si>
  <si>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</si>
  <si>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</si>
  <si>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</si>
  <si>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</si>
  <si>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</si>
  <si>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</si>
  <si>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</si>
  <si>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</si>
  <si>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</si>
  <si>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</si>
  <si>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</si>
  <si>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</si>
  <si>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</si>
  <si>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</si>
  <si>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</si>
  <si>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</si>
  <si>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</si>
  <si>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</si>
  <si>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</si>
  <si>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</si>
  <si>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</si>
  <si>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</si>
  <si>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</si>
  <si>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</si>
  <si>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</si>
  <si>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</si>
  <si>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</si>
  <si>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</si>
  <si>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</si>
  <si>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</si>
  <si>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</si>
  <si>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</si>
  <si>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</si>
  <si>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</si>
  <si>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</si>
  <si>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</si>
  <si>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</si>
  <si>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</si>
  <si>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</si>
  <si>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</si>
  <si>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</si>
  <si>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</si>
  <si>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</si>
  <si>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</si>
  <si>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</si>
  <si>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</si>
  <si>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</si>
  <si>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</si>
  <si>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</si>
  <si>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</si>
  <si>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</si>
  <si>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</si>
  <si>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</si>
  <si>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</si>
  <si>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</si>
  <si>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</si>
  <si>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</si>
  <si>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</si>
  <si>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</si>
  <si>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</si>
  <si>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</si>
  <si>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</si>
  <si>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</si>
  <si>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</si>
  <si>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</si>
  <si>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</si>
  <si>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</si>
  <si>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</si>
  <si>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</si>
  <si>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</si>
  <si>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</si>
  <si>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</si>
  <si>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</si>
  <si>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</si>
  <si>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</si>
  <si>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</si>
  <si>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</si>
  <si>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</si>
  <si>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</si>
  <si>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</si>
  <si>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</si>
  <si>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</si>
  <si>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</si>
  <si>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</si>
  <si>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</si>
  <si>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</si>
  <si>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6.75</t>
  </si>
  <si>
    <t>▲ 7.53</t>
  </si>
  <si>
    <t>▲ 7.67</t>
  </si>
  <si>
    <t>国民健康保険病院事業会計</t>
  </si>
  <si>
    <t>水道事業会計</t>
  </si>
  <si>
    <t>一般会計</t>
  </si>
  <si>
    <t>国民健康保険特別会計</t>
  </si>
  <si>
    <t>介護保険特別会計（保険事業勘定）</t>
  </si>
  <si>
    <t>後期高齢者医療特別会計</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</si>
  <si>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</si>
  <si>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</si>
  <si>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</si>
  <si>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</si>
  <si>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</si>
  <si>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</si>
  <si>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</si>
  <si>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</si>
  <si>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t>
    <phoneticPr fontId="2"/>
  </si>
  <si>
    <t>(株)都農ワイン</t>
    <rPh sb="0" eb="3">
      <t>カブ</t>
    </rPh>
    <rPh sb="3" eb="5">
      <t>ツノ</t>
    </rPh>
    <phoneticPr fontId="2"/>
  </si>
  <si>
    <t>(株)豊畑</t>
    <rPh sb="0" eb="3">
      <t>カブ</t>
    </rPh>
    <rPh sb="3" eb="4">
      <t>ユタカ</t>
    </rPh>
    <rPh sb="4" eb="5">
      <t>ハタケ</t>
    </rPh>
    <phoneticPr fontId="2"/>
  </si>
  <si>
    <t>（一財）つの未来まちづくり推進機構</t>
    <rPh sb="1" eb="3">
      <t>イチザイ</t>
    </rPh>
    <rPh sb="6" eb="8">
      <t>ミライ</t>
    </rPh>
    <rPh sb="13" eb="15">
      <t>スイシン</t>
    </rPh>
    <rPh sb="15" eb="17">
      <t>キコウ</t>
    </rPh>
    <phoneticPr fontId="2"/>
  </si>
  <si>
    <t>○</t>
    <phoneticPr fontId="2"/>
  </si>
  <si>
    <t>宮崎県市町村総合事務組合　一般会計</t>
    <phoneticPr fontId="2"/>
  </si>
  <si>
    <t>宮崎県市町村総合事務組合　市町村交通災害共済事業特別会計</t>
    <phoneticPr fontId="2"/>
  </si>
  <si>
    <t>宮崎県市町村総合事務組合　自治会館管理運営特別会計</t>
    <phoneticPr fontId="2"/>
  </si>
  <si>
    <t>宮崎県後期高齢者医療広域連合　一般会計</t>
    <phoneticPr fontId="2"/>
  </si>
  <si>
    <t>宮崎県後期高齢者医療広域連合　後期高齢者医療特別会計</t>
    <phoneticPr fontId="2"/>
  </si>
  <si>
    <t>西都児湯環境整備事務組合</t>
    <phoneticPr fontId="2"/>
  </si>
  <si>
    <t>宮崎県東児湯消防組合</t>
    <phoneticPr fontId="2"/>
  </si>
  <si>
    <t>川南都農衛生組合</t>
    <phoneticPr fontId="2"/>
  </si>
  <si>
    <t>-</t>
    <phoneticPr fontId="2"/>
  </si>
  <si>
    <t>福祉振興基金</t>
    <rPh sb="0" eb="6">
      <t>フクシシンコウキキン</t>
    </rPh>
    <phoneticPr fontId="5"/>
  </si>
  <si>
    <t>ふるさとづくり事業振興基金</t>
    <rPh sb="7" eb="9">
      <t>ジギョウ</t>
    </rPh>
    <rPh sb="9" eb="13">
      <t>シンコウキキン</t>
    </rPh>
    <phoneticPr fontId="2"/>
  </si>
  <si>
    <t>公共施設等整備基金</t>
    <rPh sb="0" eb="2">
      <t>コウキョウ</t>
    </rPh>
    <rPh sb="2" eb="4">
      <t>シセツ</t>
    </rPh>
    <rPh sb="4" eb="5">
      <t>ナド</t>
    </rPh>
    <rPh sb="5" eb="9">
      <t>セイビキキン</t>
    </rPh>
    <phoneticPr fontId="2"/>
  </si>
  <si>
    <t>商工業振興対策基金</t>
    <rPh sb="0" eb="3">
      <t>ショウコウギョウ</t>
    </rPh>
    <rPh sb="3" eb="7">
      <t>シンコウタイサク</t>
    </rPh>
    <rPh sb="7" eb="9">
      <t>キキン</t>
    </rPh>
    <phoneticPr fontId="2"/>
  </si>
  <si>
    <t>漁業振興対策基金</t>
    <rPh sb="0" eb="2">
      <t>ギョギョウ</t>
    </rPh>
    <rPh sb="2" eb="6">
      <t>シンコウタイサク</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</si>
  <si>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</si>
  <si>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</si>
  <si>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</si>
  <si>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</si>
  <si>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</si>
  <si>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</si>
  <si>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</si>
  <si>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</si>
  <si>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</si>
  <si>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将来負担比率については、平成２８年度以降算出されていない。これは、ふるさと納税の伸びによる基金残高の増に起因すると考えられる。
有形固定資産減価償却率については施設の老朽化により上昇傾向にあるものの、かろうじて類似団体内平均値を下回っている。
今後も公共施設については老朽化に伴う支出、産業振興を目的とした支出が増加することが予想されるので、関連計画に基づいた計画的な地方債の発行、ふるさと納税による目的に応じた基金の積立等、将来を見据えた行財政運営が必要である。</t>
    <rPh sb="0" eb="2">
      <t>ショウライ</t>
    </rPh>
    <rPh sb="2" eb="6">
      <t>フタンヒリツ</t>
    </rPh>
    <rPh sb="12" eb="14">
      <t>ヘイセイ</t>
    </rPh>
    <rPh sb="16" eb="18">
      <t>ネンド</t>
    </rPh>
    <rPh sb="18" eb="20">
      <t>イコウ</t>
    </rPh>
    <rPh sb="20" eb="22">
      <t>サンシュツ</t>
    </rPh>
    <rPh sb="37" eb="39">
      <t>ノウゼイ</t>
    </rPh>
    <rPh sb="40" eb="41">
      <t>ノ</t>
    </rPh>
    <rPh sb="45" eb="49">
      <t>キキンザンダカ</t>
    </rPh>
    <rPh sb="50" eb="51">
      <t>ゾウ</t>
    </rPh>
    <rPh sb="52" eb="54">
      <t>キイン</t>
    </rPh>
    <rPh sb="57" eb="58">
      <t>カンガ</t>
    </rPh>
    <rPh sb="64" eb="70">
      <t>ユウケイコテイシサン</t>
    </rPh>
    <rPh sb="70" eb="74">
      <t>ゲンカショウキャク</t>
    </rPh>
    <rPh sb="74" eb="75">
      <t>リツ</t>
    </rPh>
    <rPh sb="80" eb="82">
      <t>シセツ</t>
    </rPh>
    <rPh sb="83" eb="86">
      <t>ロウキュウカ</t>
    </rPh>
    <rPh sb="89" eb="93">
      <t>ジョウショウケイコウ</t>
    </rPh>
    <rPh sb="105" eb="113">
      <t>ルイジダンタイナイヘイキンチ</t>
    </rPh>
    <rPh sb="114" eb="116">
      <t>シタマワ</t>
    </rPh>
    <rPh sb="143" eb="145">
      <t>サンギョウ</t>
    </rPh>
    <phoneticPr fontId="5"/>
  </si>
  <si>
    <t>将来負担比率については、平成２８年度以降算出されていない。これは、ふるさと納税の伸びによる基金残高の増に起因すると考えられる。
実質公債費率は、令和３年度以降は類似団体内平均値を下回っている。これは普通交付税の増により標準財政規模が大きくなったことが主な要因と考えられる。
しかし、今後も公共施設については大型事業が予定され地方債発行による残高の伸びが懸念されるので、減債基金（積立も実施）を活用しながら、公債費の平準化を図っていくことが望まれる。</t>
    <rPh sb="64" eb="68">
      <t>ジッシツコウサイ</t>
    </rPh>
    <rPh sb="68" eb="70">
      <t>ヒリツ</t>
    </rPh>
    <rPh sb="72" eb="74">
      <t>レイワ</t>
    </rPh>
    <rPh sb="75" eb="77">
      <t>ネンド</t>
    </rPh>
    <rPh sb="77" eb="79">
      <t>イコウ</t>
    </rPh>
    <rPh sb="80" eb="88">
      <t>ルイジダンタイナイヘイキンチ</t>
    </rPh>
    <rPh sb="89" eb="91">
      <t>シタマワ</t>
    </rPh>
    <rPh sb="99" eb="101">
      <t>フツウ</t>
    </rPh>
    <rPh sb="101" eb="104">
      <t>コウフゼイ</t>
    </rPh>
    <rPh sb="105" eb="106">
      <t>ゾウ</t>
    </rPh>
    <rPh sb="109" eb="111">
      <t>ヒョウジュン</t>
    </rPh>
    <rPh sb="111" eb="113">
      <t>ザイセイ</t>
    </rPh>
    <rPh sb="113" eb="115">
      <t>キボ</t>
    </rPh>
    <rPh sb="116" eb="117">
      <t>オオ</t>
    </rPh>
    <rPh sb="125" eb="126">
      <t>オモ</t>
    </rPh>
    <rPh sb="127" eb="129">
      <t>ヨウイン</t>
    </rPh>
    <rPh sb="130" eb="131">
      <t>カンガ</t>
    </rPh>
    <rPh sb="141" eb="143">
      <t>コンゴ</t>
    </rPh>
    <rPh sb="144" eb="148">
      <t>コウキョウシセツ</t>
    </rPh>
    <rPh sb="153" eb="155">
      <t>オオガタ</t>
    </rPh>
    <rPh sb="155" eb="157">
      <t>ジギョウ</t>
    </rPh>
    <rPh sb="158" eb="160">
      <t>ヨテイ</t>
    </rPh>
    <rPh sb="162" eb="165">
      <t>チホウサイ</t>
    </rPh>
    <rPh sb="165" eb="167">
      <t>ハッコウ</t>
    </rPh>
    <rPh sb="170" eb="172">
      <t>ザンダカ</t>
    </rPh>
    <rPh sb="173" eb="174">
      <t>ノ</t>
    </rPh>
    <rPh sb="176" eb="178">
      <t>ケネン</t>
    </rPh>
    <rPh sb="184" eb="188">
      <t>ゲンサイキキン</t>
    </rPh>
    <rPh sb="192" eb="194">
      <t>ジッシ</t>
    </rPh>
    <rPh sb="196" eb="198">
      <t>カツヨウ</t>
    </rPh>
    <rPh sb="203" eb="206">
      <t>コウサイヒ</t>
    </rPh>
    <rPh sb="207" eb="210">
      <t>ヘイジュンカ</t>
    </rPh>
    <rPh sb="211" eb="212">
      <t>ハカ</t>
    </rPh>
    <rPh sb="219" eb="220">
      <t>ノゾ</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</si>
</sst>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35DF31A-2F28-4C6E-AA30-42B95AE4721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200194</c:v>
                </c:pt>
                <c:pt idx="2">
                  <c:v>196914</c:v>
                </c:pt>
                <c:pt idx="3">
                  <c:v>204757</c:v>
                </c:pt>
                <c:pt idx="4">
                  <c:v>194971</c:v>
                </c:pt>
              </c:numCache>
            </c:numRef>
          </c:val>
          <c:smooth val="0"/>
          <c:extLst>
            <c:ext xmlns:c16="http://schemas.microsoft.com/office/drawing/2014/chart" uri="{C3380CC4-5D6E-409C-BE32-E72D297353CC}">
              <c16:uniqueId val="{00000000-14A3-4864-B79C-4C2EAE592E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127076</c:v>
                </c:pt>
                <c:pt idx="1">
                  <c:v>134542</c:v>
                </c:pt>
                <c:pt idx="2">
                  <c:v>122555</c:v>
                </c:pt>
                <c:pt idx="3">
                  <c:v>123084</c:v>
                </c:pt>
                <c:pt idx="4">
                  <c:v>172441</c:v>
                </c:pt>
              </c:numCache>
            </c:numRef>
          </c:val>
          <c:smooth val="0"/>
          <c:extLst>
            <c:ext xmlns:c16="http://schemas.microsoft.com/office/drawing/2014/chart" uri="{C3380CC4-5D6E-409C-BE32-E72D297353CC}">
              <c16:uniqueId val="{00000001-14A3-4864-B79C-4C2EAE592E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7.83</c:v>
                </c:pt>
                <c:pt idx="1">
                  <c:v>7.66</c:v>
                </c:pt>
                <c:pt idx="2">
                  <c:v>12.65</c:v>
                </c:pt>
                <c:pt idx="3">
                  <c:v>12.03</c:v>
                </c:pt>
                <c:pt idx="4">
                  <c:v>10.35</c:v>
                </c:pt>
              </c:numCache>
            </c:numRef>
          </c:val>
          <c:extLst>
            <c:ext xmlns:c16="http://schemas.microsoft.com/office/drawing/2014/chart" uri="{C3380CC4-5D6E-409C-BE32-E72D297353CC}">
              <c16:uniqueId val="{00000000-EEE7-46D8-A6F6-56115E5B25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17.86</c:v>
                </c:pt>
                <c:pt idx="1">
                  <c:v>21.18</c:v>
                </c:pt>
                <c:pt idx="2">
                  <c:v>21.64</c:v>
                </c:pt>
                <c:pt idx="3">
                  <c:v>21.45</c:v>
                </c:pt>
                <c:pt idx="4">
                  <c:v>20.54</c:v>
                </c:pt>
              </c:numCache>
            </c:numRef>
          </c:val>
          <c:extLst>
            <c:ext xmlns:c16="http://schemas.microsoft.com/office/drawing/2014/chart" uri="{C3380CC4-5D6E-409C-BE32-E72D297353CC}">
              <c16:uniqueId val="{00000001-EEE7-46D8-A6F6-56115E5B25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-6.75</c:v>
                </c:pt>
                <c:pt idx="1">
                  <c:v>0.73</c:v>
                </c:pt>
                <c:pt idx="2">
                  <c:v>3.91</c:v>
                </c:pt>
                <c:pt idx="3">
                  <c:v>-7.53</c:v>
                </c:pt>
                <c:pt idx="4">
                  <c:v>-7.67</c:v>
                </c:pt>
              </c:numCache>
            </c:numRef>
          </c:val>
          <c:smooth val="0"/>
          <c:extLst>
            <c:ext xmlns:c16="http://schemas.microsoft.com/office/drawing/2014/chart" uri="{C3380CC4-5D6E-409C-BE32-E72D297353CC}">
              <c16:uniqueId val="{00000002-EEE7-46D8-A6F6-56115E5B25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D7-4514-874C-BAF63AFDFD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D7-4514-874C-BAF63AFDFD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8D7-4514-874C-BAF63AFDFDD9}"/>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3-68D7-4514-874C-BAF63AFDFDD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0.08</c:v>
                </c:pt>
                <c:pt idx="4">
                  <c:v>#N/A</c:v>
                </c:pt>
                <c:pt idx="5">
                  <c:v>0.05</c:v>
                </c:pt>
                <c:pt idx="6">
                  <c:v>#N/A</c:v>
                </c:pt>
                <c:pt idx="7">
                  <c:v>0.04</c:v>
                </c:pt>
                <c:pt idx="8">
                  <c:v>#N/A</c:v>
                </c:pt>
                <c:pt idx="9">
                  <c:v>0.04</c:v>
                </c:pt>
              </c:numCache>
            </c:numRef>
          </c:val>
          <c:extLst>
            <c:ext xmlns:c16="http://schemas.microsoft.com/office/drawing/2014/chart" uri="{C3380CC4-5D6E-409C-BE32-E72D297353CC}">
              <c16:uniqueId val="{00000004-68D7-4514-874C-BAF63AFDFDD9}"/>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2.09</c:v>
                </c:pt>
                <c:pt idx="2">
                  <c:v>#N/A</c:v>
                </c:pt>
                <c:pt idx="3">
                  <c:v>2.0499999999999998</c:v>
                </c:pt>
                <c:pt idx="4">
                  <c:v>#N/A</c:v>
                </c:pt>
                <c:pt idx="5">
                  <c:v>1.48</c:v>
                </c:pt>
                <c:pt idx="6">
                  <c:v>#N/A</c:v>
                </c:pt>
                <c:pt idx="7">
                  <c:v>1.1299999999999999</c:v>
                </c:pt>
                <c:pt idx="8">
                  <c:v>#N/A</c:v>
                </c:pt>
                <c:pt idx="9">
                  <c:v>0.56000000000000005</c:v>
                </c:pt>
              </c:numCache>
            </c:numRef>
          </c:val>
          <c:extLst>
            <c:ext xmlns:c16="http://schemas.microsoft.com/office/drawing/2014/chart" uri="{C3380CC4-5D6E-409C-BE32-E72D297353CC}">
              <c16:uniqueId val="{00000005-68D7-4514-874C-BAF63AFDFDD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0.78</c:v>
                </c:pt>
                <c:pt idx="2">
                  <c:v>#N/A</c:v>
                </c:pt>
                <c:pt idx="3">
                  <c:v>1.24</c:v>
                </c:pt>
                <c:pt idx="4">
                  <c:v>#N/A</c:v>
                </c:pt>
                <c:pt idx="5">
                  <c:v>1.67</c:v>
                </c:pt>
                <c:pt idx="6">
                  <c:v>#N/A</c:v>
                </c:pt>
                <c:pt idx="7">
                  <c:v>1.52</c:v>
                </c:pt>
                <c:pt idx="8">
                  <c:v>#N/A</c:v>
                </c:pt>
                <c:pt idx="9">
                  <c:v>1.1499999999999999</c:v>
                </c:pt>
              </c:numCache>
            </c:numRef>
          </c:val>
          <c:extLst>
            <c:ext xmlns:c16="http://schemas.microsoft.com/office/drawing/2014/chart" uri="{C3380CC4-5D6E-409C-BE32-E72D297353CC}">
              <c16:uniqueId val="{00000006-68D7-4514-874C-BAF63AFDFDD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7.82</c:v>
                </c:pt>
                <c:pt idx="2">
                  <c:v>#N/A</c:v>
                </c:pt>
                <c:pt idx="3">
                  <c:v>7.66</c:v>
                </c:pt>
                <c:pt idx="4">
                  <c:v>#N/A</c:v>
                </c:pt>
                <c:pt idx="5">
                  <c:v>12.64</c:v>
                </c:pt>
                <c:pt idx="6">
                  <c:v>#N/A</c:v>
                </c:pt>
                <c:pt idx="7">
                  <c:v>12.02</c:v>
                </c:pt>
                <c:pt idx="8">
                  <c:v>#N/A</c:v>
                </c:pt>
                <c:pt idx="9">
                  <c:v>10.34</c:v>
                </c:pt>
              </c:numCache>
            </c:numRef>
          </c:val>
          <c:extLst>
            <c:ext xmlns:c16="http://schemas.microsoft.com/office/drawing/2014/chart" uri="{C3380CC4-5D6E-409C-BE32-E72D297353CC}">
              <c16:uniqueId val="{00000007-68D7-4514-874C-BAF63AFDFDD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15.21</c:v>
                </c:pt>
                <c:pt idx="2">
                  <c:v>#N/A</c:v>
                </c:pt>
                <c:pt idx="3">
                  <c:v>15.93</c:v>
                </c:pt>
                <c:pt idx="4">
                  <c:v>#N/A</c:v>
                </c:pt>
                <c:pt idx="5">
                  <c:v>15.64</c:v>
                </c:pt>
                <c:pt idx="6">
                  <c:v>#N/A</c:v>
                </c:pt>
                <c:pt idx="7">
                  <c:v>17.04</c:v>
                </c:pt>
                <c:pt idx="8">
                  <c:v>#N/A</c:v>
                </c:pt>
                <c:pt idx="9">
                  <c:v>16.989999999999998</c:v>
                </c:pt>
              </c:numCache>
            </c:numRef>
          </c:val>
          <c:extLst>
            <c:ext xmlns:c16="http://schemas.microsoft.com/office/drawing/2014/chart" uri="{C3380CC4-5D6E-409C-BE32-E72D297353CC}">
              <c16:uniqueId val="{00000008-68D7-4514-874C-BAF63AFDFDD9}"/>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9.42</c:v>
                </c:pt>
                <c:pt idx="2">
                  <c:v>#N/A</c:v>
                </c:pt>
                <c:pt idx="3">
                  <c:v>11.47</c:v>
                </c:pt>
                <c:pt idx="4">
                  <c:v>#N/A</c:v>
                </c:pt>
                <c:pt idx="5">
                  <c:v>11.69</c:v>
                </c:pt>
                <c:pt idx="6">
                  <c:v>#N/A</c:v>
                </c:pt>
                <c:pt idx="7">
                  <c:v>24.06</c:v>
                </c:pt>
                <c:pt idx="8">
                  <c:v>#N/A</c:v>
                </c:pt>
                <c:pt idx="9">
                  <c:v>25.22</c:v>
                </c:pt>
              </c:numCache>
            </c:numRef>
          </c:val>
          <c:extLst>
            <c:ext xmlns:c16="http://schemas.microsoft.com/office/drawing/2014/chart" uri="{C3380CC4-5D6E-409C-BE32-E72D297353CC}">
              <c16:uniqueId val="{00000009-68D7-4514-874C-BAF63AFDFD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412</c:v>
                </c:pt>
                <c:pt idx="5">
                  <c:v>418</c:v>
                </c:pt>
                <c:pt idx="8">
                  <c:v>427</c:v>
                </c:pt>
                <c:pt idx="11">
                  <c:v>432</c:v>
                </c:pt>
                <c:pt idx="14">
                  <c:v>459</c:v>
                </c:pt>
              </c:numCache>
            </c:numRef>
          </c:val>
          <c:extLst>
            <c:ext xmlns:c16="http://schemas.microsoft.com/office/drawing/2014/chart" uri="{C3380CC4-5D6E-409C-BE32-E72D297353CC}">
              <c16:uniqueId val="{00000000-9393-4214-A48F-391CB57E55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93-4214-A48F-391CB57E55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2</c:v>
                </c:pt>
                <c:pt idx="6">
                  <c:v>2</c:v>
                </c:pt>
                <c:pt idx="9">
                  <c:v>0</c:v>
                </c:pt>
                <c:pt idx="12">
                  <c:v>0</c:v>
                </c:pt>
              </c:numCache>
            </c:numRef>
          </c:val>
          <c:extLst>
            <c:ext xmlns:c16="http://schemas.microsoft.com/office/drawing/2014/chart" uri="{C3380CC4-5D6E-409C-BE32-E72D297353CC}">
              <c16:uniqueId val="{00000002-9393-4214-A48F-391CB57E55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64</c:v>
                </c:pt>
                <c:pt idx="3">
                  <c:v>34</c:v>
                </c:pt>
                <c:pt idx="6">
                  <c:v>35</c:v>
                </c:pt>
                <c:pt idx="9">
                  <c:v>36</c:v>
                </c:pt>
                <c:pt idx="12">
                  <c:v>35</c:v>
                </c:pt>
              </c:numCache>
            </c:numRef>
          </c:val>
          <c:extLst>
            <c:ext xmlns:c16="http://schemas.microsoft.com/office/drawing/2014/chart" uri="{C3380CC4-5D6E-409C-BE32-E72D297353CC}">
              <c16:uniqueId val="{00000003-9393-4214-A48F-391CB57E55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80</c:v>
                </c:pt>
                <c:pt idx="3">
                  <c:v>75</c:v>
                </c:pt>
                <c:pt idx="6">
                  <c:v>74</c:v>
                </c:pt>
                <c:pt idx="9">
                  <c:v>78</c:v>
                </c:pt>
                <c:pt idx="12">
                  <c:v>74</c:v>
                </c:pt>
              </c:numCache>
            </c:numRef>
          </c:val>
          <c:extLst>
            <c:ext xmlns:c16="http://schemas.microsoft.com/office/drawing/2014/chart" uri="{C3380CC4-5D6E-409C-BE32-E72D297353CC}">
              <c16:uniqueId val="{00000004-9393-4214-A48F-391CB57E55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93-4214-A48F-391CB57E55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93-4214-A48F-391CB57E55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561</c:v>
                </c:pt>
                <c:pt idx="3">
                  <c:v>573</c:v>
                </c:pt>
                <c:pt idx="6">
                  <c:v>572</c:v>
                </c:pt>
                <c:pt idx="9">
                  <c:v>591</c:v>
                </c:pt>
                <c:pt idx="12">
                  <c:v>605</c:v>
                </c:pt>
              </c:numCache>
            </c:numRef>
          </c:val>
          <c:extLst>
            <c:ext xmlns:c16="http://schemas.microsoft.com/office/drawing/2014/chart" uri="{C3380CC4-5D6E-409C-BE32-E72D297353CC}">
              <c16:uniqueId val="{00000007-9393-4214-A48F-391CB57E55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297</c:v>
                </c:pt>
                <c:pt idx="2">
                  <c:v>#N/A</c:v>
                </c:pt>
                <c:pt idx="3">
                  <c:v>#N/A</c:v>
                </c:pt>
                <c:pt idx="4">
                  <c:v>266</c:v>
                </c:pt>
                <c:pt idx="5">
                  <c:v>#N/A</c:v>
                </c:pt>
                <c:pt idx="6">
                  <c:v>#N/A</c:v>
                </c:pt>
                <c:pt idx="7">
                  <c:v>256</c:v>
                </c:pt>
                <c:pt idx="8">
                  <c:v>#N/A</c:v>
                </c:pt>
                <c:pt idx="9">
                  <c:v>#N/A</c:v>
                </c:pt>
                <c:pt idx="10">
                  <c:v>273</c:v>
                </c:pt>
                <c:pt idx="11">
                  <c:v>#N/A</c:v>
                </c:pt>
                <c:pt idx="12">
                  <c:v>#N/A</c:v>
                </c:pt>
                <c:pt idx="13">
                  <c:v>255</c:v>
                </c:pt>
                <c:pt idx="14">
                  <c:v>#N/A</c:v>
                </c:pt>
              </c:numCache>
            </c:numRef>
          </c:val>
          <c:smooth val="0"/>
          <c:extLst>
            <c:ext xmlns:c16="http://schemas.microsoft.com/office/drawing/2014/chart" uri="{C3380CC4-5D6E-409C-BE32-E72D297353CC}">
              <c16:uniqueId val="{00000008-9393-4214-A48F-391CB57E55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5192</c:v>
                </c:pt>
                <c:pt idx="5">
                  <c:v>4891</c:v>
                </c:pt>
                <c:pt idx="8">
                  <c:v>5233</c:v>
                </c:pt>
                <c:pt idx="11">
                  <c:v>4965</c:v>
                </c:pt>
                <c:pt idx="14">
                  <c:v>5733</c:v>
                </c:pt>
              </c:numCache>
            </c:numRef>
          </c:val>
          <c:extLst>
            <c:ext xmlns:c16="http://schemas.microsoft.com/office/drawing/2014/chart" uri="{C3380CC4-5D6E-409C-BE32-E72D297353CC}">
              <c16:uniqueId val="{00000000-07D9-447C-932D-8FAB5D8607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57</c:v>
                </c:pt>
                <c:pt idx="5">
                  <c:v>43</c:v>
                </c:pt>
                <c:pt idx="8">
                  <c:v>28</c:v>
                </c:pt>
                <c:pt idx="11">
                  <c:v>18</c:v>
                </c:pt>
                <c:pt idx="14">
                  <c:v>10</c:v>
                </c:pt>
              </c:numCache>
            </c:numRef>
          </c:val>
          <c:extLst>
            <c:ext xmlns:c16="http://schemas.microsoft.com/office/drawing/2014/chart" uri="{C3380CC4-5D6E-409C-BE32-E72D297353CC}">
              <c16:uniqueId val="{00000001-07D9-447C-932D-8FAB5D8607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6722</c:v>
                </c:pt>
                <c:pt idx="5">
                  <c:v>8921</c:v>
                </c:pt>
                <c:pt idx="8">
                  <c:v>11726</c:v>
                </c:pt>
                <c:pt idx="11">
                  <c:v>9596</c:v>
                </c:pt>
                <c:pt idx="14">
                  <c:v>8141</c:v>
                </c:pt>
              </c:numCache>
            </c:numRef>
          </c:val>
          <c:extLst>
            <c:ext xmlns:c16="http://schemas.microsoft.com/office/drawing/2014/chart" uri="{C3380CC4-5D6E-409C-BE32-E72D297353CC}">
              <c16:uniqueId val="{00000002-07D9-447C-932D-8FAB5D8607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D9-447C-932D-8FAB5D8607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D9-447C-932D-8FAB5D8607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c:v>
                </c:pt>
                <c:pt idx="3">
                  <c:v>5</c:v>
                </c:pt>
                <c:pt idx="6">
                  <c:v>3</c:v>
                </c:pt>
                <c:pt idx="9">
                  <c:v>2</c:v>
                </c:pt>
                <c:pt idx="12">
                  <c:v>1</c:v>
                </c:pt>
              </c:numCache>
            </c:numRef>
          </c:val>
          <c:extLst>
            <c:ext xmlns:c16="http://schemas.microsoft.com/office/drawing/2014/chart" uri="{C3380CC4-5D6E-409C-BE32-E72D297353CC}">
              <c16:uniqueId val="{00000005-07D9-447C-932D-8FAB5D8607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1092</c:v>
                </c:pt>
                <c:pt idx="3">
                  <c:v>1080</c:v>
                </c:pt>
                <c:pt idx="6">
                  <c:v>1051</c:v>
                </c:pt>
                <c:pt idx="9">
                  <c:v>1050</c:v>
                </c:pt>
                <c:pt idx="12">
                  <c:v>1018</c:v>
                </c:pt>
              </c:numCache>
            </c:numRef>
          </c:val>
          <c:extLst>
            <c:ext xmlns:c16="http://schemas.microsoft.com/office/drawing/2014/chart" uri="{C3380CC4-5D6E-409C-BE32-E72D297353CC}">
              <c16:uniqueId val="{00000006-07D9-447C-932D-8FAB5D8607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220</c:v>
                </c:pt>
                <c:pt idx="3">
                  <c:v>195</c:v>
                </c:pt>
                <c:pt idx="6">
                  <c:v>166</c:v>
                </c:pt>
                <c:pt idx="9">
                  <c:v>140</c:v>
                </c:pt>
                <c:pt idx="12">
                  <c:v>113</c:v>
                </c:pt>
              </c:numCache>
            </c:numRef>
          </c:val>
          <c:extLst>
            <c:ext xmlns:c16="http://schemas.microsoft.com/office/drawing/2014/chart" uri="{C3380CC4-5D6E-409C-BE32-E72D297353CC}">
              <c16:uniqueId val="{00000007-07D9-447C-932D-8FAB5D8607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1342</c:v>
                </c:pt>
                <c:pt idx="3">
                  <c:v>1209</c:v>
                </c:pt>
                <c:pt idx="6">
                  <c:v>1196</c:v>
                </c:pt>
                <c:pt idx="9">
                  <c:v>1067</c:v>
                </c:pt>
                <c:pt idx="12">
                  <c:v>1039</c:v>
                </c:pt>
              </c:numCache>
            </c:numRef>
          </c:val>
          <c:extLst>
            <c:ext xmlns:c16="http://schemas.microsoft.com/office/drawing/2014/chart" uri="{C3380CC4-5D6E-409C-BE32-E72D297353CC}">
              <c16:uniqueId val="{00000008-07D9-447C-932D-8FAB5D8607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9-07D9-447C-932D-8FAB5D8607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5969</c:v>
                </c:pt>
                <c:pt idx="3">
                  <c:v>5987</c:v>
                </c:pt>
                <c:pt idx="6">
                  <c:v>6021</c:v>
                </c:pt>
                <c:pt idx="9">
                  <c:v>5716</c:v>
                </c:pt>
                <c:pt idx="12">
                  <c:v>6007</c:v>
                </c:pt>
              </c:numCache>
            </c:numRef>
          </c:val>
          <c:extLst>
            <c:ext xmlns:c16="http://schemas.microsoft.com/office/drawing/2014/chart" uri="{C3380CC4-5D6E-409C-BE32-E72D297353CC}">
              <c16:uniqueId val="{0000000A-07D9-447C-932D-8FAB5D8607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7D9-447C-932D-8FAB5D8607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849</c:v>
                </c:pt>
                <c:pt idx="1">
                  <c:v>834</c:v>
                </c:pt>
                <c:pt idx="2">
                  <c:v>818</c:v>
                </c:pt>
              </c:numCache>
            </c:numRef>
          </c:val>
          <c:extLst>
            <c:ext xmlns:c16="http://schemas.microsoft.com/office/drawing/2014/chart" uri="{C3380CC4-5D6E-409C-BE32-E72D297353CC}">
              <c16:uniqueId val="{00000000-9820-4B71-8F03-F8704E5671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614</c:v>
                </c:pt>
                <c:pt idx="1">
                  <c:v>554</c:v>
                </c:pt>
                <c:pt idx="2">
                  <c:v>354</c:v>
                </c:pt>
              </c:numCache>
            </c:numRef>
          </c:val>
          <c:extLst>
            <c:ext xmlns:c16="http://schemas.microsoft.com/office/drawing/2014/chart" uri="{C3380CC4-5D6E-409C-BE32-E72D297353CC}">
              <c16:uniqueId val="{00000001-9820-4B71-8F03-F8704E5671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9736</c:v>
                </c:pt>
                <c:pt idx="1">
                  <c:v>7665</c:v>
                </c:pt>
                <c:pt idx="2">
                  <c:v>6559</c:v>
                </c:pt>
              </c:numCache>
            </c:numRef>
          </c:val>
          <c:extLst>
            <c:ext xmlns:c16="http://schemas.microsoft.com/office/drawing/2014/chart" uri="{C3380CC4-5D6E-409C-BE32-E72D297353CC}">
              <c16:uniqueId val="{00000002-9820-4B71-8F03-F8704E5671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{FC6D4118-2C84-4369-90E1-68756FCF0AF1}</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D52-49FE-9FF5-340D68DD4F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{A9A666D8-F7D6-4E53-88BB-2AFC71CDB509}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52-49FE-9FF5-340D68DD4F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{5AFD92F9-FC3E-4DCA-BC34-30688BD1C1BE}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52-49FE-9FF5-340D68DD4F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{047C1C29-746F-4576-9442-6B0825238195}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52-49FE-9FF5-340D68DD4F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{0BFA30A0-F1DD-41C5-864B-DFC6ED35E58A}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52-49FE-9FF5-340D68DD4F9F}"/>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{D6C7CA52-1446-48F6-9B0D-17CCBA2E47BD}</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D52-49FE-9FF5-340D68DD4F9F}"/>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{CE3EE257-68C3-47B4-94EC-DEDBBDC6E69A}</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D52-49FE-9FF5-340D68DD4F9F}"/>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{B1C97D7B-8ADB-40C9-96C8-B321A97C17C8}</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D52-49FE-9FF5-340D68DD4F9F}"/>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{9E685530-7650-460C-9C76-DE1B36F99D62}</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D52-49FE-9FF5-340D68DD4F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61.6</c:v>
                </c:pt>
                <c:pt idx="8">
                  <c:v>62.4</c:v>
                </c:pt>
                <c:pt idx="16">
                  <c:v>63.3</c:v>
                </c:pt>
                <c:pt idx="24">
                  <c:v>65.7</c:v>
                </c:pt>
                <c:pt idx="32">
                  <c:v>66.599999999999994</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0D52-49FE-9FF5-340D68DD4F9F}"/>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{2CAD1851-AE3C-43CB-97D1-84623A67E8E2}</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D52-49FE-9FF5-340D68DD4F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{C788ECDB-B015-4B83-A9AB-CC63F4BA82BD}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52-49FE-9FF5-340D68DD4F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{37120B08-82FC-4B40-9F61-C10F3195A40B}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52-49FE-9FF5-340D68DD4F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{558B007D-325C-47A7-843D-778190EDC41A}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52-49FE-9FF5-340D68DD4F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{D9E12354-050D-4C34-A703-FE00C34DCC0F}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52-49FE-9FF5-340D68DD4F9F}"/>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{483681DC-9354-46FD-88B7-06ABA9F8C45B}</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D52-49FE-9FF5-340D68DD4F9F}"/>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{91364214-2909-4632-87C9-BF0E73799296}</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D52-49FE-9FF5-340D68DD4F9F}"/>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{8E13150F-DA39-47B6-95F3-F32D2A4DDCB9}</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D52-49FE-9FF5-340D68DD4F9F}"/>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{131391B0-05BA-4B0C-B2BC-0968F59A463E}</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D52-49FE-9FF5-340D68DD4F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62.8</c:v>
                </c:pt>
                <c:pt idx="8">
                  <c:v>64.400000000000006</c:v>
                </c:pt>
                <c:pt idx="16">
                  <c:v>65.3</c:v>
                </c:pt>
                <c:pt idx="24">
                  <c:v>66.7</c:v>
                </c:pt>
                <c:pt idx="32">
                  <c:v>67.2</c:v>
                </c:pt>
              </c:numCache>
            </c:numRef>
          </c:xVal>
          <c:yVal>
            <c:numRef>
              <c:f>[1]公会計指標分析・財政指標組合せ分析表!$BP$55:$DC$55</c:f>
              <c:numCache>
                <c:formatCode>General</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0D52-49FE-9FF5-340D68DD4F9F}"/>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{48BF6EA3-7FE2-4DA0-A453-7AAD14E43346}</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6F1-4D47-A0C3-15F440C96D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{64539920-0F8E-4181-AF24-5B9896F94E89}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F1-4D47-A0C3-15F440C96D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{B5919747-5F08-400B-8E98-E76472082AA7}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F1-4D47-A0C3-15F440C96D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{94EBCAC4-7C3A-46C0-BB36-AFC7BE0748B6}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F1-4D47-A0C3-15F440C96D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{73E53738-93B2-40BE-98EC-0C66569F57CD}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F1-4D47-A0C3-15F440C96D14}"/>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{FB613D3D-FB1C-4453-ABC2-BD8CE6ACA23B}</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6F1-4D47-A0C3-15F440C96D14}"/>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{69C65B67-5AE4-442D-917C-DA5A541F3EB8}</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6F1-4D47-A0C3-15F440C96D14}"/>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{6124F09A-2B1A-40A0-87FD-79BF2683D512}</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6F1-4D47-A0C3-15F440C96D14}"/>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{63B0FECF-E33F-492A-8E85-33F27963E6D5}</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6F1-4D47-A0C3-15F440C96D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9.9</c:v>
                </c:pt>
                <c:pt idx="8">
                  <c:v>9.3000000000000007</c:v>
                </c:pt>
                <c:pt idx="16">
                  <c:v>8.3000000000000007</c:v>
                </c:pt>
                <c:pt idx="24">
                  <c:v>7.7</c:v>
                </c:pt>
                <c:pt idx="32">
                  <c:v>7.4</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56F1-4D47-A0C3-15F440C96D14}"/>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{F7982C7A-1780-4C51-B7A0-F65EA3B4CC03}</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6F1-4D47-A0C3-15F440C96D1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{032B3412-FF18-41A5-A508-0BA911A7BFC3}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F1-4D47-A0C3-15F440C96D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{317C534C-4A74-482B-8761-2F5C642AAEC1}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F1-4D47-A0C3-15F440C96D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{17B6C224-2A94-48AD-96A0-436B25346DCC}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F1-4D47-A0C3-15F440C96D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{6706CD8D-F447-4C34-875E-FB9E96E7C6DA}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F1-4D47-A0C3-15F440C96D14}"/>
                </c:ext>
              </c:extLst>
            </c:dLbl>
            <c:dLbl>
              <c:idx val="8"/>
              <c:layout>
                <c:manualLayout>
                  <c:x val="-4.4905057365901176E-2"/>
                  <c:y val="-4.3495921315535875E-2"/>
                </c:manualLayout>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{900FC946-076E-424C-AC63-FAA17F9CBF6C}</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6F1-4D47-A0C3-15F440C96D14}"/>
                </c:ext>
              </c:extLst>
            </c:dLbl>
            <c:dLbl>
              <c:idx val="16"/>
              <c:layout>
                <c:manualLayout>
                  <c:x val="-1.8235628084249993E-2"/>
                  <c:y val="-8.1337372860052048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{7CA1A0D9-4222-4A8E-AECA-FB0A40EA65F0}</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6F1-4D47-A0C3-15F440C96D14}"/>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{8C9D8E16-36AE-497C-8659-74C85D003B09}</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6F1-4D47-A0C3-15F440C96D14}"/>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{229DE65A-9727-41A6-BABF-9E0ADB7ED365}</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6F1-4D47-A0C3-15F440C96D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9.9</c:v>
                </c:pt>
                <c:pt idx="8">
                  <c:v>8.9</c:v>
                </c:pt>
                <c:pt idx="16">
                  <c:v>8.9</c:v>
                </c:pt>
                <c:pt idx="24">
                  <c:v>9.1</c:v>
                </c:pt>
                <c:pt idx="32">
                  <c:v>9.3000000000000007</c:v>
                </c:pt>
              </c:numCache>
            </c:numRef>
          </c:xVal>
          <c:yVal>
            <c:numRef>
              <c:f>[1]公会計指標分析・財政指標組合せ分析表!$BP$77:$DC$77</c:f>
              <c:numCache>
                <c:formatCode>General</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56F1-4D47-A0C3-15F440C96D14}"/>
            </c:ext>
          </c:extLst>
        </c:ser>
        <c:dLbls>
          <c:showLegendKey val="0"/>
          <c:showVal val="1"/>
          <c:showCatName val="0"/>
          <c:showSerName val="0"/>
          <c:showPercent val="0"/>
          <c:showBubbleSize val="0"/>
        </c:dLbls>
        <c:axId val="84219776"/>
        <c:axId val="84234240"/>
      </c:scatterChart>
      <c:valAx>
        <c:axId val="84219776"/>
        <c:scaling>
          <c:orientation val="maxMin"/>
          <c:max val="10"/>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償還が進んではいるものの、過疎対策の起債が増加していることから今後も同水準若しくはそれ以上の規模で推移するものと考えられる。なお、算入公債費等は過疎対策事業債等の償還費の普通交付税措置により増加傾向にある。これに伴い、実質公債費比率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近年は逓増が抑制される傾向にある。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今後も公債費負担の適正化を図るとともに平準化を目指していく。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減債基金残高のうち、実質公債費比率の算定に用いる満期一括償還地方債の償還の財源として積み立てているものはない。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一般会計等に係る地方債の残高については地方債発行額が償還額を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上回ったた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また、上記の将来負担額の控除財源である充当可能財源等が財政措置の高い過疎債等の発行により上回っているため、将来負担比率が平成２９年度より「数値なし」となっている。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宮崎県都農町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財政調整基金は、一般財源所要額に応じた繰入れが、歳計剰余金の積立てを上回り、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ふるさと納税指定取消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、基金積立を行うことができず、その一方で、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無償化・無料化をはじめとする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福祉サービスの維持のほか、ふるさと納税事業者支援や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企業立地促進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といった産業・経済強化のための取り組み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の財源として基金繰入を行ったので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基金残高は減少した。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各特定目的基金はその目的に沿った活用が求められる。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中でも、ふるさとづくり事業振興基金については、その原資となるふるさと納税寄附金受け入れ時の使途指定を踏まえ、各分野への有効活用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充当計画や充当事業の明確化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を行い、また実績や効果の公表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実施することで町民のふるさと納税への理解を促しながら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、中長期的な方針に基づく適切な基金運用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福祉振興基金：誰もが安心して生活でき、安心して子どもを産み育てることができる地域社会の実現に資する少子高齢化対策や多様化する福祉ニーズに対応するための事業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・ふるさとづくり事業振興基金：本町における歴史、伝統、文化、産業等を生かし、いつまでも住みたくなるまちづくりに資する事業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・公共施設等整備基金：公共施設の整備等</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・商工業振興対策基金：町内の商工業者が行う、新規事業参入や新技術の導入による新たな事業への転換などを支援する事業</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漁業振興対策基金：漁業者の経営安定及びその基盤強化、並びに漁業所得の向上や漁業担い手の育成・確保、販売の促進等に資する事業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ふるさと納税指定取消中であるため、基金積立を行うことができず、その一方で、無償化・無料化をはじめとする福祉サービスの維持のほか、ふるさと納税事業者支援や企業立地促進といった産業・経済強化のための取り組みの財源として基金繰入を行ったので基金残高は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各目的基金毎の充当計画や充当事業の明確化を図り、中長期的な方針に基づく、適切な基金運用に努める。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令和２年度に新設した福祉振興基金は、少子高齢化による社会保障費の増加に対応するため、将来の財政需要に備えた積立てを行う。</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公共施設等整備基金は、公共施設等の老朽化対策として、今後、更に需要が見込まれるため、積立てを行う。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近い将来、役場庁舎建替も控えているが、これについては既存の公共施設等整備基金ではなく、専用の新たな特定目的金を整備することを検討している。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日銀の施策により国債の金利が上昇傾向にあることから、定期預金だけではなく、国債による資産運用についても取り組む。</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一般財源所要額に応じた繰入れが、歳計剰余金の積立てを上回り、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原則として決算後の歳計剰余金（歳入歳出の差し引きから翌年度に繰り越す財源を差し引いたもの）の１／２以上を積み立てることとしており、財源調整機能を損なわないような安定的な管理に努める。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年度においては、地方債の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を行うために、繰入を行った。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地方債借入れは財政融資資金等の公的資金を中心に行っており、現在低利率であることから、利子負担は大きくない。しかし、今後、公共施設の老朽化による施設更新等が控えているため、将来に向けた公債費平準化を図るため、積み増しや歳計剰余金の一部を積み立てる等の対策が必要と考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福祉振興基金：誰もが安心して生活でき、安心して子どもを産み育てることができる地域社会の実現に資する少子高齢化対策や多様化する福祉ニーズに対応するための事業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・ふるさとづくり事業振興基金：本町における歴史、伝統、文化、産業等を生かし、いつまでも住みたくなるまちづくりに資する事業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・公共施設等整備基金：公共施設の整備等</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・商工業振興対策基金：町内の商工業者が行う、新規事業参入や新技術の導入による新たな事業への転換などを支援する事業</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漁業振興対策基金：漁業者の経営安定及びその基盤強化、並びに漁業所得の向上や漁業担い手の育成・確保、販売の促進等に資する事業</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AA757E3-1322-45CA-A493-D3CC846260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195C296-FE40-4F37-92A5-6CBC7011C7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8741818-0E45-4E12-BA25-8016C5B2B9A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2B90BC2-42C7-4CBB-B598-0B46D55FEC2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5867D52-5B03-4EB5-AD66-A8D5E536619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5FCC860-DF64-4619-AD89-73D0C36A4BC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1038832-2136-4C92-9C73-A4741306F42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C1F1FA4-097F-4B6F-BEF8-78FD4B8C4CA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FF74217-042D-4A0B-8855-D6DA60FCAB4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A1E65F4-649E-485D-A6BB-39209170A92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707BF7C-8618-4BF4-A464-F4A5FE1B6CD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01150D1-DADC-4509-AC7F-536979EA590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1C52E57-9E1D-4AE8-9945-E34D3444E65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DEB4E14-3C9F-4B04-A3B4-3C9435C7B03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F20B5F9-BED7-4268-A9DC-F1E9ABC8814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69E290D-853D-4EFB-9F80-8C8D72CC7DC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8FD89BB-AF05-4020-9DE7-DA3A8C5A81D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5589034-48E2-4382-A3FA-F386297775F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C5C192D-D217-47F3-AD5C-4C2019B0DE2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451D784-5B9F-4214-8725-7985079C501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F8A9248-9F3B-48DF-9FC7-D9286303BCF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CE0E9E5-C6F8-4319-9A9C-841364663BB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10,148
10,046
102.11
10,163,621
9,544,659
412,154
3,981,786
6,007,108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5E89228-A369-4D96-BDAD-6986E875B85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F5C7E5D-181D-49EF-B033-44FC9CFADC2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7B9F1D7-4B70-4ECA-8CD9-CBC14341DDB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AA89501-C8EF-4AD9-9DDB-8507A1EDEC0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CBF7679-9B62-46AE-9236-FBFE0733157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9B33365-8892-4E72-BA6C-622120BD010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FA70C3B-50E1-48FC-9FDF-C5865BB9072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BC6A317-E71A-4937-A657-BE614FBD81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4FD97E0-BBA3-49A6-B5E8-5476B2D1F4E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8673940-BF01-4257-818D-2EF8B91B88E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BC58B08-C867-453D-838D-1603E46196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252CA38-2B03-42EA-B234-702CF49E837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9D7578B-74DD-47FC-9FB3-086918A7729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08DA8FF-5ED6-477B-BAF1-B632D8A160F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86B76EE-F7C2-4F68-B4CF-15309ECD693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84E3E1D-1840-485B-AE2B-647163CED24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A48674F-DD41-445E-87EA-ED04F5A7D37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78ED3DE-6615-407B-9DCD-200E138C33D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2F16B79-55DE-4064-9EAD-22BA76E11B0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CE219BB-C35C-4C85-92B8-097BFF05135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F4CB26B-A750-4832-A268-9F48D6E4D6E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A7E2488-E794-4CF8-8643-C6F81404B75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4D30B7E-77C4-4DA8-BBC8-FBB78AB8B8A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B8356B1-B6CA-49C6-84F2-7B4259CB6C9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490DDA3-8E9D-4C42-9CEC-2D278195E73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543A54D-E5A0-4790-845D-C3B66349020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C095012-156D-4E2F-8BB3-364B1FC7291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F363804-215E-4F32-BFD1-FC53F055552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FBDE98C-B842-4EA5-A4A3-D4AAD0CFECB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1886765-5877-437D-ADEF-B822B2B582C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591BB76-7F7B-44D9-BB12-3BB525B9E35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B2AF2DA-1C37-4F8D-9BDA-216AF258F2D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69DF5CB-0408-415C-9C9C-CC02495055F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9C41014-24F3-41D2-B70A-B540F08BDD3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00B7303-D6FC-4D75-A98D-FA79D49E2A4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令和５年度においては、類似団体内平均値を下回っている一方で、全国平均及び県平均を上回っている。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既存の公共施設の老朽化は進んでおり、当該指標は上昇傾向にある。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近年は新規の投資的事業にも着手しており、今後も役場本館建替え等の大型ハード整備が控えている。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令和７年度に実施する個別施設計画の改訂業務の中で、可能な限りコストを抑えた効果的なビジョンを作成し、改訂後も常に見直しを行いながら当該指標の改善につなげていく。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F4C641D-2BB8-4DBE-ABD5-A2E445EDB8A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CF5089B-D8A4-4253-8B7B-4E2402A7979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CFDDDFF-69F4-4C9C-8E74-7B643EF97CB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5890078-3523-4055-983D-AEF787B39DF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A2507553-DB88-43D8-B616-BD59B1495472}"/>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82209DD2-B584-4850-87B7-E2B9ADB027C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6EE6AA59-80AE-43F6-AB29-0C50CF92F22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1E042E2-D6AE-48BC-9014-A2AB22A7575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D4E66B31-39A8-4CEE-9209-EFA3164938A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DD2352B4-B29D-4AED-B60C-64970892573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47AED26-2F77-4DDE-A9D1-A10AD976FD9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E2FC88D0-1462-4894-8BBA-271F91A87BC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A6AA8921-3DDE-4D5E-A674-7222567EBB9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E2FDDF31-EAE6-4582-94E2-97DA74018E1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FB49789A-5C1E-4457-9F42-0DCB23891839}"/>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9A5CF2AF-4D05-48DA-85E3-99EF2E8531FE}"/>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D968B3BA-EC10-4760-A003-2A1EAD9952E2}"/>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58570580-455F-40B3-93BA-151B015AAF23}"/>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81F78CDC-377E-4B21-B433-72E55535D5E7}"/>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a:extLst>
            <a:ext uri="{FF2B5EF4-FFF2-40B4-BE49-F238E27FC236}">
              <a16:creationId xmlns:a16="http://schemas.microsoft.com/office/drawing/2014/main" id="{4771FD95-D5DD-49CB-8312-52FA78AE7AD3}"/>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A87F0AEA-BC4E-47D8-9DFF-0D6900C021E1}"/>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B84AC540-7401-442A-86BF-57136B28DFBF}"/>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EFDD0B93-54B6-4DEC-9346-101A829CC0E2}"/>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4CFFF76C-FADB-44E7-8B2E-838C52EE674B}"/>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143129</xdr:rowOff>
    </xdr:from>
    <xdr:to>
      <xdr:col>7</xdr:col>
      <xdr:colOff>187325</xdr:colOff>
      <xdr:row>30</xdr:row>
      <xdr:rowOff>73279</xdr:rowOff>
    </xdr:to>
    <xdr:sp macro="" textlink="">
      <xdr:nvSpPr>
        <xdr:cNvPr id="83" name="フローチャート: 判断 82">
          <a:extLst>
            <a:ext uri="{FF2B5EF4-FFF2-40B4-BE49-F238E27FC236}">
              <a16:creationId xmlns:a16="http://schemas.microsoft.com/office/drawing/2014/main" id="{627E14CC-592E-4A87-89A0-3DA9E0342182}"/>
            </a:ext>
          </a:extLst>
        </xdr:cNvPr>
        <xdr:cNvSpPr/>
      </xdr:nvSpPr>
      <xdr:spPr>
        <a:xfrm>
          <a:off x="17145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9B33C46-F55F-4528-A1A9-528ACF2CD1F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3E9F0B1-CFC7-4F61-B8FF-D66132968D1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4366C8B-4651-4840-87A3-7A7ED66BD90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2016139-9FC3-4BB6-8A7E-0B4DD89B692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9DC1F28-44CF-4479-8F44-3318CC2245D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135763</xdr:rowOff>
    </xdr:from>
    <xdr:to>
      <xdr:col>23</xdr:col>
      <xdr:colOff>136525</xdr:colOff>
      <xdr:row>31</xdr:row>
      <xdr:rowOff>65913</xdr:rowOff>
    </xdr:to>
    <xdr:sp macro="" textlink="">
      <xdr:nvSpPr>
        <xdr:cNvPr id="89" name="楕円 88">
          <a:extLst>
            <a:ext uri="{FF2B5EF4-FFF2-40B4-BE49-F238E27FC236}">
              <a16:creationId xmlns:a16="http://schemas.microsoft.com/office/drawing/2014/main" id="{49E648EB-C655-47F7-AC0E-90350B7F82C0}"/>
            </a:ext>
          </a:extLst>
        </xdr:cNvPr>
        <xdr:cNvSpPr/>
      </xdr:nvSpPr>
      <xdr:spPr>
        <a:xfrm>
          <a:off x="47117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158640</xdr:rowOff>
    </xdr:from>
    <xdr:ext cx="405111" cy="259045"/>
    <xdr:sp macro="" textlink="">
      <xdr:nvSpPr>
        <xdr:cNvPr id="90" name="有形固定資産減価償却率該当値テキスト">
          <a:extLst>
            <a:ext uri="{FF2B5EF4-FFF2-40B4-BE49-F238E27FC236}">
              <a16:creationId xmlns:a16="http://schemas.microsoft.com/office/drawing/2014/main" id="{85F99289-CA1B-42FB-B096-CF313D17E49C}"/>
            </a:ext>
          </a:extLst>
        </xdr:cNvPr>
        <xdr:cNvSpPr txBox="1"/>
      </xdr:nvSpPr>
      <xdr:spPr>
        <a:xfrm>
          <a:off x="4813300" y="5902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96901</xdr:rowOff>
    </xdr:from>
    <xdr:to>
      <xdr:col>19</xdr:col>
      <xdr:colOff>187325</xdr:colOff>
      <xdr:row>31</xdr:row>
      <xdr:rowOff>27051</xdr:rowOff>
    </xdr:to>
    <xdr:sp macro="" textlink="">
      <xdr:nvSpPr>
        <xdr:cNvPr id="91" name="楕円 90">
          <a:extLst>
            <a:ext uri="{FF2B5EF4-FFF2-40B4-BE49-F238E27FC236}">
              <a16:creationId xmlns:a16="http://schemas.microsoft.com/office/drawing/2014/main" id="{296B8700-ED16-4F10-862B-E903F44FB724}"/>
            </a:ext>
          </a:extLst>
        </xdr:cNvPr>
        <xdr:cNvSpPr/>
      </xdr:nvSpPr>
      <xdr:spPr>
        <a:xfrm>
          <a:off x="4000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147701</xdr:rowOff>
    </xdr:from>
    <xdr:to>
      <xdr:col>23</xdr:col>
      <xdr:colOff>85725</xdr:colOff>
      <xdr:row>31</xdr:row>
      <xdr:rowOff>15113</xdr:rowOff>
    </xdr:to>
    <xdr:cxnSp macro="">
      <xdr:nvCxnSpPr>
        <xdr:cNvPr id="92" name="直線コネクタ 91">
          <a:extLst>
            <a:ext uri="{FF2B5EF4-FFF2-40B4-BE49-F238E27FC236}">
              <a16:creationId xmlns:a16="http://schemas.microsoft.com/office/drawing/2014/main" id="{D03AA315-22DF-432E-B2D7-E3AA0F1F48DD}"/>
            </a:ext>
          </a:extLst>
        </xdr:cNvPr>
        <xdr:cNvCxnSpPr/>
      </xdr:nvCxnSpPr>
      <xdr:spPr>
        <a:xfrm>
          <a:off x="4051300" y="6062726"/>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164719</xdr:rowOff>
    </xdr:from>
    <xdr:to>
      <xdr:col>15</xdr:col>
      <xdr:colOff>187325</xdr:colOff>
      <xdr:row>30</xdr:row>
      <xdr:rowOff>94869</xdr:rowOff>
    </xdr:to>
    <xdr:sp macro="" textlink="">
      <xdr:nvSpPr>
        <xdr:cNvPr id="93" name="楕円 92">
          <a:extLst>
            <a:ext uri="{FF2B5EF4-FFF2-40B4-BE49-F238E27FC236}">
              <a16:creationId xmlns:a16="http://schemas.microsoft.com/office/drawing/2014/main" id="{A4625BE6-E7FD-4AA5-B1D7-DBEF6C1963C1}"/>
            </a:ext>
          </a:extLst>
        </xdr:cNvPr>
        <xdr:cNvSpPr/>
      </xdr:nvSpPr>
      <xdr:spPr>
        <a:xfrm>
          <a:off x="3238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44069</xdr:rowOff>
    </xdr:from>
    <xdr:to>
      <xdr:col>19</xdr:col>
      <xdr:colOff>136525</xdr:colOff>
      <xdr:row>30</xdr:row>
      <xdr:rowOff>147701</xdr:rowOff>
    </xdr:to>
    <xdr:cxnSp macro="">
      <xdr:nvCxnSpPr>
        <xdr:cNvPr id="94" name="直線コネクタ 93">
          <a:extLst>
            <a:ext uri="{FF2B5EF4-FFF2-40B4-BE49-F238E27FC236}">
              <a16:creationId xmlns:a16="http://schemas.microsoft.com/office/drawing/2014/main" id="{00F48B4C-BAB3-487E-9558-49DA3BA8C25C}"/>
            </a:ext>
          </a:extLst>
        </xdr:cNvPr>
        <xdr:cNvCxnSpPr/>
      </xdr:nvCxnSpPr>
      <xdr:spPr>
        <a:xfrm>
          <a:off x="3289300" y="5959094"/>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125857</xdr:rowOff>
    </xdr:from>
    <xdr:to>
      <xdr:col>11</xdr:col>
      <xdr:colOff>187325</xdr:colOff>
      <xdr:row>30</xdr:row>
      <xdr:rowOff>56007</xdr:rowOff>
    </xdr:to>
    <xdr:sp macro="" textlink="">
      <xdr:nvSpPr>
        <xdr:cNvPr id="95" name="楕円 94">
          <a:extLst>
            <a:ext uri="{FF2B5EF4-FFF2-40B4-BE49-F238E27FC236}">
              <a16:creationId xmlns:a16="http://schemas.microsoft.com/office/drawing/2014/main" id="{9AC18834-C9F9-4D4A-A772-5C6F3048CFF9}"/>
            </a:ext>
          </a:extLst>
        </xdr:cNvPr>
        <xdr:cNvSpPr/>
      </xdr:nvSpPr>
      <xdr:spPr>
        <a:xfrm>
          <a:off x="2476500" y="5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5207</xdr:rowOff>
    </xdr:from>
    <xdr:to>
      <xdr:col>15</xdr:col>
      <xdr:colOff>136525</xdr:colOff>
      <xdr:row>30</xdr:row>
      <xdr:rowOff>44069</xdr:rowOff>
    </xdr:to>
    <xdr:cxnSp macro="">
      <xdr:nvCxnSpPr>
        <xdr:cNvPr id="96" name="直線コネクタ 95">
          <a:extLst>
            <a:ext uri="{FF2B5EF4-FFF2-40B4-BE49-F238E27FC236}">
              <a16:creationId xmlns:a16="http://schemas.microsoft.com/office/drawing/2014/main" id="{AD7A672A-3417-4900-A3CE-62EAF759136D}"/>
            </a:ext>
          </a:extLst>
        </xdr:cNvPr>
        <xdr:cNvCxnSpPr/>
      </xdr:nvCxnSpPr>
      <xdr:spPr>
        <a:xfrm>
          <a:off x="2527300" y="592023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91313</xdr:rowOff>
    </xdr:from>
    <xdr:to>
      <xdr:col>7</xdr:col>
      <xdr:colOff>187325</xdr:colOff>
      <xdr:row>30</xdr:row>
      <xdr:rowOff>21463</xdr:rowOff>
    </xdr:to>
    <xdr:sp macro="" textlink="">
      <xdr:nvSpPr>
        <xdr:cNvPr id="97" name="楕円 96">
          <a:extLst>
            <a:ext uri="{FF2B5EF4-FFF2-40B4-BE49-F238E27FC236}">
              <a16:creationId xmlns:a16="http://schemas.microsoft.com/office/drawing/2014/main" id="{3700A49F-17E5-4417-A658-B451D0EFF4BA}"/>
            </a:ext>
          </a:extLst>
        </xdr:cNvPr>
        <xdr:cNvSpPr/>
      </xdr:nvSpPr>
      <xdr:spPr>
        <a:xfrm>
          <a:off x="17145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142113</xdr:rowOff>
    </xdr:from>
    <xdr:to>
      <xdr:col>11</xdr:col>
      <xdr:colOff>136525</xdr:colOff>
      <xdr:row>30</xdr:row>
      <xdr:rowOff>5207</xdr:rowOff>
    </xdr:to>
    <xdr:cxnSp macro="">
      <xdr:nvCxnSpPr>
        <xdr:cNvPr id="98" name="直線コネクタ 97">
          <a:extLst>
            <a:ext uri="{FF2B5EF4-FFF2-40B4-BE49-F238E27FC236}">
              <a16:creationId xmlns:a16="http://schemas.microsoft.com/office/drawing/2014/main" id="{34D62317-41EC-4901-BBEC-1F203094BBA2}"/>
            </a:ext>
          </a:extLst>
        </xdr:cNvPr>
        <xdr:cNvCxnSpPr/>
      </xdr:nvCxnSpPr>
      <xdr:spPr>
        <a:xfrm>
          <a:off x="1765300" y="588568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9" name="n_1aveValue有形固定資産減価償却率">
          <a:extLst>
            <a:ext uri="{FF2B5EF4-FFF2-40B4-BE49-F238E27FC236}">
              <a16:creationId xmlns:a16="http://schemas.microsoft.com/office/drawing/2014/main" id="{5D0D181B-6C98-402E-894D-CD19CDDC5D1C}"/>
            </a:ext>
          </a:extLst>
        </xdr:cNvPr>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aveValue有形固定資産減価償却率">
          <a:extLst>
            <a:ext uri="{FF2B5EF4-FFF2-40B4-BE49-F238E27FC236}">
              <a16:creationId xmlns:a16="http://schemas.microsoft.com/office/drawing/2014/main" id="{0AC8046F-9DC3-4D1C-8C60-6DE0229D7406}"/>
            </a:ext>
          </a:extLst>
        </xdr:cNvPr>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1" name="n_3aveValue有形固定資産減価償却率">
          <a:extLst>
            <a:ext uri="{FF2B5EF4-FFF2-40B4-BE49-F238E27FC236}">
              <a16:creationId xmlns:a16="http://schemas.microsoft.com/office/drawing/2014/main" id="{A725CB8B-C1C8-4E35-BF70-314B956F3DAF}"/>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64406</xdr:rowOff>
    </xdr:from>
    <xdr:ext cx="405111" cy="259045"/>
    <xdr:sp macro="" textlink="">
      <xdr:nvSpPr>
        <xdr:cNvPr id="102" name="n_4aveValue有形固定資産減価償却率">
          <a:extLst>
            <a:ext uri="{FF2B5EF4-FFF2-40B4-BE49-F238E27FC236}">
              <a16:creationId xmlns:a16="http://schemas.microsoft.com/office/drawing/2014/main" id="{8F6079F5-ECFD-4A4D-A599-F50B98B049B9}"/>
            </a:ext>
          </a:extLst>
        </xdr:cNvPr>
        <xdr:cNvSpPr txBox="1"/>
      </xdr:nvSpPr>
      <xdr:spPr>
        <a:xfrm>
          <a:off x="1562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43578</xdr:rowOff>
    </xdr:from>
    <xdr:ext cx="405111" cy="259045"/>
    <xdr:sp macro="" textlink="">
      <xdr:nvSpPr>
        <xdr:cNvPr id="103" name="n_1mainValue有形固定資産減価償却率">
          <a:extLst>
            <a:ext uri="{FF2B5EF4-FFF2-40B4-BE49-F238E27FC236}">
              <a16:creationId xmlns:a16="http://schemas.microsoft.com/office/drawing/2014/main" id="{B102A6DF-6B6D-44D7-9CA1-80481464A148}"/>
            </a:ext>
          </a:extLst>
        </xdr:cNvPr>
        <xdr:cNvSpPr txBox="1"/>
      </xdr:nvSpPr>
      <xdr:spPr>
        <a:xfrm>
          <a:off x="3836044" y="5787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111396</xdr:rowOff>
    </xdr:from>
    <xdr:ext cx="405111" cy="259045"/>
    <xdr:sp macro="" textlink="">
      <xdr:nvSpPr>
        <xdr:cNvPr id="104" name="n_2mainValue有形固定資産減価償却率">
          <a:extLst>
            <a:ext uri="{FF2B5EF4-FFF2-40B4-BE49-F238E27FC236}">
              <a16:creationId xmlns:a16="http://schemas.microsoft.com/office/drawing/2014/main" id="{11C7CA9E-BEFD-4FBE-BF26-52998D285754}"/>
            </a:ext>
          </a:extLst>
        </xdr:cNvPr>
        <xdr:cNvSpPr txBox="1"/>
      </xdr:nvSpPr>
      <xdr:spPr>
        <a:xfrm>
          <a:off x="3086744" y="5683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72534</xdr:rowOff>
    </xdr:from>
    <xdr:ext cx="405111" cy="259045"/>
    <xdr:sp macro="" textlink="">
      <xdr:nvSpPr>
        <xdr:cNvPr id="105" name="n_3mainValue有形固定資産減価償却率">
          <a:extLst>
            <a:ext uri="{FF2B5EF4-FFF2-40B4-BE49-F238E27FC236}">
              <a16:creationId xmlns:a16="http://schemas.microsoft.com/office/drawing/2014/main" id="{19F4F048-9589-4C2A-84D2-89AAEFFBD13B}"/>
            </a:ext>
          </a:extLst>
        </xdr:cNvPr>
        <xdr:cNvSpPr txBox="1"/>
      </xdr:nvSpPr>
      <xdr:spPr>
        <a:xfrm>
          <a:off x="2324744" y="564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106" name="n_4mainValue有形固定資産減価償却率">
          <a:extLst>
            <a:ext uri="{FF2B5EF4-FFF2-40B4-BE49-F238E27FC236}">
              <a16:creationId xmlns:a16="http://schemas.microsoft.com/office/drawing/2014/main" id="{FE608138-6212-40B0-817E-808A485379FB}"/>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3C0BA85-98EC-496C-9E9D-7B2181D8E50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90E3D386-C515-459F-9AB5-EE31C5BD6C0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9" name="正方形/長方形 108">
          <a:extLst>
            <a:ext uri="{FF2B5EF4-FFF2-40B4-BE49-F238E27FC236}">
              <a16:creationId xmlns:a16="http://schemas.microsoft.com/office/drawing/2014/main" id="{4AB9509E-29EE-48D9-BC8F-976572B4659E}"/>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DF59B00-805D-4A8D-A194-7E1512BFC9B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BA903D78-D162-4894-AF18-BF5C7B8C9A8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8ACDE32-B0E0-41FD-9BBB-F4E789D2C6E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9B513A0-514E-423E-AFE1-9B83FCF3F5A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06C9184-6962-422A-A341-7E37FE8F11E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FB49C3D-93CB-45B1-B22F-F2B2ECFEBFA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6AFF8D48-854D-4D66-BC2C-0C10A5D19B9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AC1D62E-151C-400E-9187-E168858AD6D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FF7357AF-0473-48A5-9422-2341814B4E9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25</xdr:row>
      <xdr:rowOff>151947</xdr:rowOff>
    </xdr:from>
    <xdr:to>
      <xdr:col>105</xdr:col>
      <xdr:colOff>149225</xdr:colOff>
      <xdr:row>36</xdr:row>
      <xdr:rowOff>81643</xdr:rowOff>
    </xdr:to>
    <xdr:sp macro="" textlink="" fLocksText="0">
      <xdr:nvSpPr>
        <xdr:cNvPr id="119" name="テキスト ボックス 118">
          <a:extLst>
            <a:ext uri="{FF2B5EF4-FFF2-40B4-BE49-F238E27FC236}">
              <a16:creationId xmlns:a16="http://schemas.microsoft.com/office/drawing/2014/main" id="{A6F0C312-BAE1-424A-B951-77EC6B39C8C2}"/>
            </a:ext>
          </a:extLst>
        </xdr:cNvPr>
        <xdr:cNvSpPr txBox="1"/>
      </xdr:nvSpPr>
      <xdr:spPr>
        <a:xfrm>
          <a:off x="15891782" y="5322661"/>
          <a:ext cx="4559300" cy="1875518"/>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令和５年度においては、類似団体内平均値、全国平均、県平均を大きく下回っている。これは近年のふるさと納税の伸びにより充当可能基金額が大幅に増えたことが原因である。一方で本町はふるさと納税の２年間の指定取消期間も町民生活に直結するサービスを維持し、また水産加工場建設等の地域経済を強化するための事業に積極的に取り組んできたことから、地方債残高は維持、基金残高は減少傾向に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今後も公共施設については老朽化に伴う支出、産業振興を目的とした支出が増加することが予想されるので、関連計画に基づいた計画的な地方債の発行、ふるさと納税による目的に応じた基金の積立等、将来を見据えた行財政運営が必要で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5531D72-F3DA-4D30-9F34-CD5F3A8A262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6F91D82-EDA7-4114-A5FE-2865B15BE69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45C3578-9B7E-4F5F-932E-ABE34778C07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C32BF56B-CF61-4EF0-A8B2-717C09665CD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2633255-99A2-4116-AED8-0948812387E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D350DC94-186D-49C4-8E55-52D6D861AD6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176FC272-8C18-4096-886D-A999B3A57D7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81B04A4A-51BE-4483-BCD4-72A15EBBB29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168268AB-B880-4323-AF2E-F17B2EB3FAB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472E4409-9788-4410-9506-C4B1E0CEFE3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EE006E7-B329-4557-98CC-BFF3C336FCE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1D0E728F-774B-47F0-A70C-23B5062072F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CA12D3C-ED7D-439A-AD1E-10DB4F2E6DF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D667162A-0EEE-40BC-ADC7-46B1E708E65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7DC0F87-7DD4-4115-B5D8-71D0C076FF7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F3A779BE-1345-410C-A4EB-DE6B5D2BE098}"/>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9BDD04CE-82C9-4086-967F-EE8A9DF7206C}"/>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3F3504D9-1023-458B-A2D1-644B2E20A0B9}"/>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22889EB-05C2-42AD-931F-966358C3D1C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EC1E92F7-3E4B-4C4E-A6E5-DC78319D5D6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C07BF339-C4A0-423E-A29F-2BBB6E10E443}"/>
            </a:ext>
          </a:extLst>
        </xdr:cNvPr>
        <xdr:cNvSpPr txBox="1"/>
      </xdr:nvSpPr>
      <xdr:spPr>
        <a:xfrm>
          <a:off x="14846300" y="56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0DD0C0B9-C492-4CE2-BEC7-09ED2B0D5675}"/>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E98BAAA2-7F04-4611-AA5F-FEF415AD3B54}"/>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D0BEED9A-E718-4138-A405-3B5469B9995A}"/>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422FEC9F-D20A-42DF-BE70-1E608BFAC855}"/>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45" name="フローチャート: 判断 144">
          <a:extLst>
            <a:ext uri="{FF2B5EF4-FFF2-40B4-BE49-F238E27FC236}">
              <a16:creationId xmlns:a16="http://schemas.microsoft.com/office/drawing/2014/main" id="{378B2C12-4ED2-4252-AD3C-0419DC51DB1D}"/>
            </a:ext>
          </a:extLst>
        </xdr:cNvPr>
        <xdr:cNvSpPr/>
      </xdr:nvSpPr>
      <xdr:spPr>
        <a:xfrm>
          <a:off x="11747500" y="60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CD6C8DA-A638-4F90-8E98-1D61947EF45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07BF026-8B0A-4D2E-8AE4-A095829D196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00589A3-2D8B-4E64-A858-15CE4BB0800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8CCEE3A-69CA-4F17-B173-FC41C04C1F3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DCECF32-5CD0-4425-B1F2-EFFA70B7359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35567</xdr:rowOff>
    </xdr:from>
    <xdr:to>
      <xdr:col>76</xdr:col>
      <xdr:colOff>73025</xdr:colOff>
      <xdr:row>26</xdr:row>
      <xdr:rowOff>137167</xdr:rowOff>
    </xdr:to>
    <xdr:sp macro="" textlink="">
      <xdr:nvSpPr>
        <xdr:cNvPr id="151" name="楕円 150">
          <a:extLst>
            <a:ext uri="{FF2B5EF4-FFF2-40B4-BE49-F238E27FC236}">
              <a16:creationId xmlns:a16="http://schemas.microsoft.com/office/drawing/2014/main" id="{4ADE4E7D-E63F-49CB-9921-CB67DA71107F}"/>
            </a:ext>
          </a:extLst>
        </xdr:cNvPr>
        <xdr:cNvSpPr/>
      </xdr:nvSpPr>
      <xdr:spPr>
        <a:xfrm>
          <a:off x="14744700" y="52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157285</xdr:rowOff>
    </xdr:from>
    <xdr:ext cx="340478" cy="259045"/>
    <xdr:sp macro="" textlink="">
      <xdr:nvSpPr>
        <xdr:cNvPr id="152" name="債務償還比率該当値テキスト">
          <a:extLst>
            <a:ext uri="{FF2B5EF4-FFF2-40B4-BE49-F238E27FC236}">
              <a16:creationId xmlns:a16="http://schemas.microsoft.com/office/drawing/2014/main" id="{2414BB5D-8B8D-4C3A-80F8-B19C94513C0C}"/>
            </a:ext>
          </a:extLst>
        </xdr:cNvPr>
        <xdr:cNvSpPr txBox="1"/>
      </xdr:nvSpPr>
      <xdr:spPr>
        <a:xfrm>
          <a:off x="14846300" y="5215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27</xdr:row>
      <xdr:rowOff>131113</xdr:rowOff>
    </xdr:from>
    <xdr:to>
      <xdr:col>60</xdr:col>
      <xdr:colOff>123825</xdr:colOff>
      <xdr:row>28</xdr:row>
      <xdr:rowOff>61263</xdr:rowOff>
    </xdr:to>
    <xdr:sp macro="" textlink="">
      <xdr:nvSpPr>
        <xdr:cNvPr id="153" name="楕円 152">
          <a:extLst>
            <a:ext uri="{FF2B5EF4-FFF2-40B4-BE49-F238E27FC236}">
              <a16:creationId xmlns:a16="http://schemas.microsoft.com/office/drawing/2014/main" id="{AE30748E-81CF-47EC-B3EB-1AFDE2D12B1E}"/>
            </a:ext>
          </a:extLst>
        </xdr:cNvPr>
        <xdr:cNvSpPr/>
      </xdr:nvSpPr>
      <xdr:spPr>
        <a:xfrm>
          <a:off x="11747500" y="55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27</xdr:row>
      <xdr:rowOff>41278</xdr:rowOff>
    </xdr:from>
    <xdr:ext cx="469744" cy="259045"/>
    <xdr:sp macro="" textlink="">
      <xdr:nvSpPr>
        <xdr:cNvPr id="154" name="n_1aveValue債務償還比率">
          <a:extLst>
            <a:ext uri="{FF2B5EF4-FFF2-40B4-BE49-F238E27FC236}">
              <a16:creationId xmlns:a16="http://schemas.microsoft.com/office/drawing/2014/main" id="{C6F18D72-98AB-4E87-A5EA-565FFA7B8D98}"/>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5" name="n_2aveValue債務償還比率">
          <a:extLst>
            <a:ext uri="{FF2B5EF4-FFF2-40B4-BE49-F238E27FC236}">
              <a16:creationId xmlns:a16="http://schemas.microsoft.com/office/drawing/2014/main" id="{8F587D10-7837-4421-BE6C-E9DC1563E718}"/>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6" name="n_3aveValue債務償還比率">
          <a:extLst>
            <a:ext uri="{FF2B5EF4-FFF2-40B4-BE49-F238E27FC236}">
              <a16:creationId xmlns:a16="http://schemas.microsoft.com/office/drawing/2014/main" id="{FE11484E-F8D6-42E5-A8D2-16E680F91651}"/>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8702</xdr:rowOff>
    </xdr:from>
    <xdr:ext cx="469744" cy="259045"/>
    <xdr:sp macro="" textlink="">
      <xdr:nvSpPr>
        <xdr:cNvPr id="157" name="n_4aveValue債務償還比率">
          <a:extLst>
            <a:ext uri="{FF2B5EF4-FFF2-40B4-BE49-F238E27FC236}">
              <a16:creationId xmlns:a16="http://schemas.microsoft.com/office/drawing/2014/main" id="{19E7657C-3761-4672-84B1-CDCEF02D35EC}"/>
            </a:ext>
          </a:extLst>
        </xdr:cNvPr>
        <xdr:cNvSpPr txBox="1"/>
      </xdr:nvSpPr>
      <xdr:spPr>
        <a:xfrm>
          <a:off x="11563427" y="60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77790</xdr:rowOff>
    </xdr:from>
    <xdr:ext cx="469744" cy="259045"/>
    <xdr:sp macro="" textlink="">
      <xdr:nvSpPr>
        <xdr:cNvPr id="158" name="n_4mainValue債務償還比率">
          <a:extLst>
            <a:ext uri="{FF2B5EF4-FFF2-40B4-BE49-F238E27FC236}">
              <a16:creationId xmlns:a16="http://schemas.microsoft.com/office/drawing/2014/main" id="{6A85F9F2-828F-4EB1-925C-C881EECB59A8}"/>
            </a:ext>
          </a:extLst>
        </xdr:cNvPr>
        <xdr:cNvSpPr txBox="1"/>
      </xdr:nvSpPr>
      <xdr:spPr>
        <a:xfrm>
          <a:off x="11563427" y="53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1F4D8B01-59D3-4FB2-8907-706C2A0B533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5E8C59B-C20B-48F5-9AE6-4880B5E9290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E234AA31-A890-4503-8E58-985A709D328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F1B940F1-B66F-410F-9F2E-6EF9DA0C5CD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914E13D5-F1AA-442A-BD1D-24E038A5850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141B5D15-5999-41C2-A745-FC449D37EA4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67BEAF1-6180-4C1B-9520-5B7EACF164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C289AD-57B2-44FA-A2D7-BE9229CBA7E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DF15F2-3959-4C37-8B20-4AEE3B9A8C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EF1CD2-5E28-4C85-BA3E-905627AEE4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16FADC-6AB7-4711-BCAE-33B70D93EF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A642A9-2FFE-4C28-AD4A-D617AC10A4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97CCBC-795B-42C1-9177-9C961C86C7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84F0AE6-9F2F-45DB-8295-BE4B4A261D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85A703-0167-42E2-A425-40DDCA4908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32DA91-22AD-4DEB-940D-A728E6AB313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10,148
10,046
102.11
10,163,621
9,544,659
412,154
3,981,786
6,007,108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086063F-40B4-45C7-B87B-FBF3F7E0B6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3D60E1-47D3-476D-ABF8-2C9E5F893A3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85E1F5-262E-48A0-B2CE-D3091FA3FF4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292A82-D2DA-45FF-9AD5-62EBB8AD99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C2E88A-CE7D-4D9A-A4EC-BC46887CA10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97BBA8D-F74D-4A87-8A51-D3AE8411C47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D8D3FE-F02C-4931-B2F1-8119E869D0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02E0F8-404F-4193-914E-D64D768F0E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A380B6-46CA-4275-8543-FD864941982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7EA903-4A9C-4CD0-A2E5-6954858A74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E5323E2-7A58-4683-885E-469D7B44F6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62EAC0-CB15-412D-A434-52D8992297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E97F8D-7CCD-4086-946E-64CDE2DBBE0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1EDFC1-BBB2-464B-9EBD-A39A20DD8E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BFB2A7-3BFE-4C9E-8D1F-BC6D02DAD10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478F70-EC3B-4468-AFE1-71F38B8297E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98B5CE0-5814-48D1-95FE-570A236FBA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4E77F0-1F0D-459F-B603-EF1856A628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D5FE293-D9C0-4A97-8A2F-2DA2DC8A90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2A713DC-A049-4A4B-8F04-7C27222FC5B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979A93D-8BE0-47BD-982D-6896553280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55D305-AED9-4234-8826-1B5BC8DB3F7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FA010F-4291-4274-A7A8-774BF4DFDD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374567-B952-465C-B379-8ED1D66AD47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90819B-1A9B-41F6-A672-A7976C8AE58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1A67FC-A238-4A85-A70B-EB4695A9A18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27446F-AD9E-4F4B-933F-941C07089BB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FE3C815-12C0-41C6-9FD6-226229DA9B8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D832B91-5F88-4348-9701-691C38393D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082F55-4E2A-4024-B1A3-52B329F7FD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DBE95FA-0BBC-4890-9EF9-B7D8342275F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8FFEFCD-409A-42C6-8901-5AF34D91E95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E808CB6-0631-4677-8669-AF58E9F473D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635D24D-85AA-4869-80D9-5852D300FDC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8EA6CF1-9B96-4A97-A3CC-F59252F7AA5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38D03AA-0ACF-4870-8AF8-BDAE2F6B2AF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C594282-AAA0-41D0-A98B-CA2F41A67EF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2ED1E37-0FBA-4291-B482-0310492D089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D928591-AA45-417F-84C1-330FC977FE0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47493FA-E4A6-434C-8C3D-EF0008BFA5B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B3EF3A0-BDDB-41E8-98F0-DB9D1C97C62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0E5E13C-08D0-477E-9FBA-DF0AE9AC154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6579A1-D598-4F9A-916D-557468A8051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A2E5B9F-5D4C-46ED-8D69-425C93C2FC4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5986C0B-1E21-4222-AB3E-9D02E5BF272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B2A5B27F-E94E-4C8F-8680-A473220D890A}"/>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C21D4DD6-AD4F-4420-8782-6DE2F7EA47FD}"/>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CE6BB5D6-2700-44A6-BE22-2B6C79B46B18}"/>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657DCCA1-AFD4-4C3E-818C-0C01A335A2A8}"/>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42572F13-1F1D-421A-9370-E38921EC66C8}"/>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5EEAD576-4DCD-4213-B40A-12AEC8E467A7}"/>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7B2B8AD1-2BB4-41F2-9DD7-FFE51627DA76}"/>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448275E4-4747-484A-99E9-DD34C9CFC5B6}"/>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8C0A9029-F4CC-4BEA-B37F-F213F9B9C804}"/>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BBF445E8-C4B9-45D1-ABB2-A939862630C2}"/>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154940</xdr:rowOff>
    </xdr:from>
    <xdr:to>
      <xdr:col>6</xdr:col>
      <xdr:colOff>38100</xdr:colOff>
      <xdr:row>38</xdr:row>
      <xdr:rowOff>85090</xdr:rowOff>
    </xdr:to>
    <xdr:sp macro="" textlink="">
      <xdr:nvSpPr>
        <xdr:cNvPr id="67" name="フローチャート: 判断 66">
          <a:extLst>
            <a:ext uri="{FF2B5EF4-FFF2-40B4-BE49-F238E27FC236}">
              <a16:creationId xmlns:a16="http://schemas.microsoft.com/office/drawing/2014/main" id="{D1E222FC-7E99-4A63-A279-7E6BB3254D06}"/>
            </a:ext>
          </a:extLst>
        </xdr:cNvPr>
        <xdr:cNvSpPr/>
      </xdr:nvSpPr>
      <xdr:spPr>
        <a:xfrm>
          <a:off x="1079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52AE12A-3844-40A2-8ADA-63FF914766D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ED52F19-7619-4064-A234-B094DA5C66B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7A3F52D-3262-4D1D-906E-20A2FDCE73C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B6EBD4-E7DC-46E0-92C7-0E4B91E7998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39CC6A6-997F-4825-8037-69EEECF2252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3" name="楕円 72">
          <a:extLst>
            <a:ext uri="{FF2B5EF4-FFF2-40B4-BE49-F238E27FC236}">
              <a16:creationId xmlns:a16="http://schemas.microsoft.com/office/drawing/2014/main" id="{946CD3DD-6870-40A8-904F-DDC381DABB37}"/>
            </a:ext>
          </a:extLst>
        </xdr:cNvPr>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6367</xdr:rowOff>
    </xdr:from>
    <xdr:ext cx="405111" cy="259045"/>
    <xdr:sp macro="" textlink="">
      <xdr:nvSpPr>
        <xdr:cNvPr id="74" name="【道路】&#10;有形固定資産減価償却率該当値テキスト">
          <a:extLst>
            <a:ext uri="{FF2B5EF4-FFF2-40B4-BE49-F238E27FC236}">
              <a16:creationId xmlns:a16="http://schemas.microsoft.com/office/drawing/2014/main" id="{02CA3AC5-6F3C-4204-9EEB-1D816723181F}"/>
            </a:ext>
          </a:extLst>
        </xdr:cNvPr>
        <xdr:cNvSpPr txBox="1"/>
      </xdr:nvSpPr>
      <xdr:spPr>
        <a:xfrm>
          <a:off x="4673600"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120650</xdr:rowOff>
    </xdr:from>
    <xdr:to>
      <xdr:col>20</xdr:col>
      <xdr:colOff>38100</xdr:colOff>
      <xdr:row>38</xdr:row>
      <xdr:rowOff>50800</xdr:rowOff>
    </xdr:to>
    <xdr:sp macro="" textlink="">
      <xdr:nvSpPr>
        <xdr:cNvPr id="75" name="楕円 74">
          <a:extLst>
            <a:ext uri="{FF2B5EF4-FFF2-40B4-BE49-F238E27FC236}">
              <a16:creationId xmlns:a16="http://schemas.microsoft.com/office/drawing/2014/main" id="{CB0CC7A0-4B05-442C-938D-40682911AF47}"/>
            </a:ext>
          </a:extLst>
        </xdr:cNvPr>
        <xdr:cNvSpPr/>
      </xdr:nvSpPr>
      <xdr:spPr>
        <a:xfrm>
          <a:off x="3746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0</xdr:rowOff>
    </xdr:from>
    <xdr:to>
      <xdr:col>24</xdr:col>
      <xdr:colOff>63500</xdr:colOff>
      <xdr:row>38</xdr:row>
      <xdr:rowOff>34290</xdr:rowOff>
    </xdr:to>
    <xdr:cxnSp macro="">
      <xdr:nvCxnSpPr>
        <xdr:cNvPr id="76" name="直線コネクタ 75">
          <a:extLst>
            <a:ext uri="{FF2B5EF4-FFF2-40B4-BE49-F238E27FC236}">
              <a16:creationId xmlns:a16="http://schemas.microsoft.com/office/drawing/2014/main" id="{9F12FA0D-4777-4AE3-88C4-0DC08FA65A14}"/>
            </a:ext>
          </a:extLst>
        </xdr:cNvPr>
        <xdr:cNvCxnSpPr/>
      </xdr:nvCxnSpPr>
      <xdr:spPr>
        <a:xfrm>
          <a:off x="3797300" y="65151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88265</xdr:rowOff>
    </xdr:from>
    <xdr:to>
      <xdr:col>15</xdr:col>
      <xdr:colOff>101600</xdr:colOff>
      <xdr:row>38</xdr:row>
      <xdr:rowOff>18415</xdr:rowOff>
    </xdr:to>
    <xdr:sp macro="" textlink="">
      <xdr:nvSpPr>
        <xdr:cNvPr id="77" name="楕円 76">
          <a:extLst>
            <a:ext uri="{FF2B5EF4-FFF2-40B4-BE49-F238E27FC236}">
              <a16:creationId xmlns:a16="http://schemas.microsoft.com/office/drawing/2014/main" id="{D66BAE36-F2C6-4703-8BDC-782C350661F1}"/>
            </a:ext>
          </a:extLst>
        </xdr:cNvPr>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38</xdr:row>
      <xdr:rowOff>0</xdr:rowOff>
    </xdr:to>
    <xdr:cxnSp macro="">
      <xdr:nvCxnSpPr>
        <xdr:cNvPr id="78" name="直線コネクタ 77">
          <a:extLst>
            <a:ext uri="{FF2B5EF4-FFF2-40B4-BE49-F238E27FC236}">
              <a16:creationId xmlns:a16="http://schemas.microsoft.com/office/drawing/2014/main" id="{0AB28928-7CA1-41DE-872C-51E82D53046A}"/>
            </a:ext>
          </a:extLst>
        </xdr:cNvPr>
        <xdr:cNvCxnSpPr/>
      </xdr:nvCxnSpPr>
      <xdr:spPr>
        <a:xfrm>
          <a:off x="2908300" y="64827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57785</xdr:rowOff>
    </xdr:from>
    <xdr:to>
      <xdr:col>10</xdr:col>
      <xdr:colOff>165100</xdr:colOff>
      <xdr:row>37</xdr:row>
      <xdr:rowOff>159385</xdr:rowOff>
    </xdr:to>
    <xdr:sp macro="" textlink="">
      <xdr:nvSpPr>
        <xdr:cNvPr id="79" name="楕円 78">
          <a:extLst>
            <a:ext uri="{FF2B5EF4-FFF2-40B4-BE49-F238E27FC236}">
              <a16:creationId xmlns:a16="http://schemas.microsoft.com/office/drawing/2014/main" id="{13070FC7-64B9-4015-B40C-760B8CEFC72E}"/>
            </a:ext>
          </a:extLst>
        </xdr:cNvPr>
        <xdr:cNvSpPr/>
      </xdr:nvSpPr>
      <xdr:spPr>
        <a:xfrm>
          <a:off x="1968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108585</xdr:rowOff>
    </xdr:from>
    <xdr:to>
      <xdr:col>15</xdr:col>
      <xdr:colOff>50800</xdr:colOff>
      <xdr:row>37</xdr:row>
      <xdr:rowOff>139065</xdr:rowOff>
    </xdr:to>
    <xdr:cxnSp macro="">
      <xdr:nvCxnSpPr>
        <xdr:cNvPr id="80" name="直線コネクタ 79">
          <a:extLst>
            <a:ext uri="{FF2B5EF4-FFF2-40B4-BE49-F238E27FC236}">
              <a16:creationId xmlns:a16="http://schemas.microsoft.com/office/drawing/2014/main" id="{051C336C-B7AF-45F0-A9AE-21FCB4DF1AF9}"/>
            </a:ext>
          </a:extLst>
        </xdr:cNvPr>
        <xdr:cNvCxnSpPr/>
      </xdr:nvCxnSpPr>
      <xdr:spPr>
        <a:xfrm>
          <a:off x="2019300" y="64522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81" name="楕円 80">
          <a:extLst>
            <a:ext uri="{FF2B5EF4-FFF2-40B4-BE49-F238E27FC236}">
              <a16:creationId xmlns:a16="http://schemas.microsoft.com/office/drawing/2014/main" id="{1D0AF316-C8CD-42CF-A157-797432115D95}"/>
            </a:ext>
          </a:extLst>
        </xdr:cNvPr>
        <xdr:cNvSpPr/>
      </xdr:nvSpPr>
      <xdr:spPr>
        <a:xfrm>
          <a:off x="1079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108585</xdr:rowOff>
    </xdr:to>
    <xdr:cxnSp macro="">
      <xdr:nvCxnSpPr>
        <xdr:cNvPr id="82" name="直線コネクタ 81">
          <a:extLst>
            <a:ext uri="{FF2B5EF4-FFF2-40B4-BE49-F238E27FC236}">
              <a16:creationId xmlns:a16="http://schemas.microsoft.com/office/drawing/2014/main" id="{BD404699-CD38-4A6B-B7F3-F16ED1C832A9}"/>
            </a:ext>
          </a:extLst>
        </xdr:cNvPr>
        <xdr:cNvCxnSpPr/>
      </xdr:nvCxnSpPr>
      <xdr:spPr>
        <a:xfrm>
          <a:off x="1130300" y="64198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5C04D536-B987-4621-8C98-8BF4C7A4854D}"/>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777CB50B-11EB-42F8-AEA7-3F38AB94462D}"/>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3047E583-DAF7-4F9D-A9E4-A21BA0CB527A}"/>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76217</xdr:rowOff>
    </xdr:from>
    <xdr:ext cx="405111" cy="259045"/>
    <xdr:sp macro="" textlink="">
      <xdr:nvSpPr>
        <xdr:cNvPr id="86" name="n_4aveValue【道路】&#10;有形固定資産減価償却率">
          <a:extLst>
            <a:ext uri="{FF2B5EF4-FFF2-40B4-BE49-F238E27FC236}">
              <a16:creationId xmlns:a16="http://schemas.microsoft.com/office/drawing/2014/main" id="{3852A2F5-E3C8-4CDC-8722-B261DA1D24F6}"/>
            </a:ext>
          </a:extLst>
        </xdr:cNvPr>
        <xdr:cNvSpPr txBox="1"/>
      </xdr:nvSpPr>
      <xdr:spPr>
        <a:xfrm>
          <a:off x="927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67327</xdr:rowOff>
    </xdr:from>
    <xdr:ext cx="405111" cy="259045"/>
    <xdr:sp macro="" textlink="">
      <xdr:nvSpPr>
        <xdr:cNvPr id="87" name="n_1mainValue【道路】&#10;有形固定資産減価償却率">
          <a:extLst>
            <a:ext uri="{FF2B5EF4-FFF2-40B4-BE49-F238E27FC236}">
              <a16:creationId xmlns:a16="http://schemas.microsoft.com/office/drawing/2014/main" id="{2083BFB4-8F93-4D20-9027-343F2BA42D6F}"/>
            </a:ext>
          </a:extLst>
        </xdr:cNvPr>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8" name="n_2mainValue【道路】&#10;有形固定資産減価償却率">
          <a:extLst>
            <a:ext uri="{FF2B5EF4-FFF2-40B4-BE49-F238E27FC236}">
              <a16:creationId xmlns:a16="http://schemas.microsoft.com/office/drawing/2014/main" id="{47D9DF56-AF0D-4B33-A195-C6A1D75FAE8E}"/>
            </a:ext>
          </a:extLst>
        </xdr:cNvPr>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9" name="n_3mainValue【道路】&#10;有形固定資産減価償却率">
          <a:extLst>
            <a:ext uri="{FF2B5EF4-FFF2-40B4-BE49-F238E27FC236}">
              <a16:creationId xmlns:a16="http://schemas.microsoft.com/office/drawing/2014/main" id="{1FDC8A9F-2145-488B-84BC-1F4C015CB93C}"/>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143527</xdr:rowOff>
    </xdr:from>
    <xdr:ext cx="405111" cy="259045"/>
    <xdr:sp macro="" textlink="">
      <xdr:nvSpPr>
        <xdr:cNvPr id="90" name="n_4mainValue【道路】&#10;有形固定資産減価償却率">
          <a:extLst>
            <a:ext uri="{FF2B5EF4-FFF2-40B4-BE49-F238E27FC236}">
              <a16:creationId xmlns:a16="http://schemas.microsoft.com/office/drawing/2014/main" id="{2323D7C9-7B5B-44C0-B45A-BF1A5CA784A8}"/>
            </a:ext>
          </a:extLst>
        </xdr:cNvPr>
        <xdr:cNvSpPr txBox="1"/>
      </xdr:nvSpPr>
      <xdr:spPr>
        <a:xfrm>
          <a:off x="927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70469F0-6E97-43D3-95BE-6C0851A5857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67E72CA-97DB-4E95-B4F9-9B95E880D64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BD42590-2709-446D-99E7-602A570FBD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DBA523E-26A6-4D50-A9FF-87F57D5573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5CB3EB2-A4D2-4DE7-B8D5-59AA75768E8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D77454C-9540-4558-B177-DED923C557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BB18008-D75D-4ABC-9982-2706EEA0471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5CAD8E5-CDEC-43D6-BADB-E8F9074F60A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4BE64A1-2B89-48E0-B5B0-0371706B0B8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48856CF-92E7-4961-9B13-6944A045E09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F913664-3D09-4911-99F6-1ACB09146FD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DBB0002-EA2A-4899-BB4F-58E71ED52AF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38691D6-E596-41D9-B070-E9E2953E2BA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F3719998-7EC7-45B2-98A0-4846B55B8659}"/>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F1A443C-44FB-4C04-A987-23B42093BD5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BEBDBFC5-5EA5-4A84-B2DC-B9A23166A15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7CC9531-B608-4B80-962F-B341C8D24AC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8D81D592-B23F-4252-BAE3-907E145F5E12}"/>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46E7B39-D6D8-477A-A7B3-1BC8866145C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4BACA83C-1D22-4105-9F3B-7B4A25AC41E3}"/>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3E16DA6-7FEC-435C-94D9-ECEDBA37AF0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ED6AFD44-1D65-4220-B14C-B5C3052C7F0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711A955-0C8A-45DC-8F7C-F589BECC858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3836CFF3-CE40-494D-BB70-1C104191DEEB}"/>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EB589521-BBC8-4B00-BC97-BBE127AD4B12}"/>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28E3FF79-E38A-4381-A40D-82741E01E9E5}"/>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056B9777-0456-4AFF-B7C9-1256E2F41EB7}"/>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DA5CE496-43CC-4677-9BFD-635A086C69F9}"/>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3D8FCB6B-8BFA-4F18-88B7-4E0EECEEAE78}"/>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842B5CA8-2A48-4EBF-8638-8B82164D11AB}"/>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36F439A8-8BA7-4558-9EA2-D5925B561A65}"/>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56370039-AF6A-493F-8B7C-A4C839AF5F0B}"/>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5D796B4E-6DEC-4826-9253-DD70C35E332F}"/>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112082</xdr:rowOff>
    </xdr:from>
    <xdr:to>
      <xdr:col>36</xdr:col>
      <xdr:colOff>165100</xdr:colOff>
      <xdr:row>42</xdr:row>
      <xdr:rowOff>42232</xdr:rowOff>
    </xdr:to>
    <xdr:sp macro="" textlink="">
      <xdr:nvSpPr>
        <xdr:cNvPr id="124" name="フローチャート: 判断 123">
          <a:extLst>
            <a:ext uri="{FF2B5EF4-FFF2-40B4-BE49-F238E27FC236}">
              <a16:creationId xmlns:a16="http://schemas.microsoft.com/office/drawing/2014/main" id="{F146FAE8-3930-4662-B435-219B53CA9CA5}"/>
            </a:ext>
          </a:extLst>
        </xdr:cNvPr>
        <xdr:cNvSpPr/>
      </xdr:nvSpPr>
      <xdr:spPr>
        <a:xfrm>
          <a:off x="6921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027A0D3-A79B-4171-8C2B-AF098951DD6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6B34426-6B00-45F4-ADE0-2463F22D0D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B7D6E35-1A93-44B5-8AF9-ABFBD402E00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F8B1822-D0B9-4AA2-BCCD-CE220E3E7FD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4B30E61-F349-4824-9256-BDD581A6AC5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116044</xdr:rowOff>
    </xdr:from>
    <xdr:to>
      <xdr:col>55</xdr:col>
      <xdr:colOff>50800</xdr:colOff>
      <xdr:row>42</xdr:row>
      <xdr:rowOff>46194</xdr:rowOff>
    </xdr:to>
    <xdr:sp macro="" textlink="">
      <xdr:nvSpPr>
        <xdr:cNvPr id="130" name="楕円 129">
          <a:extLst>
            <a:ext uri="{FF2B5EF4-FFF2-40B4-BE49-F238E27FC236}">
              <a16:creationId xmlns:a16="http://schemas.microsoft.com/office/drawing/2014/main" id="{E3DDEF07-7F14-4E89-8DF6-F2C907AA81CB}"/>
            </a:ext>
          </a:extLst>
        </xdr:cNvPr>
        <xdr:cNvSpPr/>
      </xdr:nvSpPr>
      <xdr:spPr>
        <a:xfrm>
          <a:off x="10426700" y="71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30971</xdr:rowOff>
    </xdr:from>
    <xdr:ext cx="534377" cy="259045"/>
    <xdr:sp macro="" textlink="">
      <xdr:nvSpPr>
        <xdr:cNvPr id="131" name="【道路】&#10;一人当たり延長該当値テキスト">
          <a:extLst>
            <a:ext uri="{FF2B5EF4-FFF2-40B4-BE49-F238E27FC236}">
              <a16:creationId xmlns:a16="http://schemas.microsoft.com/office/drawing/2014/main" id="{0873CB20-AFB6-43F1-A67F-CE723B048ED2}"/>
            </a:ext>
          </a:extLst>
        </xdr:cNvPr>
        <xdr:cNvSpPr txBox="1"/>
      </xdr:nvSpPr>
      <xdr:spPr>
        <a:xfrm>
          <a:off x="10515600" y="706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116518</xdr:rowOff>
    </xdr:from>
    <xdr:to>
      <xdr:col>50</xdr:col>
      <xdr:colOff>165100</xdr:colOff>
      <xdr:row>42</xdr:row>
      <xdr:rowOff>46668</xdr:rowOff>
    </xdr:to>
    <xdr:sp macro="" textlink="">
      <xdr:nvSpPr>
        <xdr:cNvPr id="132" name="楕円 131">
          <a:extLst>
            <a:ext uri="{FF2B5EF4-FFF2-40B4-BE49-F238E27FC236}">
              <a16:creationId xmlns:a16="http://schemas.microsoft.com/office/drawing/2014/main" id="{26F1D6DE-C589-41F5-BBE3-948736C2D537}"/>
            </a:ext>
          </a:extLst>
        </xdr:cNvPr>
        <xdr:cNvSpPr/>
      </xdr:nvSpPr>
      <xdr:spPr>
        <a:xfrm>
          <a:off x="9588500" y="714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166844</xdr:rowOff>
    </xdr:from>
    <xdr:to>
      <xdr:col>55</xdr:col>
      <xdr:colOff>0</xdr:colOff>
      <xdr:row>41</xdr:row>
      <xdr:rowOff>167318</xdr:rowOff>
    </xdr:to>
    <xdr:cxnSp macro="">
      <xdr:nvCxnSpPr>
        <xdr:cNvPr id="133" name="直線コネクタ 132">
          <a:extLst>
            <a:ext uri="{FF2B5EF4-FFF2-40B4-BE49-F238E27FC236}">
              <a16:creationId xmlns:a16="http://schemas.microsoft.com/office/drawing/2014/main" id="{2C47C16F-32F4-45FB-83E8-A3BF612D4F49}"/>
            </a:ext>
          </a:extLst>
        </xdr:cNvPr>
        <xdr:cNvCxnSpPr/>
      </xdr:nvCxnSpPr>
      <xdr:spPr>
        <a:xfrm flipV="1">
          <a:off x="9639300" y="7196294"/>
          <a:ext cx="8382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116808</xdr:rowOff>
    </xdr:from>
    <xdr:to>
      <xdr:col>46</xdr:col>
      <xdr:colOff>38100</xdr:colOff>
      <xdr:row>42</xdr:row>
      <xdr:rowOff>46958</xdr:rowOff>
    </xdr:to>
    <xdr:sp macro="" textlink="">
      <xdr:nvSpPr>
        <xdr:cNvPr id="134" name="楕円 133">
          <a:extLst>
            <a:ext uri="{FF2B5EF4-FFF2-40B4-BE49-F238E27FC236}">
              <a16:creationId xmlns:a16="http://schemas.microsoft.com/office/drawing/2014/main" id="{A2749B26-A802-4260-84FF-80DD6BA9DDAA}"/>
            </a:ext>
          </a:extLst>
        </xdr:cNvPr>
        <xdr:cNvSpPr/>
      </xdr:nvSpPr>
      <xdr:spPr>
        <a:xfrm>
          <a:off x="8699500" y="71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167318</xdr:rowOff>
    </xdr:from>
    <xdr:to>
      <xdr:col>50</xdr:col>
      <xdr:colOff>114300</xdr:colOff>
      <xdr:row>41</xdr:row>
      <xdr:rowOff>167608</xdr:rowOff>
    </xdr:to>
    <xdr:cxnSp macro="">
      <xdr:nvCxnSpPr>
        <xdr:cNvPr id="135" name="直線コネクタ 134">
          <a:extLst>
            <a:ext uri="{FF2B5EF4-FFF2-40B4-BE49-F238E27FC236}">
              <a16:creationId xmlns:a16="http://schemas.microsoft.com/office/drawing/2014/main" id="{967A45AF-94A5-48D3-A29A-3BF0BBE7F2D7}"/>
            </a:ext>
          </a:extLst>
        </xdr:cNvPr>
        <xdr:cNvCxnSpPr/>
      </xdr:nvCxnSpPr>
      <xdr:spPr>
        <a:xfrm flipV="1">
          <a:off x="8750300" y="7196768"/>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117532</xdr:rowOff>
    </xdr:from>
    <xdr:to>
      <xdr:col>41</xdr:col>
      <xdr:colOff>101600</xdr:colOff>
      <xdr:row>42</xdr:row>
      <xdr:rowOff>47682</xdr:rowOff>
    </xdr:to>
    <xdr:sp macro="" textlink="">
      <xdr:nvSpPr>
        <xdr:cNvPr id="136" name="楕円 135">
          <a:extLst>
            <a:ext uri="{FF2B5EF4-FFF2-40B4-BE49-F238E27FC236}">
              <a16:creationId xmlns:a16="http://schemas.microsoft.com/office/drawing/2014/main" id="{04FCC7BF-D74E-4D84-931D-DBE46561CD17}"/>
            </a:ext>
          </a:extLst>
        </xdr:cNvPr>
        <xdr:cNvSpPr/>
      </xdr:nvSpPr>
      <xdr:spPr>
        <a:xfrm>
          <a:off x="7810500" y="7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167608</xdr:rowOff>
    </xdr:from>
    <xdr:to>
      <xdr:col>45</xdr:col>
      <xdr:colOff>177800</xdr:colOff>
      <xdr:row>41</xdr:row>
      <xdr:rowOff>168332</xdr:rowOff>
    </xdr:to>
    <xdr:cxnSp macro="">
      <xdr:nvCxnSpPr>
        <xdr:cNvPr id="137" name="直線コネクタ 136">
          <a:extLst>
            <a:ext uri="{FF2B5EF4-FFF2-40B4-BE49-F238E27FC236}">
              <a16:creationId xmlns:a16="http://schemas.microsoft.com/office/drawing/2014/main" id="{7EFB7C30-C4F6-48DA-B739-A65CBE2CC3A9}"/>
            </a:ext>
          </a:extLst>
        </xdr:cNvPr>
        <xdr:cNvCxnSpPr/>
      </xdr:nvCxnSpPr>
      <xdr:spPr>
        <a:xfrm flipV="1">
          <a:off x="7861300" y="7197058"/>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117666</xdr:rowOff>
    </xdr:from>
    <xdr:to>
      <xdr:col>36</xdr:col>
      <xdr:colOff>165100</xdr:colOff>
      <xdr:row>42</xdr:row>
      <xdr:rowOff>47816</xdr:rowOff>
    </xdr:to>
    <xdr:sp macro="" textlink="">
      <xdr:nvSpPr>
        <xdr:cNvPr id="138" name="楕円 137">
          <a:extLst>
            <a:ext uri="{FF2B5EF4-FFF2-40B4-BE49-F238E27FC236}">
              <a16:creationId xmlns:a16="http://schemas.microsoft.com/office/drawing/2014/main" id="{446AEFEF-9B66-44DA-8F7F-069B3D8274E7}"/>
            </a:ext>
          </a:extLst>
        </xdr:cNvPr>
        <xdr:cNvSpPr/>
      </xdr:nvSpPr>
      <xdr:spPr>
        <a:xfrm>
          <a:off x="6921500" y="714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168332</xdr:rowOff>
    </xdr:from>
    <xdr:to>
      <xdr:col>41</xdr:col>
      <xdr:colOff>50800</xdr:colOff>
      <xdr:row>41</xdr:row>
      <xdr:rowOff>168466</xdr:rowOff>
    </xdr:to>
    <xdr:cxnSp macro="">
      <xdr:nvCxnSpPr>
        <xdr:cNvPr id="139" name="直線コネクタ 138">
          <a:extLst>
            <a:ext uri="{FF2B5EF4-FFF2-40B4-BE49-F238E27FC236}">
              <a16:creationId xmlns:a16="http://schemas.microsoft.com/office/drawing/2014/main" id="{CFBE4918-4D96-4CE7-9B25-E5DF4453FFBB}"/>
            </a:ext>
          </a:extLst>
        </xdr:cNvPr>
        <xdr:cNvCxnSpPr/>
      </xdr:nvCxnSpPr>
      <xdr:spPr>
        <a:xfrm flipV="1">
          <a:off x="6972300" y="7197782"/>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AF1EEF79-52CF-4C6B-8D58-2CF624C3C72B}"/>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7C118128-5451-4040-B146-40505C03AF5E}"/>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431599D6-2B79-4003-AA6F-1932B10BE9C2}"/>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58759</xdr:rowOff>
    </xdr:from>
    <xdr:ext cx="534377" cy="259045"/>
    <xdr:sp macro="" textlink="">
      <xdr:nvSpPr>
        <xdr:cNvPr id="143" name="n_4aveValue【道路】&#10;一人当たり延長">
          <a:extLst>
            <a:ext uri="{FF2B5EF4-FFF2-40B4-BE49-F238E27FC236}">
              <a16:creationId xmlns:a16="http://schemas.microsoft.com/office/drawing/2014/main" id="{FDB643D6-4D9E-40AA-801E-453609B89032}"/>
            </a:ext>
          </a:extLst>
        </xdr:cNvPr>
        <xdr:cNvSpPr txBox="1"/>
      </xdr:nvSpPr>
      <xdr:spPr>
        <a:xfrm>
          <a:off x="6705111" y="69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37795</xdr:rowOff>
    </xdr:from>
    <xdr:ext cx="534377" cy="259045"/>
    <xdr:sp macro="" textlink="">
      <xdr:nvSpPr>
        <xdr:cNvPr id="144" name="n_1mainValue【道路】&#10;一人当たり延長">
          <a:extLst>
            <a:ext uri="{FF2B5EF4-FFF2-40B4-BE49-F238E27FC236}">
              <a16:creationId xmlns:a16="http://schemas.microsoft.com/office/drawing/2014/main" id="{B5644CDC-E8F6-407E-BC12-DD6B78924401}"/>
            </a:ext>
          </a:extLst>
        </xdr:cNvPr>
        <xdr:cNvSpPr txBox="1"/>
      </xdr:nvSpPr>
      <xdr:spPr>
        <a:xfrm>
          <a:off x="9359411" y="72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38085</xdr:rowOff>
    </xdr:from>
    <xdr:ext cx="534377" cy="259045"/>
    <xdr:sp macro="" textlink="">
      <xdr:nvSpPr>
        <xdr:cNvPr id="145" name="n_2mainValue【道路】&#10;一人当たり延長">
          <a:extLst>
            <a:ext uri="{FF2B5EF4-FFF2-40B4-BE49-F238E27FC236}">
              <a16:creationId xmlns:a16="http://schemas.microsoft.com/office/drawing/2014/main" id="{2A5866EB-A64E-4941-A3E4-727A82E704C2}"/>
            </a:ext>
          </a:extLst>
        </xdr:cNvPr>
        <xdr:cNvSpPr txBox="1"/>
      </xdr:nvSpPr>
      <xdr:spPr>
        <a:xfrm>
          <a:off x="8483111" y="72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38809</xdr:rowOff>
    </xdr:from>
    <xdr:ext cx="534377" cy="259045"/>
    <xdr:sp macro="" textlink="">
      <xdr:nvSpPr>
        <xdr:cNvPr id="146" name="n_3mainValue【道路】&#10;一人当たり延長">
          <a:extLst>
            <a:ext uri="{FF2B5EF4-FFF2-40B4-BE49-F238E27FC236}">
              <a16:creationId xmlns:a16="http://schemas.microsoft.com/office/drawing/2014/main" id="{4EEAE9A7-CD34-4DFD-9421-27AE11A6AE70}"/>
            </a:ext>
          </a:extLst>
        </xdr:cNvPr>
        <xdr:cNvSpPr txBox="1"/>
      </xdr:nvSpPr>
      <xdr:spPr>
        <a:xfrm>
          <a:off x="7594111" y="72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38943</xdr:rowOff>
    </xdr:from>
    <xdr:ext cx="534377" cy="259045"/>
    <xdr:sp macro="" textlink="">
      <xdr:nvSpPr>
        <xdr:cNvPr id="147" name="n_4mainValue【道路】&#10;一人当たり延長">
          <a:extLst>
            <a:ext uri="{FF2B5EF4-FFF2-40B4-BE49-F238E27FC236}">
              <a16:creationId xmlns:a16="http://schemas.microsoft.com/office/drawing/2014/main" id="{6A5DAFAC-8B25-4FD1-8CD4-244098A41E43}"/>
            </a:ext>
          </a:extLst>
        </xdr:cNvPr>
        <xdr:cNvSpPr txBox="1"/>
      </xdr:nvSpPr>
      <xdr:spPr>
        <a:xfrm>
          <a:off x="6705111" y="723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BD534B8-20EA-44BF-8452-EB7ACF569B7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B685258-62CA-42E3-B0DF-4CCB7F84F1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D317FB2-DAD6-414E-A0D8-058EEB00848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7CC2D48-6219-4C78-A5F9-1B4BAD73AD4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FB72BCF-E412-412A-84F0-1807D5B1BA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FC71C3A-CD8B-48A5-A711-FD8DDFB350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979497E-08A2-41A9-B4C4-347F68CB35C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37F7A48-EB1B-4B8F-BFF0-CFFB9EB42C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A100815-EDC5-44D9-8D50-FD51664C6A8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95C0413-CDD3-4C16-BC8E-28CDB0363C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813F2D1-9F4D-4FF6-8780-7A1AC22C59B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BF6A68B-F21E-463D-9ECE-C7E8AD12FBD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863E2F3-F287-4772-92A4-A827762F17B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ACA4F03-87B5-44C4-AFF0-8FDFE2CB033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C351043-E629-400A-9863-D36158E27B5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6F4A931-5675-4870-8B7C-A8611D97EA3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DF17EAE-F70D-4C7E-9926-0BD69DAE60B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CE2C904-62D4-46EE-ABCA-9678A04E9D6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3D06879-5F83-4746-B2FA-EC20A74E6A5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819EC61-4129-4B4B-8045-3A2E04C1787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2054D27-539E-4D6A-8F53-9171C25984A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18152CC-EBC7-4584-8FC3-3A0DCE2DCF4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9E3FBFA-6C74-4070-92C7-C611F2400A4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E590C35-BD7A-4BF5-9836-D20731EEBA4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6059B15-C6EA-41CE-B9BD-F4FA2A2BBC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B03BAE98-BF00-4E49-A2E0-70A5E136AF9B}"/>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32192DE-4C13-4F7B-B8A0-1A358930EDD7}"/>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F3FBEDF9-2062-436B-A0C3-DA8DE1B53EEF}"/>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8FBEF30-577C-4726-9133-F10FE1315F10}"/>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38E0CA30-F7AF-435E-AC20-2A996ECF7622}"/>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2C22442-FE3E-4035-92A3-F770FEB1BF78}"/>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AF739A60-801B-4E52-92CC-84744DD99904}"/>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FB744B7A-2F18-43EC-B4A6-90E8BCDBEE77}"/>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FDD0FF83-31E3-4C6D-A4B3-0359219BD417}"/>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79D64D31-BFC8-4403-9A37-980595EB4569}"/>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83C7A4A6-4126-4076-8854-092C78211D50}"/>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509925C-89A9-483B-B2FB-A983A57357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218B173-D33B-4244-A9E0-5652D681025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B5BCD2-2B8F-4302-91FF-63D5A3567C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8A19576-AC46-4F39-A947-C78AD12159A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C9A631D-CBDD-411B-BAFB-2F987981D9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114119</xdr:rowOff>
    </xdr:from>
    <xdr:to>
      <xdr:col>24</xdr:col>
      <xdr:colOff>114300</xdr:colOff>
      <xdr:row>63</xdr:row>
      <xdr:rowOff>44269</xdr:rowOff>
    </xdr:to>
    <xdr:sp macro="" textlink="">
      <xdr:nvSpPr>
        <xdr:cNvPr id="189" name="楕円 188">
          <a:extLst>
            <a:ext uri="{FF2B5EF4-FFF2-40B4-BE49-F238E27FC236}">
              <a16:creationId xmlns:a16="http://schemas.microsoft.com/office/drawing/2014/main" id="{C1D25735-12BB-4841-A415-7EF1172A2F6D}"/>
            </a:ext>
          </a:extLst>
        </xdr:cNvPr>
        <xdr:cNvSpPr/>
      </xdr:nvSpPr>
      <xdr:spPr>
        <a:xfrm>
          <a:off x="45847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92546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88693C9-7760-47DD-8CFF-F19AA0163602}"/>
            </a:ext>
          </a:extLst>
        </xdr:cNvPr>
        <xdr:cNvSpPr txBox="1"/>
      </xdr:nvSpPr>
      <xdr:spPr>
        <a:xfrm>
          <a:off x="4673600"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107587</xdr:rowOff>
    </xdr:from>
    <xdr:to>
      <xdr:col>20</xdr:col>
      <xdr:colOff>38100</xdr:colOff>
      <xdr:row>63</xdr:row>
      <xdr:rowOff>37737</xdr:rowOff>
    </xdr:to>
    <xdr:sp macro="" textlink="">
      <xdr:nvSpPr>
        <xdr:cNvPr id="191" name="楕円 190">
          <a:extLst>
            <a:ext uri="{FF2B5EF4-FFF2-40B4-BE49-F238E27FC236}">
              <a16:creationId xmlns:a16="http://schemas.microsoft.com/office/drawing/2014/main" id="{194B29AF-ADF1-4710-8906-79C7651B78A7}"/>
            </a:ext>
          </a:extLst>
        </xdr:cNvPr>
        <xdr:cNvSpPr/>
      </xdr:nvSpPr>
      <xdr:spPr>
        <a:xfrm>
          <a:off x="3746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158387</xdr:rowOff>
    </xdr:from>
    <xdr:to>
      <xdr:col>24</xdr:col>
      <xdr:colOff>63500</xdr:colOff>
      <xdr:row>62</xdr:row>
      <xdr:rowOff>164919</xdr:rowOff>
    </xdr:to>
    <xdr:cxnSp macro="">
      <xdr:nvCxnSpPr>
        <xdr:cNvPr id="192" name="直線コネクタ 191">
          <a:extLst>
            <a:ext uri="{FF2B5EF4-FFF2-40B4-BE49-F238E27FC236}">
              <a16:creationId xmlns:a16="http://schemas.microsoft.com/office/drawing/2014/main" id="{042B2A8E-1F62-4E75-A8DF-8CE4A50359F6}"/>
            </a:ext>
          </a:extLst>
        </xdr:cNvPr>
        <xdr:cNvCxnSpPr/>
      </xdr:nvCxnSpPr>
      <xdr:spPr>
        <a:xfrm>
          <a:off x="3797300" y="1078828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107587</xdr:rowOff>
    </xdr:from>
    <xdr:to>
      <xdr:col>15</xdr:col>
      <xdr:colOff>101600</xdr:colOff>
      <xdr:row>63</xdr:row>
      <xdr:rowOff>37737</xdr:rowOff>
    </xdr:to>
    <xdr:sp macro="" textlink="">
      <xdr:nvSpPr>
        <xdr:cNvPr id="193" name="楕円 192">
          <a:extLst>
            <a:ext uri="{FF2B5EF4-FFF2-40B4-BE49-F238E27FC236}">
              <a16:creationId xmlns:a16="http://schemas.microsoft.com/office/drawing/2014/main" id="{75E28D99-9D52-4BC6-9DDD-D27F139B462B}"/>
            </a:ext>
          </a:extLst>
        </xdr:cNvPr>
        <xdr:cNvSpPr/>
      </xdr:nvSpPr>
      <xdr:spPr>
        <a:xfrm>
          <a:off x="2857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158387</xdr:rowOff>
    </xdr:from>
    <xdr:to>
      <xdr:col>19</xdr:col>
      <xdr:colOff>177800</xdr:colOff>
      <xdr:row>62</xdr:row>
      <xdr:rowOff>158387</xdr:rowOff>
    </xdr:to>
    <xdr:cxnSp macro="">
      <xdr:nvCxnSpPr>
        <xdr:cNvPr id="194" name="直線コネクタ 193">
          <a:extLst>
            <a:ext uri="{FF2B5EF4-FFF2-40B4-BE49-F238E27FC236}">
              <a16:creationId xmlns:a16="http://schemas.microsoft.com/office/drawing/2014/main" id="{4C545435-1819-4251-8D35-857193A94D02}"/>
            </a:ext>
          </a:extLst>
        </xdr:cNvPr>
        <xdr:cNvCxnSpPr/>
      </xdr:nvCxnSpPr>
      <xdr:spPr>
        <a:xfrm>
          <a:off x="2908300" y="10788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16147</xdr:rowOff>
    </xdr:from>
    <xdr:to>
      <xdr:col>10</xdr:col>
      <xdr:colOff>165100</xdr:colOff>
      <xdr:row>63</xdr:row>
      <xdr:rowOff>117747</xdr:rowOff>
    </xdr:to>
    <xdr:sp macro="" textlink="">
      <xdr:nvSpPr>
        <xdr:cNvPr id="195" name="楕円 194">
          <a:extLst>
            <a:ext uri="{FF2B5EF4-FFF2-40B4-BE49-F238E27FC236}">
              <a16:creationId xmlns:a16="http://schemas.microsoft.com/office/drawing/2014/main" id="{211E1715-5B02-4670-B359-7C4108E6CFD6}"/>
            </a:ext>
          </a:extLst>
        </xdr:cNvPr>
        <xdr:cNvSpPr/>
      </xdr:nvSpPr>
      <xdr:spPr>
        <a:xfrm>
          <a:off x="1968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158387</xdr:rowOff>
    </xdr:from>
    <xdr:to>
      <xdr:col>15</xdr:col>
      <xdr:colOff>50800</xdr:colOff>
      <xdr:row>63</xdr:row>
      <xdr:rowOff>66947</xdr:rowOff>
    </xdr:to>
    <xdr:cxnSp macro="">
      <xdr:nvCxnSpPr>
        <xdr:cNvPr id="196" name="直線コネクタ 195">
          <a:extLst>
            <a:ext uri="{FF2B5EF4-FFF2-40B4-BE49-F238E27FC236}">
              <a16:creationId xmlns:a16="http://schemas.microsoft.com/office/drawing/2014/main" id="{2F4C1EEE-E0E8-484F-9341-4E8D55328258}"/>
            </a:ext>
          </a:extLst>
        </xdr:cNvPr>
        <xdr:cNvCxnSpPr/>
      </xdr:nvCxnSpPr>
      <xdr:spPr>
        <a:xfrm flipV="1">
          <a:off x="2019300" y="1078828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21046</xdr:rowOff>
    </xdr:from>
    <xdr:to>
      <xdr:col>6</xdr:col>
      <xdr:colOff>38100</xdr:colOff>
      <xdr:row>63</xdr:row>
      <xdr:rowOff>122646</xdr:rowOff>
    </xdr:to>
    <xdr:sp macro="" textlink="">
      <xdr:nvSpPr>
        <xdr:cNvPr id="197" name="楕円 196">
          <a:extLst>
            <a:ext uri="{FF2B5EF4-FFF2-40B4-BE49-F238E27FC236}">
              <a16:creationId xmlns:a16="http://schemas.microsoft.com/office/drawing/2014/main" id="{00F77058-43CB-4FD5-8D60-A783F8432A31}"/>
            </a:ext>
          </a:extLst>
        </xdr:cNvPr>
        <xdr:cNvSpPr/>
      </xdr:nvSpPr>
      <xdr:spPr>
        <a:xfrm>
          <a:off x="1079500" y="108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66947</xdr:rowOff>
    </xdr:from>
    <xdr:to>
      <xdr:col>10</xdr:col>
      <xdr:colOff>114300</xdr:colOff>
      <xdr:row>63</xdr:row>
      <xdr:rowOff>71846</xdr:rowOff>
    </xdr:to>
    <xdr:cxnSp macro="">
      <xdr:nvCxnSpPr>
        <xdr:cNvPr id="198" name="直線コネクタ 197">
          <a:extLst>
            <a:ext uri="{FF2B5EF4-FFF2-40B4-BE49-F238E27FC236}">
              <a16:creationId xmlns:a16="http://schemas.microsoft.com/office/drawing/2014/main" id="{DB998AB7-5D44-44A5-AD89-96A89C16F9A0}"/>
            </a:ext>
          </a:extLst>
        </xdr:cNvPr>
        <xdr:cNvCxnSpPr/>
      </xdr:nvCxnSpPr>
      <xdr:spPr>
        <a:xfrm flipV="1">
          <a:off x="1130300" y="1086829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DF07EC7-6457-41BB-8CAA-518ED1F2093D}"/>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BB7B9DC-7895-4959-ACEF-E6DB77FDD9EA}"/>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ACFB074-3B81-42F7-8A26-194581B6FB9C}"/>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3F409F6-9F0C-4A0B-8AAC-F77D7E9DBF3B}"/>
            </a:ext>
          </a:extLst>
        </xdr:cNvPr>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28864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A082328-DC92-408B-80A0-9E22DC7D78E7}"/>
            </a:ext>
          </a:extLst>
        </xdr:cNvPr>
        <xdr:cNvSpPr txBox="1"/>
      </xdr:nvSpPr>
      <xdr:spPr>
        <a:xfrm>
          <a:off x="35820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28864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58291AB-8394-48D9-B0CE-F1157593050C}"/>
            </a:ext>
          </a:extLst>
        </xdr:cNvPr>
        <xdr:cNvSpPr txBox="1"/>
      </xdr:nvSpPr>
      <xdr:spPr>
        <a:xfrm>
          <a:off x="27057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108874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EFB841A-33D6-4CFD-8DD4-9B15C836FE00}"/>
            </a:ext>
          </a:extLst>
        </xdr:cNvPr>
        <xdr:cNvSpPr txBox="1"/>
      </xdr:nvSpPr>
      <xdr:spPr>
        <a:xfrm>
          <a:off x="1816744"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113773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A330E5A-69BA-46D0-830E-31797C101FF1}"/>
            </a:ext>
          </a:extLst>
        </xdr:cNvPr>
        <xdr:cNvSpPr txBox="1"/>
      </xdr:nvSpPr>
      <xdr:spPr>
        <a:xfrm>
          <a:off x="927744" y="1091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EB2900C-FB1B-4462-8A70-9854D2FDE94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9FE5506-DC3E-4CAE-B5A5-7854ED49981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A9C55DA-A479-41DE-9433-B6C1AE1DBC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D752EA0-01E2-47EB-A4FD-0AD26E1D41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C313AFF-7E30-4EA4-9DCE-F6DC0E0995A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802401A-A47D-488A-9FD1-D43DDBCCEA2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AE3CCB2-64B6-4025-8CF7-4BF8C599D33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779C449-5F9A-41FE-9CC1-8323AA9084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F2D1AA6-64DE-48AD-882D-B1F1F968B96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CBE15FC-53E8-4F12-844B-4B5FAAB0B0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EF79CA6-6287-4B31-9DBF-CF603C3DA6D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E8A5910-01CF-486B-97CE-6048DD4E81A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AE4781F-F5C7-4A58-8276-6CAB13112A7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76BCC75A-074A-4D6E-9F6C-9861196A736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4B20204-8E9A-4630-AAAE-7890A9FE603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4690CCC-0668-4B0E-80B5-024BD46DD57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E103650-DAC4-4187-B300-A3B5E88BAD4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D338EA94-FDEA-4A24-8EEE-83B9635B012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1669771-C3BB-4F23-B271-A73EDF9E1A2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295416D-3063-4EC0-8DD0-F58D8FB06FC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4F8D4E8-38A4-4EB5-992A-D7B8FF1DDF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0556F8B-AAA6-44A1-9770-61CE147FA3C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F6F70E8-C8D0-4CC3-936F-15DAE58C82E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DD96F0DF-9A65-494A-B93B-DAA2C26C7C41}"/>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B633D7D7-67FC-430F-85C9-F4AAA52E1EA3}"/>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61C48DF7-7290-42BE-B727-4B498BBA5C39}"/>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BC64C1E-C7FD-4CAF-8FEC-98377A178BBE}"/>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431283B5-DF4E-4824-8F6E-F15CC873B137}"/>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E4733D2-ECA0-4402-AD73-5DEB0D2CD00F}"/>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A84EE575-6FF8-4B9E-ACD4-7CE31D247F91}"/>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0CC92ECF-E1E8-4506-9FE3-469CA79A3916}"/>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14AA8126-5258-4B69-BEF7-2F60B1CDCC2D}"/>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9F22618F-402B-4EE3-B520-8B09950373DA}"/>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23532</xdr:rowOff>
    </xdr:from>
    <xdr:to>
      <xdr:col>36</xdr:col>
      <xdr:colOff>165100</xdr:colOff>
      <xdr:row>63</xdr:row>
      <xdr:rowOff>125132</xdr:rowOff>
    </xdr:to>
    <xdr:sp macro="" textlink="">
      <xdr:nvSpPr>
        <xdr:cNvPr id="240" name="フローチャート: 判断 239">
          <a:extLst>
            <a:ext uri="{FF2B5EF4-FFF2-40B4-BE49-F238E27FC236}">
              <a16:creationId xmlns:a16="http://schemas.microsoft.com/office/drawing/2014/main" id="{6664E96A-E3CB-415A-81A9-9D5BDA7873DB}"/>
            </a:ext>
          </a:extLst>
        </xdr:cNvPr>
        <xdr:cNvSpPr/>
      </xdr:nvSpPr>
      <xdr:spPr>
        <a:xfrm>
          <a:off x="6921500" y="1082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6513711-9C64-4B9B-A01E-2DF6CBEDDF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EB89F82-1179-451A-9A54-021F41EA34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4E01510-A0E6-4AC5-AE32-DF3E89079C5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81F4EE5-EC01-492E-A45B-AFF03DB887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0487F03-3766-46B3-B573-5FDD4EF2B34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69316</xdr:rowOff>
    </xdr:from>
    <xdr:to>
      <xdr:col>55</xdr:col>
      <xdr:colOff>50800</xdr:colOff>
      <xdr:row>63</xdr:row>
      <xdr:rowOff>170916</xdr:rowOff>
    </xdr:to>
    <xdr:sp macro="" textlink="">
      <xdr:nvSpPr>
        <xdr:cNvPr id="246" name="楕円 245">
          <a:extLst>
            <a:ext uri="{FF2B5EF4-FFF2-40B4-BE49-F238E27FC236}">
              <a16:creationId xmlns:a16="http://schemas.microsoft.com/office/drawing/2014/main" id="{2290A6E3-0111-4D2B-B413-AE8D3C5BE5E7}"/>
            </a:ext>
          </a:extLst>
        </xdr:cNvPr>
        <xdr:cNvSpPr/>
      </xdr:nvSpPr>
      <xdr:spPr>
        <a:xfrm>
          <a:off x="10426700" y="10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155693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2D48C54-8379-481A-AB74-EAEC42CE9996}"/>
            </a:ext>
          </a:extLst>
        </xdr:cNvPr>
        <xdr:cNvSpPr txBox="1"/>
      </xdr:nvSpPr>
      <xdr:spPr>
        <a:xfrm>
          <a:off x="10515600" y="1078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71194</xdr:rowOff>
    </xdr:from>
    <xdr:to>
      <xdr:col>50</xdr:col>
      <xdr:colOff>165100</xdr:colOff>
      <xdr:row>64</xdr:row>
      <xdr:rowOff>1344</xdr:rowOff>
    </xdr:to>
    <xdr:sp macro="" textlink="">
      <xdr:nvSpPr>
        <xdr:cNvPr id="248" name="楕円 247">
          <a:extLst>
            <a:ext uri="{FF2B5EF4-FFF2-40B4-BE49-F238E27FC236}">
              <a16:creationId xmlns:a16="http://schemas.microsoft.com/office/drawing/2014/main" id="{960FF7F2-762C-4DC7-AAAB-06B411B4B351}"/>
            </a:ext>
          </a:extLst>
        </xdr:cNvPr>
        <xdr:cNvSpPr/>
      </xdr:nvSpPr>
      <xdr:spPr>
        <a:xfrm>
          <a:off x="9588500" y="1087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120116</xdr:rowOff>
    </xdr:from>
    <xdr:to>
      <xdr:col>55</xdr:col>
      <xdr:colOff>0</xdr:colOff>
      <xdr:row>63</xdr:row>
      <xdr:rowOff>121994</xdr:rowOff>
    </xdr:to>
    <xdr:cxnSp macro="">
      <xdr:nvCxnSpPr>
        <xdr:cNvPr id="249" name="直線コネクタ 248">
          <a:extLst>
            <a:ext uri="{FF2B5EF4-FFF2-40B4-BE49-F238E27FC236}">
              <a16:creationId xmlns:a16="http://schemas.microsoft.com/office/drawing/2014/main" id="{8CE8B5AB-1ED5-4EB9-B731-02B1E9A54938}"/>
            </a:ext>
          </a:extLst>
        </xdr:cNvPr>
        <xdr:cNvCxnSpPr/>
      </xdr:nvCxnSpPr>
      <xdr:spPr>
        <a:xfrm flipV="1">
          <a:off x="9639300" y="10921466"/>
          <a:ext cx="838200" cy="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73205</xdr:rowOff>
    </xdr:from>
    <xdr:to>
      <xdr:col>46</xdr:col>
      <xdr:colOff>38100</xdr:colOff>
      <xdr:row>64</xdr:row>
      <xdr:rowOff>3355</xdr:rowOff>
    </xdr:to>
    <xdr:sp macro="" textlink="">
      <xdr:nvSpPr>
        <xdr:cNvPr id="250" name="楕円 249">
          <a:extLst>
            <a:ext uri="{FF2B5EF4-FFF2-40B4-BE49-F238E27FC236}">
              <a16:creationId xmlns:a16="http://schemas.microsoft.com/office/drawing/2014/main" id="{C9BAFC40-A5F7-4D3B-8301-2053AAFAEEB2}"/>
            </a:ext>
          </a:extLst>
        </xdr:cNvPr>
        <xdr:cNvSpPr/>
      </xdr:nvSpPr>
      <xdr:spPr>
        <a:xfrm>
          <a:off x="8699500" y="108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121994</xdr:rowOff>
    </xdr:from>
    <xdr:to>
      <xdr:col>50</xdr:col>
      <xdr:colOff>114300</xdr:colOff>
      <xdr:row>63</xdr:row>
      <xdr:rowOff>124005</xdr:rowOff>
    </xdr:to>
    <xdr:cxnSp macro="">
      <xdr:nvCxnSpPr>
        <xdr:cNvPr id="251" name="直線コネクタ 250">
          <a:extLst>
            <a:ext uri="{FF2B5EF4-FFF2-40B4-BE49-F238E27FC236}">
              <a16:creationId xmlns:a16="http://schemas.microsoft.com/office/drawing/2014/main" id="{76F7740A-E3F3-49ED-85F3-4B83DFDC149E}"/>
            </a:ext>
          </a:extLst>
        </xdr:cNvPr>
        <xdr:cNvCxnSpPr/>
      </xdr:nvCxnSpPr>
      <xdr:spPr>
        <a:xfrm flipV="1">
          <a:off x="8750300" y="1092334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82086</xdr:rowOff>
    </xdr:from>
    <xdr:to>
      <xdr:col>41</xdr:col>
      <xdr:colOff>101600</xdr:colOff>
      <xdr:row>64</xdr:row>
      <xdr:rowOff>12236</xdr:rowOff>
    </xdr:to>
    <xdr:sp macro="" textlink="">
      <xdr:nvSpPr>
        <xdr:cNvPr id="252" name="楕円 251">
          <a:extLst>
            <a:ext uri="{FF2B5EF4-FFF2-40B4-BE49-F238E27FC236}">
              <a16:creationId xmlns:a16="http://schemas.microsoft.com/office/drawing/2014/main" id="{FD2F6974-88B1-4628-BD92-C8193CB737AD}"/>
            </a:ext>
          </a:extLst>
        </xdr:cNvPr>
        <xdr:cNvSpPr/>
      </xdr:nvSpPr>
      <xdr:spPr>
        <a:xfrm>
          <a:off x="7810500" y="108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124005</xdr:rowOff>
    </xdr:from>
    <xdr:to>
      <xdr:col>45</xdr:col>
      <xdr:colOff>177800</xdr:colOff>
      <xdr:row>63</xdr:row>
      <xdr:rowOff>132886</xdr:rowOff>
    </xdr:to>
    <xdr:cxnSp macro="">
      <xdr:nvCxnSpPr>
        <xdr:cNvPr id="253" name="直線コネクタ 252">
          <a:extLst>
            <a:ext uri="{FF2B5EF4-FFF2-40B4-BE49-F238E27FC236}">
              <a16:creationId xmlns:a16="http://schemas.microsoft.com/office/drawing/2014/main" id="{02E11D1F-ECCB-4FEF-ACA6-D5584FF1F70B}"/>
            </a:ext>
          </a:extLst>
        </xdr:cNvPr>
        <xdr:cNvCxnSpPr/>
      </xdr:nvCxnSpPr>
      <xdr:spPr>
        <a:xfrm flipV="1">
          <a:off x="7861300" y="10925355"/>
          <a:ext cx="889000" cy="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83954</xdr:rowOff>
    </xdr:from>
    <xdr:to>
      <xdr:col>36</xdr:col>
      <xdr:colOff>165100</xdr:colOff>
      <xdr:row>64</xdr:row>
      <xdr:rowOff>14104</xdr:rowOff>
    </xdr:to>
    <xdr:sp macro="" textlink="">
      <xdr:nvSpPr>
        <xdr:cNvPr id="254" name="楕円 253">
          <a:extLst>
            <a:ext uri="{FF2B5EF4-FFF2-40B4-BE49-F238E27FC236}">
              <a16:creationId xmlns:a16="http://schemas.microsoft.com/office/drawing/2014/main" id="{8C534774-B341-488D-ACF7-634BEF0E0184}"/>
            </a:ext>
          </a:extLst>
        </xdr:cNvPr>
        <xdr:cNvSpPr/>
      </xdr:nvSpPr>
      <xdr:spPr>
        <a:xfrm>
          <a:off x="6921500" y="1088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132886</xdr:rowOff>
    </xdr:from>
    <xdr:to>
      <xdr:col>41</xdr:col>
      <xdr:colOff>50800</xdr:colOff>
      <xdr:row>63</xdr:row>
      <xdr:rowOff>134754</xdr:rowOff>
    </xdr:to>
    <xdr:cxnSp macro="">
      <xdr:nvCxnSpPr>
        <xdr:cNvPr id="255" name="直線コネクタ 254">
          <a:extLst>
            <a:ext uri="{FF2B5EF4-FFF2-40B4-BE49-F238E27FC236}">
              <a16:creationId xmlns:a16="http://schemas.microsoft.com/office/drawing/2014/main" id="{D2C6D9E8-7A44-41FB-BF56-09CB812A1D54}"/>
            </a:ext>
          </a:extLst>
        </xdr:cNvPr>
        <xdr:cNvCxnSpPr/>
      </xdr:nvCxnSpPr>
      <xdr:spPr>
        <a:xfrm flipV="1">
          <a:off x="6972300" y="10934236"/>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7E7C8D3-F82B-4F19-805E-AA07E3552999}"/>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F397661-B341-4A2D-A801-9AE0F72401F5}"/>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4B6D96B-ECE8-4FAB-9C83-AEA190F694D4}"/>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141659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FEA21D9-D967-4898-88DA-58FC10E387C2}"/>
            </a:ext>
          </a:extLst>
        </xdr:cNvPr>
        <xdr:cNvSpPr txBox="1"/>
      </xdr:nvSpPr>
      <xdr:spPr>
        <a:xfrm>
          <a:off x="6672795" y="1060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163921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C0C28B0-00E9-4A90-95C0-7D9A3A8213AB}"/>
            </a:ext>
          </a:extLst>
        </xdr:cNvPr>
        <xdr:cNvSpPr txBox="1"/>
      </xdr:nvSpPr>
      <xdr:spPr>
        <a:xfrm>
          <a:off x="9327095" y="1096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165932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DE7405B-1101-4EB1-8E0E-C28C3128229D}"/>
            </a:ext>
          </a:extLst>
        </xdr:cNvPr>
        <xdr:cNvSpPr txBox="1"/>
      </xdr:nvSpPr>
      <xdr:spPr>
        <a:xfrm>
          <a:off x="8450795" y="1096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3363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83B91CB-0536-40D2-A493-FA42FBB0ACE8}"/>
            </a:ext>
          </a:extLst>
        </xdr:cNvPr>
        <xdr:cNvSpPr txBox="1"/>
      </xdr:nvSpPr>
      <xdr:spPr>
        <a:xfrm>
          <a:off x="7561795" y="1097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5231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2037F22-0F08-4AED-A1FB-B265D788B51D}"/>
            </a:ext>
          </a:extLst>
        </xdr:cNvPr>
        <xdr:cNvSpPr txBox="1"/>
      </xdr:nvSpPr>
      <xdr:spPr>
        <a:xfrm>
          <a:off x="6672795" y="1097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CBBAAB5-D673-4EA3-A6DA-C9ADC2A1DA8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B02D914-AA47-462D-BA5F-796F8E5DB2E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E2C019E-4E76-4316-8685-E6E3971777B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ACAFEE6-E9C2-4BD9-A5E6-0548230F70C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E892552-4D0B-4369-AFCB-70DBF532CB4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971244A-3440-4DC8-BFAF-E6A54B436A1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A15A4BA-A1CD-4469-BDE8-004E786657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DF15FF3-9E13-4D83-807B-F799E7BA547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FAB7AB6-4E10-4747-B816-9744BB9023D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B99D5AC-5852-4345-9FB1-AAB3B4B2A0A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07F3183-8BBD-47C2-8C90-2D448596736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F82107B-F993-4A91-8792-23F8546E078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DC6FBEF-1D88-4F2B-89B2-1198408FB7E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3C79B6D-BFC5-4198-92F8-4D91F8B5853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107129F-55AA-477F-8C77-B59936D560F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FA2A28F-9530-4BEB-9C17-3CF3F442874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F665824-F51B-4B1E-B116-5343EFE2000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3E3DB13-D85D-4B2B-9A73-FF0DF016366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9B5D6C6-B020-4369-B863-73E27B38D52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C65715E-33C5-4563-8FB3-8466799F1D2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CBD88D5-7CB0-48CE-8749-6B5E8E274EE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B52DE05-E09B-434B-ADF3-19C68112911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BA54435-E8F1-4FFE-9B45-F262B58986F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05ECE9A-49CB-4600-A997-0D7D5AEE906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0FF3CCF-744C-4EEC-8468-D5AC72BD0774}"/>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02FD581-4E2E-490F-B7C1-DE0BAD8AB81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9202F5C-D77C-473D-896F-2DB9318F84E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5DB16D2-60E9-4242-8267-41B7A7B14F8F}"/>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67296701-4703-4CEF-832B-FBF07353D80F}"/>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A648C1C-DC12-4165-9CB8-D9F4EF5EA475}"/>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1A0863EB-1F3F-4282-B9D7-3A6B1D38F0C8}"/>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9E731583-2860-44E6-9664-C4E190FFA987}"/>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9CB830A0-1F06-4BAF-955B-E6FED3B1E284}"/>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B7B1D644-7AF3-42CE-AF6D-1A9314A26968}"/>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298" name="フローチャート: 判断 297">
          <a:extLst>
            <a:ext uri="{FF2B5EF4-FFF2-40B4-BE49-F238E27FC236}">
              <a16:creationId xmlns:a16="http://schemas.microsoft.com/office/drawing/2014/main" id="{B6D03AAF-A973-4274-B8E5-C17BD3B25A5D}"/>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2910D08-D93C-4723-AF34-A7B725D9A1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4A09926-7435-4397-B2D1-E85D26C9431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56B7AB7-E75D-4696-99C8-D13B032DB09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59658AE-06B5-4CC3-8A18-F585813E3D7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A2EB6AE-D43A-420A-AA10-E05527D8D44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4" name="楕円 303">
          <a:extLst>
            <a:ext uri="{FF2B5EF4-FFF2-40B4-BE49-F238E27FC236}">
              <a16:creationId xmlns:a16="http://schemas.microsoft.com/office/drawing/2014/main" id="{E4D08D17-3A8C-482D-A0C4-559DB4C27A2D}"/>
            </a:ext>
          </a:extLst>
        </xdr:cNvPr>
        <xdr:cNvSpPr/>
      </xdr:nvSpPr>
      <xdr:spPr>
        <a:xfrm>
          <a:off x="4584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84E5939-D4BC-4C1F-811B-5CA0DEB55B21}"/>
            </a:ext>
          </a:extLst>
        </xdr:cNvPr>
        <xdr:cNvSpPr txBox="1"/>
      </xdr:nvSpPr>
      <xdr:spPr>
        <a:xfrm>
          <a:off x="4673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111125</xdr:rowOff>
    </xdr:from>
    <xdr:to>
      <xdr:col>20</xdr:col>
      <xdr:colOff>38100</xdr:colOff>
      <xdr:row>85</xdr:row>
      <xdr:rowOff>41275</xdr:rowOff>
    </xdr:to>
    <xdr:sp macro="" textlink="">
      <xdr:nvSpPr>
        <xdr:cNvPr id="306" name="楕円 305">
          <a:extLst>
            <a:ext uri="{FF2B5EF4-FFF2-40B4-BE49-F238E27FC236}">
              <a16:creationId xmlns:a16="http://schemas.microsoft.com/office/drawing/2014/main" id="{4616700F-087B-4791-9758-D06F99EA6D80}"/>
            </a:ext>
          </a:extLst>
        </xdr:cNvPr>
        <xdr:cNvSpPr/>
      </xdr:nvSpPr>
      <xdr:spPr>
        <a:xfrm>
          <a:off x="3746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72389</xdr:rowOff>
    </xdr:from>
    <xdr:to>
      <xdr:col>24</xdr:col>
      <xdr:colOff>63500</xdr:colOff>
      <xdr:row>84</xdr:row>
      <xdr:rowOff>161925</xdr:rowOff>
    </xdr:to>
    <xdr:cxnSp macro="">
      <xdr:nvCxnSpPr>
        <xdr:cNvPr id="307" name="直線コネクタ 306">
          <a:extLst>
            <a:ext uri="{FF2B5EF4-FFF2-40B4-BE49-F238E27FC236}">
              <a16:creationId xmlns:a16="http://schemas.microsoft.com/office/drawing/2014/main" id="{41657D89-7BF8-47A0-90BC-6CBDE7155571}"/>
            </a:ext>
          </a:extLst>
        </xdr:cNvPr>
        <xdr:cNvCxnSpPr/>
      </xdr:nvCxnSpPr>
      <xdr:spPr>
        <a:xfrm flipV="1">
          <a:off x="3797300" y="14474189"/>
          <a:ext cx="8382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74930</xdr:rowOff>
    </xdr:from>
    <xdr:to>
      <xdr:col>15</xdr:col>
      <xdr:colOff>101600</xdr:colOff>
      <xdr:row>85</xdr:row>
      <xdr:rowOff>5080</xdr:rowOff>
    </xdr:to>
    <xdr:sp macro="" textlink="">
      <xdr:nvSpPr>
        <xdr:cNvPr id="308" name="楕円 307">
          <a:extLst>
            <a:ext uri="{FF2B5EF4-FFF2-40B4-BE49-F238E27FC236}">
              <a16:creationId xmlns:a16="http://schemas.microsoft.com/office/drawing/2014/main" id="{F28E9871-034A-4C7A-A94C-C633B2BA78BF}"/>
            </a:ext>
          </a:extLst>
        </xdr:cNvPr>
        <xdr:cNvSpPr/>
      </xdr:nvSpPr>
      <xdr:spPr>
        <a:xfrm>
          <a:off x="2857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125730</xdr:rowOff>
    </xdr:from>
    <xdr:to>
      <xdr:col>19</xdr:col>
      <xdr:colOff>177800</xdr:colOff>
      <xdr:row>84</xdr:row>
      <xdr:rowOff>161925</xdr:rowOff>
    </xdr:to>
    <xdr:cxnSp macro="">
      <xdr:nvCxnSpPr>
        <xdr:cNvPr id="309" name="直線コネクタ 308">
          <a:extLst>
            <a:ext uri="{FF2B5EF4-FFF2-40B4-BE49-F238E27FC236}">
              <a16:creationId xmlns:a16="http://schemas.microsoft.com/office/drawing/2014/main" id="{5F37B2FF-3204-4A77-BFC7-6905022F15A3}"/>
            </a:ext>
          </a:extLst>
        </xdr:cNvPr>
        <xdr:cNvCxnSpPr/>
      </xdr:nvCxnSpPr>
      <xdr:spPr>
        <a:xfrm>
          <a:off x="2908300" y="145275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25400</xdr:rowOff>
    </xdr:from>
    <xdr:to>
      <xdr:col>10</xdr:col>
      <xdr:colOff>165100</xdr:colOff>
      <xdr:row>84</xdr:row>
      <xdr:rowOff>127000</xdr:rowOff>
    </xdr:to>
    <xdr:sp macro="" textlink="">
      <xdr:nvSpPr>
        <xdr:cNvPr id="310" name="楕円 309">
          <a:extLst>
            <a:ext uri="{FF2B5EF4-FFF2-40B4-BE49-F238E27FC236}">
              <a16:creationId xmlns:a16="http://schemas.microsoft.com/office/drawing/2014/main" id="{E960230A-56CE-4495-8FE9-EA43CDDD8B60}"/>
            </a:ext>
          </a:extLst>
        </xdr:cNvPr>
        <xdr:cNvSpPr/>
      </xdr:nvSpPr>
      <xdr:spPr>
        <a:xfrm>
          <a:off x="1968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76200</xdr:rowOff>
    </xdr:from>
    <xdr:to>
      <xdr:col>15</xdr:col>
      <xdr:colOff>50800</xdr:colOff>
      <xdr:row>84</xdr:row>
      <xdr:rowOff>125730</xdr:rowOff>
    </xdr:to>
    <xdr:cxnSp macro="">
      <xdr:nvCxnSpPr>
        <xdr:cNvPr id="311" name="直線コネクタ 310">
          <a:extLst>
            <a:ext uri="{FF2B5EF4-FFF2-40B4-BE49-F238E27FC236}">
              <a16:creationId xmlns:a16="http://schemas.microsoft.com/office/drawing/2014/main" id="{68AE8772-9991-4A7B-AE3F-D7898CDAA328}"/>
            </a:ext>
          </a:extLst>
        </xdr:cNvPr>
        <xdr:cNvCxnSpPr/>
      </xdr:nvCxnSpPr>
      <xdr:spPr>
        <a:xfrm>
          <a:off x="2019300" y="144780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10161</xdr:rowOff>
    </xdr:from>
    <xdr:to>
      <xdr:col>6</xdr:col>
      <xdr:colOff>38100</xdr:colOff>
      <xdr:row>84</xdr:row>
      <xdr:rowOff>111761</xdr:rowOff>
    </xdr:to>
    <xdr:sp macro="" textlink="">
      <xdr:nvSpPr>
        <xdr:cNvPr id="312" name="楕円 311">
          <a:extLst>
            <a:ext uri="{FF2B5EF4-FFF2-40B4-BE49-F238E27FC236}">
              <a16:creationId xmlns:a16="http://schemas.microsoft.com/office/drawing/2014/main" id="{E80AF683-5C6D-4153-93DB-41F18D4DE365}"/>
            </a:ext>
          </a:extLst>
        </xdr:cNvPr>
        <xdr:cNvSpPr/>
      </xdr:nvSpPr>
      <xdr:spPr>
        <a:xfrm>
          <a:off x="107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60961</xdr:rowOff>
    </xdr:from>
    <xdr:to>
      <xdr:col>10</xdr:col>
      <xdr:colOff>114300</xdr:colOff>
      <xdr:row>84</xdr:row>
      <xdr:rowOff>76200</xdr:rowOff>
    </xdr:to>
    <xdr:cxnSp macro="">
      <xdr:nvCxnSpPr>
        <xdr:cNvPr id="313" name="直線コネクタ 312">
          <a:extLst>
            <a:ext uri="{FF2B5EF4-FFF2-40B4-BE49-F238E27FC236}">
              <a16:creationId xmlns:a16="http://schemas.microsoft.com/office/drawing/2014/main" id="{7ABC4E10-DA12-46BC-B695-2A3BAF280069}"/>
            </a:ext>
          </a:extLst>
        </xdr:cNvPr>
        <xdr:cNvCxnSpPr/>
      </xdr:nvCxnSpPr>
      <xdr:spPr>
        <a:xfrm>
          <a:off x="1130300" y="14462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3B801267-37EF-405E-B251-B5B6D3EA408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727A8064-51CB-4E75-A15D-8783D0E69B32}"/>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6032A368-7BE7-48DE-91D9-30E3B972A5BC}"/>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17" name="n_4aveValue【公営住宅】&#10;有形固定資産減価償却率">
          <a:extLst>
            <a:ext uri="{FF2B5EF4-FFF2-40B4-BE49-F238E27FC236}">
              <a16:creationId xmlns:a16="http://schemas.microsoft.com/office/drawing/2014/main" id="{385D9759-21F6-42CC-8230-CC8964C3BE2F}"/>
            </a:ext>
          </a:extLst>
        </xdr:cNvPr>
        <xdr:cNvSpPr txBox="1"/>
      </xdr:nvSpPr>
      <xdr:spPr>
        <a:xfrm>
          <a:off x="927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32402</xdr:rowOff>
    </xdr:from>
    <xdr:ext cx="405111" cy="259045"/>
    <xdr:sp macro="" textlink="">
      <xdr:nvSpPr>
        <xdr:cNvPr id="318" name="n_1mainValue【公営住宅】&#10;有形固定資産減価償却率">
          <a:extLst>
            <a:ext uri="{FF2B5EF4-FFF2-40B4-BE49-F238E27FC236}">
              <a16:creationId xmlns:a16="http://schemas.microsoft.com/office/drawing/2014/main" id="{9D9C8C15-2890-42CD-A4C8-2ABD101C9F7E}"/>
            </a:ext>
          </a:extLst>
        </xdr:cNvPr>
        <xdr:cNvSpPr txBox="1"/>
      </xdr:nvSpPr>
      <xdr:spPr>
        <a:xfrm>
          <a:off x="35820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167657</xdr:rowOff>
    </xdr:from>
    <xdr:ext cx="405111" cy="259045"/>
    <xdr:sp macro="" textlink="">
      <xdr:nvSpPr>
        <xdr:cNvPr id="319" name="n_2mainValue【公営住宅】&#10;有形固定資産減価償却率">
          <a:extLst>
            <a:ext uri="{FF2B5EF4-FFF2-40B4-BE49-F238E27FC236}">
              <a16:creationId xmlns:a16="http://schemas.microsoft.com/office/drawing/2014/main" id="{56A113B6-40B4-4947-9137-68816B5D43D3}"/>
            </a:ext>
          </a:extLst>
        </xdr:cNvPr>
        <xdr:cNvSpPr txBox="1"/>
      </xdr:nvSpPr>
      <xdr:spPr>
        <a:xfrm>
          <a:off x="2705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118127</xdr:rowOff>
    </xdr:from>
    <xdr:ext cx="405111" cy="259045"/>
    <xdr:sp macro="" textlink="">
      <xdr:nvSpPr>
        <xdr:cNvPr id="320" name="n_3mainValue【公営住宅】&#10;有形固定資産減価償却率">
          <a:extLst>
            <a:ext uri="{FF2B5EF4-FFF2-40B4-BE49-F238E27FC236}">
              <a16:creationId xmlns:a16="http://schemas.microsoft.com/office/drawing/2014/main" id="{2660C070-86CF-4425-94C5-1ABAD3F416BD}"/>
            </a:ext>
          </a:extLst>
        </xdr:cNvPr>
        <xdr:cNvSpPr txBox="1"/>
      </xdr:nvSpPr>
      <xdr:spPr>
        <a:xfrm>
          <a:off x="1816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102888</xdr:rowOff>
    </xdr:from>
    <xdr:ext cx="405111" cy="259045"/>
    <xdr:sp macro="" textlink="">
      <xdr:nvSpPr>
        <xdr:cNvPr id="321" name="n_4mainValue【公営住宅】&#10;有形固定資産減価償却率">
          <a:extLst>
            <a:ext uri="{FF2B5EF4-FFF2-40B4-BE49-F238E27FC236}">
              <a16:creationId xmlns:a16="http://schemas.microsoft.com/office/drawing/2014/main" id="{8D06FC4E-5349-41FB-A3CD-E9214734DA5A}"/>
            </a:ext>
          </a:extLst>
        </xdr:cNvPr>
        <xdr:cNvSpPr txBox="1"/>
      </xdr:nvSpPr>
      <xdr:spPr>
        <a:xfrm>
          <a:off x="927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F2282CF-2BE1-4687-B199-2B4828974F5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CC0E3CF-4D0A-4092-96F8-9672CC965E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75A286C-DFF0-4811-B509-235067C025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3661695-33CB-4618-BB5F-798EB1F8949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46609D1-7501-48F0-A0A7-2F17D6CD19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467CDDE-FC3E-4E28-AA07-6CECE1A09C4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D08B2A7-C79B-4D33-AAE0-23DEB80BAB5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E92764F-76F6-4C1C-9029-05EFA1FDCFA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DF270E4-201E-4036-8AAD-A7D6E627E2C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5F33774-2F32-4C1E-A562-2632B66994C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DD1BD35-718D-47AF-AE55-F06DBEAEF2D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5205E569-F894-49C3-BB6B-FEB36335C57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FDBC177-9E87-480F-9005-83E5ACA5A00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512FA54-3914-4D45-A7E1-76285FBF5A2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FB9B1CC-797C-4BFE-85A2-C4F6312BD79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F2E6E0E1-E5F4-4754-A1B0-83C38C77A3DE}"/>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2671ACA-238E-448D-96F6-7ED2A1C5325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43CD27E1-2AD2-4E3D-B74B-6B6C81F15375}"/>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27B104C-B1BE-435F-AD4A-0A76FE56AD2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BB3C0E53-4286-4D24-9E4A-4A1F349619B9}"/>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F8B8831-6475-49E7-B631-4792B96431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6226DF7D-397E-4B74-82DE-7C6E5992D34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ECADBD0-00D0-4D17-989A-61C66D7302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864D0D2D-81B4-44F8-8FA1-5D4C96943899}"/>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3C764EC6-41C7-45E3-8031-6B13B11B2414}"/>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8480B09F-222A-4E1B-ACB8-87A0A2DF621D}"/>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E7D0E543-4A66-4DE2-9225-0301C2B1B031}"/>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44EEF749-EBD9-4394-88D4-4A6520E45ADD}"/>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CB7E4AD2-7225-4DE5-B568-7F53EBA596EA}"/>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6FCAA0BC-021D-491D-AE70-C03E973280C9}"/>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3CB0C7EE-1199-4C11-91F4-AD75CEA7EDE4}"/>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E3D980AD-531E-4ECA-830B-76A20364455F}"/>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E9D112F4-9B56-4CA8-9BFB-08A4DE7F237F}"/>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85141</xdr:rowOff>
    </xdr:from>
    <xdr:to>
      <xdr:col>36</xdr:col>
      <xdr:colOff>165100</xdr:colOff>
      <xdr:row>86</xdr:row>
      <xdr:rowOff>15291</xdr:rowOff>
    </xdr:to>
    <xdr:sp macro="" textlink="">
      <xdr:nvSpPr>
        <xdr:cNvPr id="355" name="フローチャート: 判断 354">
          <a:extLst>
            <a:ext uri="{FF2B5EF4-FFF2-40B4-BE49-F238E27FC236}">
              <a16:creationId xmlns:a16="http://schemas.microsoft.com/office/drawing/2014/main" id="{61F8ACEF-2C83-4B69-80E9-AE8F7BA8788E}"/>
            </a:ext>
          </a:extLst>
        </xdr:cNvPr>
        <xdr:cNvSpPr/>
      </xdr:nvSpPr>
      <xdr:spPr>
        <a:xfrm>
          <a:off x="6921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3DFF635-DE22-4D4A-BEDC-59C32C0CE90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C026467-36DA-4903-BA6A-58AE9D8713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29D1BA0-4B39-4731-9820-A7AD3888B95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C0E78E3-D829-4109-82B1-F8C6821E023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6AEC788-1AD7-490C-ABB6-FD3A297E40B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64415</xdr:rowOff>
    </xdr:from>
    <xdr:to>
      <xdr:col>55</xdr:col>
      <xdr:colOff>50800</xdr:colOff>
      <xdr:row>85</xdr:row>
      <xdr:rowOff>166015</xdr:rowOff>
    </xdr:to>
    <xdr:sp macro="" textlink="">
      <xdr:nvSpPr>
        <xdr:cNvPr id="361" name="楕円 360">
          <a:extLst>
            <a:ext uri="{FF2B5EF4-FFF2-40B4-BE49-F238E27FC236}">
              <a16:creationId xmlns:a16="http://schemas.microsoft.com/office/drawing/2014/main" id="{1BEF5D37-5FF7-4CCF-AEDF-BB98059A249D}"/>
            </a:ext>
          </a:extLst>
        </xdr:cNvPr>
        <xdr:cNvSpPr/>
      </xdr:nvSpPr>
      <xdr:spPr>
        <a:xfrm>
          <a:off x="10426700" y="1463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42842</xdr:rowOff>
    </xdr:from>
    <xdr:ext cx="469744" cy="259045"/>
    <xdr:sp macro="" textlink="">
      <xdr:nvSpPr>
        <xdr:cNvPr id="362" name="【公営住宅】&#10;一人当たり面積該当値テキスト">
          <a:extLst>
            <a:ext uri="{FF2B5EF4-FFF2-40B4-BE49-F238E27FC236}">
              <a16:creationId xmlns:a16="http://schemas.microsoft.com/office/drawing/2014/main" id="{44A68277-1F39-454E-AC56-D86CDD21F2F2}"/>
            </a:ext>
          </a:extLst>
        </xdr:cNvPr>
        <xdr:cNvSpPr txBox="1"/>
      </xdr:nvSpPr>
      <xdr:spPr>
        <a:xfrm>
          <a:off x="10515600" y="1461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53366</xdr:rowOff>
    </xdr:from>
    <xdr:to>
      <xdr:col>50</xdr:col>
      <xdr:colOff>165100</xdr:colOff>
      <xdr:row>85</xdr:row>
      <xdr:rowOff>154966</xdr:rowOff>
    </xdr:to>
    <xdr:sp macro="" textlink="">
      <xdr:nvSpPr>
        <xdr:cNvPr id="363" name="楕円 362">
          <a:extLst>
            <a:ext uri="{FF2B5EF4-FFF2-40B4-BE49-F238E27FC236}">
              <a16:creationId xmlns:a16="http://schemas.microsoft.com/office/drawing/2014/main" id="{5931656D-2E5F-4877-B1E1-8F8EA76D7C33}"/>
            </a:ext>
          </a:extLst>
        </xdr:cNvPr>
        <xdr:cNvSpPr/>
      </xdr:nvSpPr>
      <xdr:spPr>
        <a:xfrm>
          <a:off x="9588500" y="1462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104166</xdr:rowOff>
    </xdr:from>
    <xdr:to>
      <xdr:col>55</xdr:col>
      <xdr:colOff>0</xdr:colOff>
      <xdr:row>85</xdr:row>
      <xdr:rowOff>115215</xdr:rowOff>
    </xdr:to>
    <xdr:cxnSp macro="">
      <xdr:nvCxnSpPr>
        <xdr:cNvPr id="364" name="直線コネクタ 363">
          <a:extLst>
            <a:ext uri="{FF2B5EF4-FFF2-40B4-BE49-F238E27FC236}">
              <a16:creationId xmlns:a16="http://schemas.microsoft.com/office/drawing/2014/main" id="{2F0D9D04-0EEC-43BD-82BE-69F5185499AA}"/>
            </a:ext>
          </a:extLst>
        </xdr:cNvPr>
        <xdr:cNvCxnSpPr/>
      </xdr:nvCxnSpPr>
      <xdr:spPr>
        <a:xfrm>
          <a:off x="9639300" y="14677416"/>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54584</xdr:rowOff>
    </xdr:from>
    <xdr:to>
      <xdr:col>46</xdr:col>
      <xdr:colOff>38100</xdr:colOff>
      <xdr:row>85</xdr:row>
      <xdr:rowOff>156184</xdr:rowOff>
    </xdr:to>
    <xdr:sp macro="" textlink="">
      <xdr:nvSpPr>
        <xdr:cNvPr id="365" name="楕円 364">
          <a:extLst>
            <a:ext uri="{FF2B5EF4-FFF2-40B4-BE49-F238E27FC236}">
              <a16:creationId xmlns:a16="http://schemas.microsoft.com/office/drawing/2014/main" id="{D16D84FB-CC48-4977-911E-7AA60E944AA7}"/>
            </a:ext>
          </a:extLst>
        </xdr:cNvPr>
        <xdr:cNvSpPr/>
      </xdr:nvSpPr>
      <xdr:spPr>
        <a:xfrm>
          <a:off x="8699500" y="146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104166</xdr:rowOff>
    </xdr:from>
    <xdr:to>
      <xdr:col>50</xdr:col>
      <xdr:colOff>114300</xdr:colOff>
      <xdr:row>85</xdr:row>
      <xdr:rowOff>105384</xdr:rowOff>
    </xdr:to>
    <xdr:cxnSp macro="">
      <xdr:nvCxnSpPr>
        <xdr:cNvPr id="366" name="直線コネクタ 365">
          <a:extLst>
            <a:ext uri="{FF2B5EF4-FFF2-40B4-BE49-F238E27FC236}">
              <a16:creationId xmlns:a16="http://schemas.microsoft.com/office/drawing/2014/main" id="{68BB9291-0EC8-46C5-B922-292BEE3FD738}"/>
            </a:ext>
          </a:extLst>
        </xdr:cNvPr>
        <xdr:cNvCxnSpPr/>
      </xdr:nvCxnSpPr>
      <xdr:spPr>
        <a:xfrm flipV="1">
          <a:off x="8750300" y="14677416"/>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62585</xdr:rowOff>
    </xdr:from>
    <xdr:to>
      <xdr:col>41</xdr:col>
      <xdr:colOff>101600</xdr:colOff>
      <xdr:row>85</xdr:row>
      <xdr:rowOff>164185</xdr:rowOff>
    </xdr:to>
    <xdr:sp macro="" textlink="">
      <xdr:nvSpPr>
        <xdr:cNvPr id="367" name="楕円 366">
          <a:extLst>
            <a:ext uri="{FF2B5EF4-FFF2-40B4-BE49-F238E27FC236}">
              <a16:creationId xmlns:a16="http://schemas.microsoft.com/office/drawing/2014/main" id="{580BDE4E-FC14-4072-BAD1-5CA2342810EE}"/>
            </a:ext>
          </a:extLst>
        </xdr:cNvPr>
        <xdr:cNvSpPr/>
      </xdr:nvSpPr>
      <xdr:spPr>
        <a:xfrm>
          <a:off x="7810500" y="1463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105384</xdr:rowOff>
    </xdr:from>
    <xdr:to>
      <xdr:col>45</xdr:col>
      <xdr:colOff>177800</xdr:colOff>
      <xdr:row>85</xdr:row>
      <xdr:rowOff>113385</xdr:rowOff>
    </xdr:to>
    <xdr:cxnSp macro="">
      <xdr:nvCxnSpPr>
        <xdr:cNvPr id="368" name="直線コネクタ 367">
          <a:extLst>
            <a:ext uri="{FF2B5EF4-FFF2-40B4-BE49-F238E27FC236}">
              <a16:creationId xmlns:a16="http://schemas.microsoft.com/office/drawing/2014/main" id="{4A2F9B6E-64C9-4EB6-9B6B-2365F749B593}"/>
            </a:ext>
          </a:extLst>
        </xdr:cNvPr>
        <xdr:cNvCxnSpPr/>
      </xdr:nvCxnSpPr>
      <xdr:spPr>
        <a:xfrm flipV="1">
          <a:off x="7861300" y="1467863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50546</xdr:rowOff>
    </xdr:from>
    <xdr:to>
      <xdr:col>36</xdr:col>
      <xdr:colOff>165100</xdr:colOff>
      <xdr:row>85</xdr:row>
      <xdr:rowOff>152146</xdr:rowOff>
    </xdr:to>
    <xdr:sp macro="" textlink="">
      <xdr:nvSpPr>
        <xdr:cNvPr id="369" name="楕円 368">
          <a:extLst>
            <a:ext uri="{FF2B5EF4-FFF2-40B4-BE49-F238E27FC236}">
              <a16:creationId xmlns:a16="http://schemas.microsoft.com/office/drawing/2014/main" id="{8AF6AC14-59E0-4A75-897B-B1B248E0AF00}"/>
            </a:ext>
          </a:extLst>
        </xdr:cNvPr>
        <xdr:cNvSpPr/>
      </xdr:nvSpPr>
      <xdr:spPr>
        <a:xfrm>
          <a:off x="6921500" y="1462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101346</xdr:rowOff>
    </xdr:from>
    <xdr:to>
      <xdr:col>41</xdr:col>
      <xdr:colOff>50800</xdr:colOff>
      <xdr:row>85</xdr:row>
      <xdr:rowOff>113385</xdr:rowOff>
    </xdr:to>
    <xdr:cxnSp macro="">
      <xdr:nvCxnSpPr>
        <xdr:cNvPr id="370" name="直線コネクタ 369">
          <a:extLst>
            <a:ext uri="{FF2B5EF4-FFF2-40B4-BE49-F238E27FC236}">
              <a16:creationId xmlns:a16="http://schemas.microsoft.com/office/drawing/2014/main" id="{1B638D35-6BE9-4C7E-A915-FF4E69103D4D}"/>
            </a:ext>
          </a:extLst>
        </xdr:cNvPr>
        <xdr:cNvCxnSpPr/>
      </xdr:nvCxnSpPr>
      <xdr:spPr>
        <a:xfrm>
          <a:off x="6972300" y="14674596"/>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3E2D29AA-0D21-4324-AB35-023BA3FC185D}"/>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4D07F2A5-D6CB-497D-9ABA-ACEEE339757F}"/>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51CA4280-BBA9-42ED-918B-9951A29B8D12}"/>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6418</xdr:rowOff>
    </xdr:from>
    <xdr:ext cx="469744" cy="259045"/>
    <xdr:sp macro="" textlink="">
      <xdr:nvSpPr>
        <xdr:cNvPr id="374" name="n_4aveValue【公営住宅】&#10;一人当たり面積">
          <a:extLst>
            <a:ext uri="{FF2B5EF4-FFF2-40B4-BE49-F238E27FC236}">
              <a16:creationId xmlns:a16="http://schemas.microsoft.com/office/drawing/2014/main" id="{0724169B-4A4E-41C9-A30C-92A2022DDCF9}"/>
            </a:ext>
          </a:extLst>
        </xdr:cNvPr>
        <xdr:cNvSpPr txBox="1"/>
      </xdr:nvSpPr>
      <xdr:spPr>
        <a:xfrm>
          <a:off x="67374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146093</xdr:rowOff>
    </xdr:from>
    <xdr:ext cx="469744" cy="259045"/>
    <xdr:sp macro="" textlink="">
      <xdr:nvSpPr>
        <xdr:cNvPr id="375" name="n_1mainValue【公営住宅】&#10;一人当たり面積">
          <a:extLst>
            <a:ext uri="{FF2B5EF4-FFF2-40B4-BE49-F238E27FC236}">
              <a16:creationId xmlns:a16="http://schemas.microsoft.com/office/drawing/2014/main" id="{AC82ED55-9D3C-4DB8-83AE-5B771302E6B3}"/>
            </a:ext>
          </a:extLst>
        </xdr:cNvPr>
        <xdr:cNvSpPr txBox="1"/>
      </xdr:nvSpPr>
      <xdr:spPr>
        <a:xfrm>
          <a:off x="9391727" y="1471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147311</xdr:rowOff>
    </xdr:from>
    <xdr:ext cx="469744" cy="259045"/>
    <xdr:sp macro="" textlink="">
      <xdr:nvSpPr>
        <xdr:cNvPr id="376" name="n_2mainValue【公営住宅】&#10;一人当たり面積">
          <a:extLst>
            <a:ext uri="{FF2B5EF4-FFF2-40B4-BE49-F238E27FC236}">
              <a16:creationId xmlns:a16="http://schemas.microsoft.com/office/drawing/2014/main" id="{E96610D2-8EDC-4079-B3F8-91A48FAD422E}"/>
            </a:ext>
          </a:extLst>
        </xdr:cNvPr>
        <xdr:cNvSpPr txBox="1"/>
      </xdr:nvSpPr>
      <xdr:spPr>
        <a:xfrm>
          <a:off x="8515427" y="1472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155312</xdr:rowOff>
    </xdr:from>
    <xdr:ext cx="469744" cy="259045"/>
    <xdr:sp macro="" textlink="">
      <xdr:nvSpPr>
        <xdr:cNvPr id="377" name="n_3mainValue【公営住宅】&#10;一人当たり面積">
          <a:extLst>
            <a:ext uri="{FF2B5EF4-FFF2-40B4-BE49-F238E27FC236}">
              <a16:creationId xmlns:a16="http://schemas.microsoft.com/office/drawing/2014/main" id="{067AB963-4D9A-4E39-B007-8F37A6157F2D}"/>
            </a:ext>
          </a:extLst>
        </xdr:cNvPr>
        <xdr:cNvSpPr txBox="1"/>
      </xdr:nvSpPr>
      <xdr:spPr>
        <a:xfrm>
          <a:off x="7626427" y="1472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168673</xdr:rowOff>
    </xdr:from>
    <xdr:ext cx="469744" cy="259045"/>
    <xdr:sp macro="" textlink="">
      <xdr:nvSpPr>
        <xdr:cNvPr id="378" name="n_4mainValue【公営住宅】&#10;一人当たり面積">
          <a:extLst>
            <a:ext uri="{FF2B5EF4-FFF2-40B4-BE49-F238E27FC236}">
              <a16:creationId xmlns:a16="http://schemas.microsoft.com/office/drawing/2014/main" id="{D5B66540-339A-4E5F-90E6-2B7306F4C891}"/>
            </a:ext>
          </a:extLst>
        </xdr:cNvPr>
        <xdr:cNvSpPr txBox="1"/>
      </xdr:nvSpPr>
      <xdr:spPr>
        <a:xfrm>
          <a:off x="6737427" y="1439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563B8B7-3B8F-42E7-99AC-A1311DDD94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C8AA7C7-4881-4ABA-8A25-0E3AB70EEE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DDE4BA0-5578-482A-8338-B18E7CEB94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19437DA-D291-44EE-9D0D-453C2368D5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DF67348-D340-4D4D-BAEC-317F55D560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1A72A4B-66B7-4803-A7AC-8A190A3A0E2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C1BD35D-F57B-4435-A6A0-07220AE388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E244006-A48A-4D6D-A59D-7315E81CA89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5141DCAF-A12D-469C-974A-C5069F4105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94A12DA-66F0-45D7-A263-DBBF5BEA37F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D03F9124-7A7A-45DD-B971-E355CE765A3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82EE1258-3433-413F-9C9C-88279BD219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6702167-8996-45FB-A26A-B28A0C6244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7C11A515-96EE-4DC7-8D62-659A2AF02C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6A50CD45-3C27-4407-9CD7-1D9830895B6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D4889BAC-FE48-4F42-A5D2-D4050682745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9785E525-7BE2-489F-AF0C-84A4475A68F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72B915C-CF73-4D69-BFEB-318F567DB8B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4501BC6-0BD4-46A8-8AB4-E8B6B2AE3EC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2CEF4AA-508C-4FD5-A0AC-C54EB89FA91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C2530D5-DB4F-4FA1-8988-601681F2CC0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197BC7C-1AEC-42A6-B80C-85F0661425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90803DC-6F31-4D20-9705-F2E7AA1E45D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76EB6A8-344A-4BC9-AE4D-CB507A118BD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9D42C186-AD70-464B-89E0-288A6471864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06BF795-1E7C-46D8-B5A6-64B37F2C373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9844E0A-10C9-4469-BF52-782EBAA60F6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85CFACAC-53A5-428D-B58E-CDAD232255F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A2D1C622-80C0-4B52-91BC-E68A172554A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1F25BA7B-01C2-4DC7-9D6D-1E25F6626E1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143755ED-E694-497C-8D21-C90A29D0937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624AD921-CF6E-4402-BCF8-A4505BB3C4A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3FC328FB-10D7-45BD-891C-D1F991ACDCD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9899D55-585C-445F-9F5D-CAA5F0E267D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ED04B448-9C60-4705-A296-555C91E7791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677B454A-5A22-4513-AE3E-262CAFAB658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1369C93-51AA-4F29-9D16-728A3F8882E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48132DD-74FD-44BD-A644-FDA5BEA7816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B2B9C471-F951-4B5C-B255-33186E57605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2D50497E-B7F5-40B7-954E-08141CD7A6E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4383E516-FEC9-4C54-B669-0D2C31CCBE93}"/>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7B2BC426-13E7-42FB-892D-0CE34C73714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4C565743-DF2C-4125-B9AA-6EE927032CD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250A08B2-D72F-4862-9300-0490E9F13801}"/>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BCA2CE5F-40AA-4130-8146-D608E96A7758}"/>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1F9E9512-9F3C-4D7E-940F-4F2A4687AFA3}"/>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F3B356C4-BAE3-47A8-8747-1459A4754C89}"/>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3CCBCFAE-A129-4CB9-B56D-AACA1680080B}"/>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09100E83-0E15-4AEE-904F-4D5AB03AE88E}"/>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4A23AFA1-3646-4E8E-89AB-F3938754FD84}"/>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29" name="フローチャート: 判断 428">
          <a:extLst>
            <a:ext uri="{FF2B5EF4-FFF2-40B4-BE49-F238E27FC236}">
              <a16:creationId xmlns:a16="http://schemas.microsoft.com/office/drawing/2014/main" id="{A0625AEE-C9DC-43FB-BC1D-406009B2EE30}"/>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4552119-30CD-4697-91EB-C3C1336AF3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CBF78FE-D60B-4E66-8C8E-05496D84F2E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EC6E121-118E-4A61-A6D7-57FC470413A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A489292-C3AB-4BB2-9236-858A27B9817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BA11CFC-47E2-444B-B55E-CCB0BEC091B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164465</xdr:rowOff>
    </xdr:from>
    <xdr:to>
      <xdr:col>85</xdr:col>
      <xdr:colOff>177800</xdr:colOff>
      <xdr:row>39</xdr:row>
      <xdr:rowOff>94615</xdr:rowOff>
    </xdr:to>
    <xdr:sp macro="" textlink="">
      <xdr:nvSpPr>
        <xdr:cNvPr id="435" name="楕円 434">
          <a:extLst>
            <a:ext uri="{FF2B5EF4-FFF2-40B4-BE49-F238E27FC236}">
              <a16:creationId xmlns:a16="http://schemas.microsoft.com/office/drawing/2014/main" id="{3EE5CC27-8880-48F4-A6B1-112C2360AD9E}"/>
            </a:ext>
          </a:extLst>
        </xdr:cNvPr>
        <xdr:cNvSpPr/>
      </xdr:nvSpPr>
      <xdr:spPr>
        <a:xfrm>
          <a:off x="16268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142892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A67C0469-DCE1-44F0-8EE4-A08710E5B3DA}"/>
            </a:ext>
          </a:extLst>
        </xdr:cNvPr>
        <xdr:cNvSpPr txBox="1"/>
      </xdr:nvSpPr>
      <xdr:spPr>
        <a:xfrm>
          <a:off x="16357600"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6350</xdr:rowOff>
    </xdr:from>
    <xdr:to>
      <xdr:col>81</xdr:col>
      <xdr:colOff>101600</xdr:colOff>
      <xdr:row>39</xdr:row>
      <xdr:rowOff>107950</xdr:rowOff>
    </xdr:to>
    <xdr:sp macro="" textlink="">
      <xdr:nvSpPr>
        <xdr:cNvPr id="437" name="楕円 436">
          <a:extLst>
            <a:ext uri="{FF2B5EF4-FFF2-40B4-BE49-F238E27FC236}">
              <a16:creationId xmlns:a16="http://schemas.microsoft.com/office/drawing/2014/main" id="{3053AB2C-B607-44F3-8D1A-746C18843314}"/>
            </a:ext>
          </a:extLst>
        </xdr:cNvPr>
        <xdr:cNvSpPr/>
      </xdr:nvSpPr>
      <xdr:spPr>
        <a:xfrm>
          <a:off x="15430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43815</xdr:rowOff>
    </xdr:from>
    <xdr:to>
      <xdr:col>85</xdr:col>
      <xdr:colOff>127000</xdr:colOff>
      <xdr:row>39</xdr:row>
      <xdr:rowOff>57150</xdr:rowOff>
    </xdr:to>
    <xdr:cxnSp macro="">
      <xdr:nvCxnSpPr>
        <xdr:cNvPr id="438" name="直線コネクタ 437">
          <a:extLst>
            <a:ext uri="{FF2B5EF4-FFF2-40B4-BE49-F238E27FC236}">
              <a16:creationId xmlns:a16="http://schemas.microsoft.com/office/drawing/2014/main" id="{213EB6C7-737F-4393-9DB5-0C6C44C4BBBE}"/>
            </a:ext>
          </a:extLst>
        </xdr:cNvPr>
        <xdr:cNvCxnSpPr/>
      </xdr:nvCxnSpPr>
      <xdr:spPr>
        <a:xfrm flipV="1">
          <a:off x="15481300" y="67303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107315</xdr:rowOff>
    </xdr:from>
    <xdr:to>
      <xdr:col>76</xdr:col>
      <xdr:colOff>165100</xdr:colOff>
      <xdr:row>40</xdr:row>
      <xdr:rowOff>37465</xdr:rowOff>
    </xdr:to>
    <xdr:sp macro="" textlink="">
      <xdr:nvSpPr>
        <xdr:cNvPr id="439" name="楕円 438">
          <a:extLst>
            <a:ext uri="{FF2B5EF4-FFF2-40B4-BE49-F238E27FC236}">
              <a16:creationId xmlns:a16="http://schemas.microsoft.com/office/drawing/2014/main" id="{B62A2E3C-7532-45D9-A247-A851560C46A6}"/>
            </a:ext>
          </a:extLst>
        </xdr:cNvPr>
        <xdr:cNvSpPr/>
      </xdr:nvSpPr>
      <xdr:spPr>
        <a:xfrm>
          <a:off x="14541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57150</xdr:rowOff>
    </xdr:from>
    <xdr:to>
      <xdr:col>81</xdr:col>
      <xdr:colOff>50800</xdr:colOff>
      <xdr:row>39</xdr:row>
      <xdr:rowOff>158115</xdr:rowOff>
    </xdr:to>
    <xdr:cxnSp macro="">
      <xdr:nvCxnSpPr>
        <xdr:cNvPr id="440" name="直線コネクタ 439">
          <a:extLst>
            <a:ext uri="{FF2B5EF4-FFF2-40B4-BE49-F238E27FC236}">
              <a16:creationId xmlns:a16="http://schemas.microsoft.com/office/drawing/2014/main" id="{E782F070-2D87-414E-8727-AA060F4609D8}"/>
            </a:ext>
          </a:extLst>
        </xdr:cNvPr>
        <xdr:cNvCxnSpPr/>
      </xdr:nvCxnSpPr>
      <xdr:spPr>
        <a:xfrm flipV="1">
          <a:off x="14592300" y="674370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105410</xdr:rowOff>
    </xdr:from>
    <xdr:to>
      <xdr:col>72</xdr:col>
      <xdr:colOff>38100</xdr:colOff>
      <xdr:row>42</xdr:row>
      <xdr:rowOff>35560</xdr:rowOff>
    </xdr:to>
    <xdr:sp macro="" textlink="">
      <xdr:nvSpPr>
        <xdr:cNvPr id="441" name="楕円 440">
          <a:extLst>
            <a:ext uri="{FF2B5EF4-FFF2-40B4-BE49-F238E27FC236}">
              <a16:creationId xmlns:a16="http://schemas.microsoft.com/office/drawing/2014/main" id="{BC945ACD-6026-4C22-AABF-4D5D9D394AA9}"/>
            </a:ext>
          </a:extLst>
        </xdr:cNvPr>
        <xdr:cNvSpPr/>
      </xdr:nvSpPr>
      <xdr:spPr>
        <a:xfrm>
          <a:off x="13652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158115</xdr:rowOff>
    </xdr:from>
    <xdr:to>
      <xdr:col>76</xdr:col>
      <xdr:colOff>114300</xdr:colOff>
      <xdr:row>41</xdr:row>
      <xdr:rowOff>156210</xdr:rowOff>
    </xdr:to>
    <xdr:cxnSp macro="">
      <xdr:nvCxnSpPr>
        <xdr:cNvPr id="442" name="直線コネクタ 441">
          <a:extLst>
            <a:ext uri="{FF2B5EF4-FFF2-40B4-BE49-F238E27FC236}">
              <a16:creationId xmlns:a16="http://schemas.microsoft.com/office/drawing/2014/main" id="{752E7A71-997A-4014-B39A-6A47786BB9D2}"/>
            </a:ext>
          </a:extLst>
        </xdr:cNvPr>
        <xdr:cNvCxnSpPr/>
      </xdr:nvCxnSpPr>
      <xdr:spPr>
        <a:xfrm flipV="1">
          <a:off x="13703300" y="6844665"/>
          <a:ext cx="889000" cy="3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443" name="楕円 442">
          <a:extLst>
            <a:ext uri="{FF2B5EF4-FFF2-40B4-BE49-F238E27FC236}">
              <a16:creationId xmlns:a16="http://schemas.microsoft.com/office/drawing/2014/main" id="{C526B7D7-DF32-402A-8813-A007738B35E7}"/>
            </a:ext>
          </a:extLst>
        </xdr:cNvPr>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156210</xdr:rowOff>
    </xdr:from>
    <xdr:to>
      <xdr:col>71</xdr:col>
      <xdr:colOff>177800</xdr:colOff>
      <xdr:row>42</xdr:row>
      <xdr:rowOff>38100</xdr:rowOff>
    </xdr:to>
    <xdr:cxnSp macro="">
      <xdr:nvCxnSpPr>
        <xdr:cNvPr id="444" name="直線コネクタ 443">
          <a:extLst>
            <a:ext uri="{FF2B5EF4-FFF2-40B4-BE49-F238E27FC236}">
              <a16:creationId xmlns:a16="http://schemas.microsoft.com/office/drawing/2014/main" id="{D9F260EB-1274-40AA-BE6D-5F875948F728}"/>
            </a:ext>
          </a:extLst>
        </xdr:cNvPr>
        <xdr:cNvCxnSpPr/>
      </xdr:nvCxnSpPr>
      <xdr:spPr>
        <a:xfrm flipV="1">
          <a:off x="12814300" y="7185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D91C7D96-28E5-471C-8A9A-EABBA039F82B}"/>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5A341BB6-D859-4EE8-8BF6-6EA4873F9FDC}"/>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53938730-CA1B-4927-B394-EE23898CA001}"/>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E57AE286-38E8-4838-8B8D-DAAC8B7EEDF7}"/>
            </a:ext>
          </a:extLst>
        </xdr:cNvPr>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99077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C331FF86-D1EF-4107-92B9-882AC6E8E11A}"/>
            </a:ext>
          </a:extLst>
        </xdr:cNvPr>
        <xdr:cNvSpPr txBox="1"/>
      </xdr:nvSpPr>
      <xdr:spPr>
        <a:xfrm>
          <a:off x="152660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28592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74471160-F35A-4C1F-B5B4-D116A730342C}"/>
            </a:ext>
          </a:extLst>
        </xdr:cNvPr>
        <xdr:cNvSpPr txBox="1"/>
      </xdr:nvSpPr>
      <xdr:spPr>
        <a:xfrm>
          <a:off x="14389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26687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2B69C2E0-15B7-4DFC-BA06-650134F6CCB1}"/>
            </a:ext>
          </a:extLst>
        </xdr:cNvPr>
        <xdr:cNvSpPr txBox="1"/>
      </xdr:nvSpPr>
      <xdr:spPr>
        <a:xfrm>
          <a:off x="135007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452" name="n_4mainValue【認定こども園・幼稚園・保育所】&#10;有形固定資産減価償却率">
          <a:extLst>
            <a:ext uri="{FF2B5EF4-FFF2-40B4-BE49-F238E27FC236}">
              <a16:creationId xmlns:a16="http://schemas.microsoft.com/office/drawing/2014/main" id="{2592C0AB-AED0-43FD-A405-AF6454363721}"/>
            </a:ext>
          </a:extLst>
        </xdr:cNvPr>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A472906-ABBC-4115-A014-39C3A54A86E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253B26A-E165-4F9F-BE8F-359EAC0A4A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627228D1-CABF-4597-8AAD-BEA36A3F8B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6B92178-4DD2-4AC4-9D33-E6423E1A18F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2973ADAC-84F8-46EC-96D1-9A0D3319DA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B9E07AD-BE36-4343-919A-9FC9CA1E28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764A96C2-E0AB-4DD6-94C7-CCDA74CA966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BECEB55B-901C-439E-9DBF-35514FBE907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D379DE4-704D-4D9B-95CB-621BE5A247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C9B0F764-A712-45C8-A6B2-C651FF2993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6A46DFAC-0630-4219-AF24-498D91C39FC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417EC85E-ECA0-4881-9083-D7EAF363BD3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E0AACBA0-BED0-451F-80F9-7611AEB6DE6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BB597698-DBE7-4BB5-9E50-C3FD53462CD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29CD3258-71E5-4FF1-A2A6-D6582553D2C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6D0F4389-CC92-4385-8AAD-72F79335CF4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CC88E6AD-DFD4-4C18-B942-1F713D1AEF9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AC63840A-171F-43F7-949A-5E6B7644AEF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7590915-5778-4301-AF46-DE94613B5EA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5898F586-1557-4166-BE00-7174000D5E7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3CAB74CB-6B41-4C06-BAC0-7E11A16C95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15723AA-1544-4744-916C-23AFD74FC75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CCE5238-D129-44BE-8206-6A5F25B8BDE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C33E16D3-EADF-40DC-A678-49D84D98CD35}"/>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F0537AB1-C8B0-415F-83F8-EC3E5AAA8577}"/>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575A0514-1883-4C70-93BA-B861F594D742}"/>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F50AAD1E-0869-4963-B5FF-C73880E96AF3}"/>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1A7FF702-B592-4B30-9346-304C7D9E48C4}"/>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5EBB96F1-5851-48A0-B9EE-896835F818CF}"/>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F15DF3A5-BFD0-414E-B1AB-6E5625E5BD12}"/>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60F2C00D-0AA4-46F3-ADD6-9F530E6B0352}"/>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01734169-9D1A-45E9-96F7-5DC30EDAF438}"/>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41591C37-D1F6-434B-BE9D-7A377E649EEA}"/>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126746</xdr:rowOff>
    </xdr:from>
    <xdr:to>
      <xdr:col>98</xdr:col>
      <xdr:colOff>38100</xdr:colOff>
      <xdr:row>41</xdr:row>
      <xdr:rowOff>56896</xdr:rowOff>
    </xdr:to>
    <xdr:sp macro="" textlink="">
      <xdr:nvSpPr>
        <xdr:cNvPr id="486" name="フローチャート: 判断 485">
          <a:extLst>
            <a:ext uri="{FF2B5EF4-FFF2-40B4-BE49-F238E27FC236}">
              <a16:creationId xmlns:a16="http://schemas.microsoft.com/office/drawing/2014/main" id="{0FEBBE26-655F-4C4E-B665-CAD8C7ACAAB7}"/>
            </a:ext>
          </a:extLst>
        </xdr:cNvPr>
        <xdr:cNvSpPr/>
      </xdr:nvSpPr>
      <xdr:spPr>
        <a:xfrm>
          <a:off x="18605500" y="698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C2EF24A-94D9-4E0E-A25C-FCC1E10BC96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8569784-CD61-4199-AD83-2FF32B2BA12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6E64EDD-BEC8-4C88-8DE7-6A8BE7F91EE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8363775-0E63-4E1B-8C9E-DA25E69A89A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E43A75D-2BBB-4FD8-99E5-4EA61305DB7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117602</xdr:rowOff>
    </xdr:from>
    <xdr:to>
      <xdr:col>116</xdr:col>
      <xdr:colOff>114300</xdr:colOff>
      <xdr:row>42</xdr:row>
      <xdr:rowOff>47752</xdr:rowOff>
    </xdr:to>
    <xdr:sp macro="" textlink="">
      <xdr:nvSpPr>
        <xdr:cNvPr id="492" name="楕円 491">
          <a:extLst>
            <a:ext uri="{FF2B5EF4-FFF2-40B4-BE49-F238E27FC236}">
              <a16:creationId xmlns:a16="http://schemas.microsoft.com/office/drawing/2014/main" id="{91E2F584-4D4E-407C-8BB9-62FB0F13571D}"/>
            </a:ext>
          </a:extLst>
        </xdr:cNvPr>
        <xdr:cNvSpPr/>
      </xdr:nvSpPr>
      <xdr:spPr>
        <a:xfrm>
          <a:off x="22110700" y="71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32529</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65D87216-DB1C-4857-8A41-0FD83817C029}"/>
            </a:ext>
          </a:extLst>
        </xdr:cNvPr>
        <xdr:cNvSpPr txBox="1"/>
      </xdr:nvSpPr>
      <xdr:spPr>
        <a:xfrm>
          <a:off x="22199600" y="706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118364</xdr:rowOff>
    </xdr:from>
    <xdr:to>
      <xdr:col>112</xdr:col>
      <xdr:colOff>38100</xdr:colOff>
      <xdr:row>42</xdr:row>
      <xdr:rowOff>48514</xdr:rowOff>
    </xdr:to>
    <xdr:sp macro="" textlink="">
      <xdr:nvSpPr>
        <xdr:cNvPr id="494" name="楕円 493">
          <a:extLst>
            <a:ext uri="{FF2B5EF4-FFF2-40B4-BE49-F238E27FC236}">
              <a16:creationId xmlns:a16="http://schemas.microsoft.com/office/drawing/2014/main" id="{2D74E33E-7025-4A3C-BE2A-571242968947}"/>
            </a:ext>
          </a:extLst>
        </xdr:cNvPr>
        <xdr:cNvSpPr/>
      </xdr:nvSpPr>
      <xdr:spPr>
        <a:xfrm>
          <a:off x="21272500" y="714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168402</xdr:rowOff>
    </xdr:from>
    <xdr:to>
      <xdr:col>116</xdr:col>
      <xdr:colOff>63500</xdr:colOff>
      <xdr:row>41</xdr:row>
      <xdr:rowOff>169164</xdr:rowOff>
    </xdr:to>
    <xdr:cxnSp macro="">
      <xdr:nvCxnSpPr>
        <xdr:cNvPr id="495" name="直線コネクタ 494">
          <a:extLst>
            <a:ext uri="{FF2B5EF4-FFF2-40B4-BE49-F238E27FC236}">
              <a16:creationId xmlns:a16="http://schemas.microsoft.com/office/drawing/2014/main" id="{AE131F00-0629-4D0A-B85F-22C937DD161F}"/>
            </a:ext>
          </a:extLst>
        </xdr:cNvPr>
        <xdr:cNvCxnSpPr/>
      </xdr:nvCxnSpPr>
      <xdr:spPr>
        <a:xfrm flipV="1">
          <a:off x="21323300" y="719785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118364</xdr:rowOff>
    </xdr:from>
    <xdr:to>
      <xdr:col>107</xdr:col>
      <xdr:colOff>101600</xdr:colOff>
      <xdr:row>42</xdr:row>
      <xdr:rowOff>48514</xdr:rowOff>
    </xdr:to>
    <xdr:sp macro="" textlink="">
      <xdr:nvSpPr>
        <xdr:cNvPr id="496" name="楕円 495">
          <a:extLst>
            <a:ext uri="{FF2B5EF4-FFF2-40B4-BE49-F238E27FC236}">
              <a16:creationId xmlns:a16="http://schemas.microsoft.com/office/drawing/2014/main" id="{FC5197E7-E85D-4510-A12D-652E32B9CC2B}"/>
            </a:ext>
          </a:extLst>
        </xdr:cNvPr>
        <xdr:cNvSpPr/>
      </xdr:nvSpPr>
      <xdr:spPr>
        <a:xfrm>
          <a:off x="20383500" y="714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169164</xdr:rowOff>
    </xdr:from>
    <xdr:to>
      <xdr:col>111</xdr:col>
      <xdr:colOff>177800</xdr:colOff>
      <xdr:row>41</xdr:row>
      <xdr:rowOff>169164</xdr:rowOff>
    </xdr:to>
    <xdr:cxnSp macro="">
      <xdr:nvCxnSpPr>
        <xdr:cNvPr id="497" name="直線コネクタ 496">
          <a:extLst>
            <a:ext uri="{FF2B5EF4-FFF2-40B4-BE49-F238E27FC236}">
              <a16:creationId xmlns:a16="http://schemas.microsoft.com/office/drawing/2014/main" id="{96998CB7-4B3B-41FA-90F0-85BE47F4D0A7}"/>
            </a:ext>
          </a:extLst>
        </xdr:cNvPr>
        <xdr:cNvCxnSpPr/>
      </xdr:nvCxnSpPr>
      <xdr:spPr>
        <a:xfrm>
          <a:off x="20434300" y="7198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119126</xdr:rowOff>
    </xdr:from>
    <xdr:to>
      <xdr:col>102</xdr:col>
      <xdr:colOff>165100</xdr:colOff>
      <xdr:row>42</xdr:row>
      <xdr:rowOff>49276</xdr:rowOff>
    </xdr:to>
    <xdr:sp macro="" textlink="">
      <xdr:nvSpPr>
        <xdr:cNvPr id="498" name="楕円 497">
          <a:extLst>
            <a:ext uri="{FF2B5EF4-FFF2-40B4-BE49-F238E27FC236}">
              <a16:creationId xmlns:a16="http://schemas.microsoft.com/office/drawing/2014/main" id="{EB408E91-2798-41C3-9AD6-9709DB44CD39}"/>
            </a:ext>
          </a:extLst>
        </xdr:cNvPr>
        <xdr:cNvSpPr/>
      </xdr:nvSpPr>
      <xdr:spPr>
        <a:xfrm>
          <a:off x="19494500" y="71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169164</xdr:rowOff>
    </xdr:from>
    <xdr:to>
      <xdr:col>107</xdr:col>
      <xdr:colOff>50800</xdr:colOff>
      <xdr:row>41</xdr:row>
      <xdr:rowOff>169926</xdr:rowOff>
    </xdr:to>
    <xdr:cxnSp macro="">
      <xdr:nvCxnSpPr>
        <xdr:cNvPr id="499" name="直線コネクタ 498">
          <a:extLst>
            <a:ext uri="{FF2B5EF4-FFF2-40B4-BE49-F238E27FC236}">
              <a16:creationId xmlns:a16="http://schemas.microsoft.com/office/drawing/2014/main" id="{FDE9DA8D-280A-472E-996B-9260DBE7A981}"/>
            </a:ext>
          </a:extLst>
        </xdr:cNvPr>
        <xdr:cNvCxnSpPr/>
      </xdr:nvCxnSpPr>
      <xdr:spPr>
        <a:xfrm flipV="1">
          <a:off x="19545300" y="719861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119126</xdr:rowOff>
    </xdr:from>
    <xdr:to>
      <xdr:col>98</xdr:col>
      <xdr:colOff>38100</xdr:colOff>
      <xdr:row>42</xdr:row>
      <xdr:rowOff>49276</xdr:rowOff>
    </xdr:to>
    <xdr:sp macro="" textlink="">
      <xdr:nvSpPr>
        <xdr:cNvPr id="500" name="楕円 499">
          <a:extLst>
            <a:ext uri="{FF2B5EF4-FFF2-40B4-BE49-F238E27FC236}">
              <a16:creationId xmlns:a16="http://schemas.microsoft.com/office/drawing/2014/main" id="{B961DE1F-886E-4BA5-83A6-6DBA098E9D09}"/>
            </a:ext>
          </a:extLst>
        </xdr:cNvPr>
        <xdr:cNvSpPr/>
      </xdr:nvSpPr>
      <xdr:spPr>
        <a:xfrm>
          <a:off x="18605500" y="71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169926</xdr:rowOff>
    </xdr:from>
    <xdr:to>
      <xdr:col>102</xdr:col>
      <xdr:colOff>114300</xdr:colOff>
      <xdr:row>41</xdr:row>
      <xdr:rowOff>169926</xdr:rowOff>
    </xdr:to>
    <xdr:cxnSp macro="">
      <xdr:nvCxnSpPr>
        <xdr:cNvPr id="501" name="直線コネクタ 500">
          <a:extLst>
            <a:ext uri="{FF2B5EF4-FFF2-40B4-BE49-F238E27FC236}">
              <a16:creationId xmlns:a16="http://schemas.microsoft.com/office/drawing/2014/main" id="{EA03A0F7-BFA8-4A3F-A452-1C17C7210AB8}"/>
            </a:ext>
          </a:extLst>
        </xdr:cNvPr>
        <xdr:cNvCxnSpPr/>
      </xdr:nvCxnSpPr>
      <xdr:spPr>
        <a:xfrm>
          <a:off x="18656300" y="71993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829AD1E-C6E1-4C6B-B1EB-FE87C2DB3582}"/>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BC5BC98-7101-4E57-912C-3FDA53DF7A77}"/>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87BD1EEF-37A9-4C9C-B646-9D0BC70C34AE}"/>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73423</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16F8E86C-DEEF-4C6E-875F-06FAF661B38D}"/>
            </a:ext>
          </a:extLst>
        </xdr:cNvPr>
        <xdr:cNvSpPr txBox="1"/>
      </xdr:nvSpPr>
      <xdr:spPr>
        <a:xfrm>
          <a:off x="18421427" y="67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39641</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299A326D-FF09-45D2-80E1-B2A695507DA0}"/>
            </a:ext>
          </a:extLst>
        </xdr:cNvPr>
        <xdr:cNvSpPr txBox="1"/>
      </xdr:nvSpPr>
      <xdr:spPr>
        <a:xfrm>
          <a:off x="21075727" y="724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39641</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37752657-67F0-45EE-A1FF-00D88007C374}"/>
            </a:ext>
          </a:extLst>
        </xdr:cNvPr>
        <xdr:cNvSpPr txBox="1"/>
      </xdr:nvSpPr>
      <xdr:spPr>
        <a:xfrm>
          <a:off x="20199427" y="724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40403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707FF724-9CA6-466A-8AED-92EF8C7E091E}"/>
            </a:ext>
          </a:extLst>
        </xdr:cNvPr>
        <xdr:cNvSpPr txBox="1"/>
      </xdr:nvSpPr>
      <xdr:spPr>
        <a:xfrm>
          <a:off x="19310427" y="724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40403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3C18D3D-B849-403B-B371-8797950D0518}"/>
            </a:ext>
          </a:extLst>
        </xdr:cNvPr>
        <xdr:cNvSpPr txBox="1"/>
      </xdr:nvSpPr>
      <xdr:spPr>
        <a:xfrm>
          <a:off x="18421427" y="724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562B93D-8392-444C-A38D-03627AE86A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78D9CFCC-D7E3-4CD3-B96D-044796A450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BD0011A-0A98-4840-BADB-4D1E121D1D2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E5061C6B-0812-4CC1-BBEA-4D36790669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98D926D-500C-4A2B-94F2-84A0D1C7DD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EB5E32F-E24F-46F8-A365-939A62CEB4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9FC4F10D-FC2C-4B89-8271-123F0798E2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74E2426F-1F25-47F3-B183-C928DCC43D8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EF22F6B9-2E67-4337-A17D-016D25BB89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7105E96C-8B59-470F-B50C-09D0C72562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591025EA-5721-474A-807F-D80C6912231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17370D1-2FFA-43DB-8139-1E445B8884B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21200D4C-B41B-4B8E-BE98-DCD9376B4C5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BF09F4FC-0CB9-427D-8746-73508686EB8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D8675D23-0FDC-4FC1-AAF0-025FCA895D4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C16B76A4-4D6E-408F-8420-534F0C8FED9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664361B4-5306-42B6-8CB5-7F10B95B493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F263FEE5-AB75-490B-9D7C-59F3BA2B0A4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9218DBA9-4AD1-4098-935F-407B1CF5D22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17395D10-3926-4450-A14F-189FDC05DB5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B4C3BCE1-019B-4743-9871-A8E43444132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2FFFED69-94CE-4D75-808B-CC23B450DC9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8F0724E7-AEE1-4045-8003-98B3E913DF6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1CAB3C12-BF16-46AE-8880-3CC7C94026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DEAFEB94-25B0-4B2E-BBC1-13D615BDDA32}"/>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8937AD65-BCFF-4B8D-9ADB-B032609BBF35}"/>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F0894B77-F69C-4D92-8A25-5CE1E4DE4BE6}"/>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861CF3B2-B866-4F45-9D54-315F6F1F4B57}"/>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06D398FC-8D3C-422A-8212-2249E835CB46}"/>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784391ED-1B75-41C5-9AC2-E03E275E4723}"/>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3D114A76-E309-47F1-938F-7F83290C3DF9}"/>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977ADE0B-2A48-43FA-B1D3-813A3B5B84DF}"/>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A7B99298-EA40-44A0-ACDB-FBE48AB2BF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57D1F1ED-29A2-4E13-9D06-C6D07AC5ADAB}"/>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544" name="フローチャート: 判断 543">
          <a:extLst>
            <a:ext uri="{FF2B5EF4-FFF2-40B4-BE49-F238E27FC236}">
              <a16:creationId xmlns:a16="http://schemas.microsoft.com/office/drawing/2014/main" id="{A6A05F49-9C2E-4E5A-A47A-BEF5CDC56E8B}"/>
            </a:ext>
          </a:extLst>
        </xdr:cNvPr>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294723B-F8D1-4D36-88F1-6A9AFB8EA01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BE18F4E-4431-4C94-BEAB-C5041179387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B6EBF38-B4CD-4ECD-813C-BF33DDF5E8C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16402B9-0FEE-43EE-A86F-93B985E966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3C3084D-A7C1-4A6C-B756-732A438032D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99695</xdr:rowOff>
    </xdr:from>
    <xdr:to>
      <xdr:col>85</xdr:col>
      <xdr:colOff>177800</xdr:colOff>
      <xdr:row>61</xdr:row>
      <xdr:rowOff>29845</xdr:rowOff>
    </xdr:to>
    <xdr:sp macro="" textlink="">
      <xdr:nvSpPr>
        <xdr:cNvPr id="550" name="楕円 549">
          <a:extLst>
            <a:ext uri="{FF2B5EF4-FFF2-40B4-BE49-F238E27FC236}">
              <a16:creationId xmlns:a16="http://schemas.microsoft.com/office/drawing/2014/main" id="{335E78E0-FFD3-4985-866A-40BCB9C647DC}"/>
            </a:ext>
          </a:extLst>
        </xdr:cNvPr>
        <xdr:cNvSpPr/>
      </xdr:nvSpPr>
      <xdr:spPr>
        <a:xfrm>
          <a:off x="16268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78122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C882652C-D48B-462F-99C0-FBCBF7D00C8B}"/>
            </a:ext>
          </a:extLst>
        </xdr:cNvPr>
        <xdr:cNvSpPr txBox="1"/>
      </xdr:nvSpPr>
      <xdr:spPr>
        <a:xfrm>
          <a:off x="1635760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84455</xdr:rowOff>
    </xdr:from>
    <xdr:to>
      <xdr:col>81</xdr:col>
      <xdr:colOff>101600</xdr:colOff>
      <xdr:row>61</xdr:row>
      <xdr:rowOff>14605</xdr:rowOff>
    </xdr:to>
    <xdr:sp macro="" textlink="">
      <xdr:nvSpPr>
        <xdr:cNvPr id="552" name="楕円 551">
          <a:extLst>
            <a:ext uri="{FF2B5EF4-FFF2-40B4-BE49-F238E27FC236}">
              <a16:creationId xmlns:a16="http://schemas.microsoft.com/office/drawing/2014/main" id="{DAC73F4B-08B7-4C31-B747-ABE9A929EFA9}"/>
            </a:ext>
          </a:extLst>
        </xdr:cNvPr>
        <xdr:cNvSpPr/>
      </xdr:nvSpPr>
      <xdr:spPr>
        <a:xfrm>
          <a:off x="15430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135255</xdr:rowOff>
    </xdr:from>
    <xdr:to>
      <xdr:col>85</xdr:col>
      <xdr:colOff>127000</xdr:colOff>
      <xdr:row>60</xdr:row>
      <xdr:rowOff>150495</xdr:rowOff>
    </xdr:to>
    <xdr:cxnSp macro="">
      <xdr:nvCxnSpPr>
        <xdr:cNvPr id="553" name="直線コネクタ 552">
          <a:extLst>
            <a:ext uri="{FF2B5EF4-FFF2-40B4-BE49-F238E27FC236}">
              <a16:creationId xmlns:a16="http://schemas.microsoft.com/office/drawing/2014/main" id="{52769524-7F27-4FAD-9460-54546BD67A2E}"/>
            </a:ext>
          </a:extLst>
        </xdr:cNvPr>
        <xdr:cNvCxnSpPr/>
      </xdr:nvCxnSpPr>
      <xdr:spPr>
        <a:xfrm>
          <a:off x="15481300" y="104222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554" name="楕円 553">
          <a:extLst>
            <a:ext uri="{FF2B5EF4-FFF2-40B4-BE49-F238E27FC236}">
              <a16:creationId xmlns:a16="http://schemas.microsoft.com/office/drawing/2014/main" id="{1161F198-ACEA-419E-8D3D-42A3822EF12A}"/>
            </a:ext>
          </a:extLst>
        </xdr:cNvPr>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135255</xdr:rowOff>
    </xdr:to>
    <xdr:cxnSp macro="">
      <xdr:nvCxnSpPr>
        <xdr:cNvPr id="555" name="直線コネクタ 554">
          <a:extLst>
            <a:ext uri="{FF2B5EF4-FFF2-40B4-BE49-F238E27FC236}">
              <a16:creationId xmlns:a16="http://schemas.microsoft.com/office/drawing/2014/main" id="{77AC9ACC-8C80-4507-B244-025A3B692D1D}"/>
            </a:ext>
          </a:extLst>
        </xdr:cNvPr>
        <xdr:cNvCxnSpPr/>
      </xdr:nvCxnSpPr>
      <xdr:spPr>
        <a:xfrm>
          <a:off x="14592300" y="104127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88265</xdr:rowOff>
    </xdr:from>
    <xdr:to>
      <xdr:col>72</xdr:col>
      <xdr:colOff>38100</xdr:colOff>
      <xdr:row>61</xdr:row>
      <xdr:rowOff>18415</xdr:rowOff>
    </xdr:to>
    <xdr:sp macro="" textlink="">
      <xdr:nvSpPr>
        <xdr:cNvPr id="556" name="楕円 555">
          <a:extLst>
            <a:ext uri="{FF2B5EF4-FFF2-40B4-BE49-F238E27FC236}">
              <a16:creationId xmlns:a16="http://schemas.microsoft.com/office/drawing/2014/main" id="{6393E8B2-4029-452D-AB16-12D899F79611}"/>
            </a:ext>
          </a:extLst>
        </xdr:cNvPr>
        <xdr:cNvSpPr/>
      </xdr:nvSpPr>
      <xdr:spPr>
        <a:xfrm>
          <a:off x="13652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60</xdr:row>
      <xdr:rowOff>139065</xdr:rowOff>
    </xdr:to>
    <xdr:cxnSp macro="">
      <xdr:nvCxnSpPr>
        <xdr:cNvPr id="557" name="直線コネクタ 556">
          <a:extLst>
            <a:ext uri="{FF2B5EF4-FFF2-40B4-BE49-F238E27FC236}">
              <a16:creationId xmlns:a16="http://schemas.microsoft.com/office/drawing/2014/main" id="{60983FD5-BF1A-4DD6-892E-D97FAF6344E3}"/>
            </a:ext>
          </a:extLst>
        </xdr:cNvPr>
        <xdr:cNvCxnSpPr/>
      </xdr:nvCxnSpPr>
      <xdr:spPr>
        <a:xfrm flipV="1">
          <a:off x="13703300" y="104127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78740</xdr:rowOff>
    </xdr:from>
    <xdr:to>
      <xdr:col>67</xdr:col>
      <xdr:colOff>101600</xdr:colOff>
      <xdr:row>61</xdr:row>
      <xdr:rowOff>8890</xdr:rowOff>
    </xdr:to>
    <xdr:sp macro="" textlink="">
      <xdr:nvSpPr>
        <xdr:cNvPr id="558" name="楕円 557">
          <a:extLst>
            <a:ext uri="{FF2B5EF4-FFF2-40B4-BE49-F238E27FC236}">
              <a16:creationId xmlns:a16="http://schemas.microsoft.com/office/drawing/2014/main" id="{220DD5B1-F1AB-4674-9117-542566BFFB15}"/>
            </a:ext>
          </a:extLst>
        </xdr:cNvPr>
        <xdr:cNvSpPr/>
      </xdr:nvSpPr>
      <xdr:spPr>
        <a:xfrm>
          <a:off x="12763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129540</xdr:rowOff>
    </xdr:from>
    <xdr:to>
      <xdr:col>71</xdr:col>
      <xdr:colOff>177800</xdr:colOff>
      <xdr:row>60</xdr:row>
      <xdr:rowOff>139065</xdr:rowOff>
    </xdr:to>
    <xdr:cxnSp macro="">
      <xdr:nvCxnSpPr>
        <xdr:cNvPr id="559" name="直線コネクタ 558">
          <a:extLst>
            <a:ext uri="{FF2B5EF4-FFF2-40B4-BE49-F238E27FC236}">
              <a16:creationId xmlns:a16="http://schemas.microsoft.com/office/drawing/2014/main" id="{A1AEF1A1-9321-45D7-8E4A-70A32583CAFA}"/>
            </a:ext>
          </a:extLst>
        </xdr:cNvPr>
        <xdr:cNvCxnSpPr/>
      </xdr:nvCxnSpPr>
      <xdr:spPr>
        <a:xfrm>
          <a:off x="12814300" y="104165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5CE8B058-6D25-4242-AFD7-6A99658DE082}"/>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87AE4CFF-5A7B-478E-92AC-0DECD2A58812}"/>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4A12CE98-CF32-474C-B9B8-B25F64C2C976}"/>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563" name="n_4aveValue【学校施設】&#10;有形固定資産減価償却率">
          <a:extLst>
            <a:ext uri="{FF2B5EF4-FFF2-40B4-BE49-F238E27FC236}">
              <a16:creationId xmlns:a16="http://schemas.microsoft.com/office/drawing/2014/main" id="{758DC9D0-AEA7-475D-BE50-38F4FF56B8A2}"/>
            </a:ext>
          </a:extLst>
        </xdr:cNvPr>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5732</xdr:rowOff>
    </xdr:from>
    <xdr:ext cx="405111" cy="259045"/>
    <xdr:sp macro="" textlink="">
      <xdr:nvSpPr>
        <xdr:cNvPr id="564" name="n_1mainValue【学校施設】&#10;有形固定資産減価償却率">
          <a:extLst>
            <a:ext uri="{FF2B5EF4-FFF2-40B4-BE49-F238E27FC236}">
              <a16:creationId xmlns:a16="http://schemas.microsoft.com/office/drawing/2014/main" id="{243D04CB-6563-4FAE-8570-E0DD5B6FE868}"/>
            </a:ext>
          </a:extLst>
        </xdr:cNvPr>
        <xdr:cNvSpPr txBox="1"/>
      </xdr:nvSpPr>
      <xdr:spPr>
        <a:xfrm>
          <a:off x="15266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65" name="n_2mainValue【学校施設】&#10;有形固定資産減価償却率">
          <a:extLst>
            <a:ext uri="{FF2B5EF4-FFF2-40B4-BE49-F238E27FC236}">
              <a16:creationId xmlns:a16="http://schemas.microsoft.com/office/drawing/2014/main" id="{527D1366-7695-403C-8CC5-DAED8C5A4EF9}"/>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9542</xdr:rowOff>
    </xdr:from>
    <xdr:ext cx="405111" cy="259045"/>
    <xdr:sp macro="" textlink="">
      <xdr:nvSpPr>
        <xdr:cNvPr id="566" name="n_3mainValue【学校施設】&#10;有形固定資産減価償却率">
          <a:extLst>
            <a:ext uri="{FF2B5EF4-FFF2-40B4-BE49-F238E27FC236}">
              <a16:creationId xmlns:a16="http://schemas.microsoft.com/office/drawing/2014/main" id="{282F18FA-5DB0-4529-AA6C-8603BA69294A}"/>
            </a:ext>
          </a:extLst>
        </xdr:cNvPr>
        <xdr:cNvSpPr txBox="1"/>
      </xdr:nvSpPr>
      <xdr:spPr>
        <a:xfrm>
          <a:off x="13500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xdr:rowOff>
    </xdr:from>
    <xdr:ext cx="405111" cy="259045"/>
    <xdr:sp macro="" textlink="">
      <xdr:nvSpPr>
        <xdr:cNvPr id="567" name="n_4mainValue【学校施設】&#10;有形固定資産減価償却率">
          <a:extLst>
            <a:ext uri="{FF2B5EF4-FFF2-40B4-BE49-F238E27FC236}">
              <a16:creationId xmlns:a16="http://schemas.microsoft.com/office/drawing/2014/main" id="{DB5D38F3-6B00-41A2-B015-0427FBE20901}"/>
            </a:ext>
          </a:extLst>
        </xdr:cNvPr>
        <xdr:cNvSpPr txBox="1"/>
      </xdr:nvSpPr>
      <xdr:spPr>
        <a:xfrm>
          <a:off x="12611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6AE16BD3-4C61-4F4C-8827-6CA30D9E18B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A0F00E19-D288-4AFB-98FF-8B083F548D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4E3F26FE-9ECF-406C-BC52-D16ACC193D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49DE3525-9971-4505-BB28-263560610C7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494FC87F-0FB3-45B6-95E1-39130C2E55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DB5E8519-EB9A-4518-9A5B-2E460F8956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4FD949C7-6BE8-484B-BA41-03BAD761154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A817F5A-F521-40D8-B9F1-B5900576B42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C76557A-765D-4AFE-8974-6C1BA71D692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75685167-4DAB-4329-8E5A-3513999A1D3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A8F0237D-A6CB-476E-8C7B-FBADB51151F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5DC5F3A0-AD66-421C-88D6-0E9B00910F9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BA1CE306-DFA5-4F11-A72E-FD3ECCA7BAA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B7599347-545E-40AB-B788-D3425768E7C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BF3791C9-2B8B-4B79-96CA-BD53D9E1B3F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E7CDA9D6-60CC-4B17-BBB3-F50663211C2A}"/>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895C8B09-0BF5-4AB6-BB3D-455313B2AF1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85EF62F0-1BEE-4379-851C-CDC65CFC02BD}"/>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C01B4E01-1A9C-4654-B945-34AF790E11B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A4ECC982-C4ED-4215-B01D-81DEBA417B2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738FFC1C-13AE-4964-B94C-65306DEFC5A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F2933B8-C0CC-4088-961E-91A62D7BA1C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CD695188-1BBB-4D38-AD7B-3D8918E2F9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4A2880F5-B333-4097-A270-D070E39A5E59}"/>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3D076F7F-1495-4307-9681-3CCF14B35DDC}"/>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F30F07E4-5AE4-4075-9CEE-9A43068A5856}"/>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0F60685C-4A66-4E01-9AC3-C822E9E5D55F}"/>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A3283C04-BBA6-4F13-80F4-217A8CC91EB2}"/>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6" name="【学校施設】&#10;一人当たり面積平均値テキスト">
          <a:extLst>
            <a:ext uri="{FF2B5EF4-FFF2-40B4-BE49-F238E27FC236}">
              <a16:creationId xmlns:a16="http://schemas.microsoft.com/office/drawing/2014/main" id="{3A7252F3-BF39-4847-A92D-0B17343B985A}"/>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7C64831E-AD3F-4374-A8CF-F1176BBD8ED5}"/>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766522DB-7A01-4D06-9032-5482B4C5BCF8}"/>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0FA0E219-9921-4D77-B287-5CEC5E4D3B6B}"/>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BC0C1D6E-246C-4742-8B20-AED722802ECE}"/>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148768</xdr:rowOff>
    </xdr:from>
    <xdr:to>
      <xdr:col>98</xdr:col>
      <xdr:colOff>38100</xdr:colOff>
      <xdr:row>63</xdr:row>
      <xdr:rowOff>78918</xdr:rowOff>
    </xdr:to>
    <xdr:sp macro="" textlink="">
      <xdr:nvSpPr>
        <xdr:cNvPr id="601" name="フローチャート: 判断 600">
          <a:extLst>
            <a:ext uri="{FF2B5EF4-FFF2-40B4-BE49-F238E27FC236}">
              <a16:creationId xmlns:a16="http://schemas.microsoft.com/office/drawing/2014/main" id="{97C62234-6507-422D-A165-BBF9441BC719}"/>
            </a:ext>
          </a:extLst>
        </xdr:cNvPr>
        <xdr:cNvSpPr/>
      </xdr:nvSpPr>
      <xdr:spPr>
        <a:xfrm>
          <a:off x="18605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5418B55-3458-4361-BE3E-CBE29AD4719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ACFFB24-B05A-4D74-A7AD-66E591F5484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3F9673D-B218-4435-B527-1E081C28E5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8824A11-F6E4-4F25-AC2D-77D214F2479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6D6BBAF-A06C-4024-B656-8C572E8E2C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46431</xdr:rowOff>
    </xdr:from>
    <xdr:to>
      <xdr:col>116</xdr:col>
      <xdr:colOff>114300</xdr:colOff>
      <xdr:row>63</xdr:row>
      <xdr:rowOff>148031</xdr:rowOff>
    </xdr:to>
    <xdr:sp macro="" textlink="">
      <xdr:nvSpPr>
        <xdr:cNvPr id="607" name="楕円 606">
          <a:extLst>
            <a:ext uri="{FF2B5EF4-FFF2-40B4-BE49-F238E27FC236}">
              <a16:creationId xmlns:a16="http://schemas.microsoft.com/office/drawing/2014/main" id="{EBA9134D-D814-48B3-9B5A-628D641921ED}"/>
            </a:ext>
          </a:extLst>
        </xdr:cNvPr>
        <xdr:cNvSpPr/>
      </xdr:nvSpPr>
      <xdr:spPr>
        <a:xfrm>
          <a:off x="22110700" y="1084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132808</xdr:rowOff>
    </xdr:from>
    <xdr:ext cx="469744" cy="259045"/>
    <xdr:sp macro="" textlink="">
      <xdr:nvSpPr>
        <xdr:cNvPr id="608" name="【学校施設】&#10;一人当たり面積該当値テキスト">
          <a:extLst>
            <a:ext uri="{FF2B5EF4-FFF2-40B4-BE49-F238E27FC236}">
              <a16:creationId xmlns:a16="http://schemas.microsoft.com/office/drawing/2014/main" id="{F90DEA99-59F1-413A-9DC9-668620CDD3F4}"/>
            </a:ext>
          </a:extLst>
        </xdr:cNvPr>
        <xdr:cNvSpPr txBox="1"/>
      </xdr:nvSpPr>
      <xdr:spPr>
        <a:xfrm>
          <a:off x="22199600" y="107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47955</xdr:rowOff>
    </xdr:from>
    <xdr:to>
      <xdr:col>112</xdr:col>
      <xdr:colOff>38100</xdr:colOff>
      <xdr:row>63</xdr:row>
      <xdr:rowOff>149555</xdr:rowOff>
    </xdr:to>
    <xdr:sp macro="" textlink="">
      <xdr:nvSpPr>
        <xdr:cNvPr id="609" name="楕円 608">
          <a:extLst>
            <a:ext uri="{FF2B5EF4-FFF2-40B4-BE49-F238E27FC236}">
              <a16:creationId xmlns:a16="http://schemas.microsoft.com/office/drawing/2014/main" id="{756D4F9D-AC41-46AB-975E-F1029583E4E4}"/>
            </a:ext>
          </a:extLst>
        </xdr:cNvPr>
        <xdr:cNvSpPr/>
      </xdr:nvSpPr>
      <xdr:spPr>
        <a:xfrm>
          <a:off x="21272500" y="108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97231</xdr:rowOff>
    </xdr:from>
    <xdr:to>
      <xdr:col>116</xdr:col>
      <xdr:colOff>63500</xdr:colOff>
      <xdr:row>63</xdr:row>
      <xdr:rowOff>98755</xdr:rowOff>
    </xdr:to>
    <xdr:cxnSp macro="">
      <xdr:nvCxnSpPr>
        <xdr:cNvPr id="610" name="直線コネクタ 609">
          <a:extLst>
            <a:ext uri="{FF2B5EF4-FFF2-40B4-BE49-F238E27FC236}">
              <a16:creationId xmlns:a16="http://schemas.microsoft.com/office/drawing/2014/main" id="{633AABBC-3B44-4088-B4F5-037995676C03}"/>
            </a:ext>
          </a:extLst>
        </xdr:cNvPr>
        <xdr:cNvCxnSpPr/>
      </xdr:nvCxnSpPr>
      <xdr:spPr>
        <a:xfrm flipV="1">
          <a:off x="21323300" y="1089858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48489</xdr:rowOff>
    </xdr:from>
    <xdr:to>
      <xdr:col>107</xdr:col>
      <xdr:colOff>101600</xdr:colOff>
      <xdr:row>63</xdr:row>
      <xdr:rowOff>150089</xdr:rowOff>
    </xdr:to>
    <xdr:sp macro="" textlink="">
      <xdr:nvSpPr>
        <xdr:cNvPr id="611" name="楕円 610">
          <a:extLst>
            <a:ext uri="{FF2B5EF4-FFF2-40B4-BE49-F238E27FC236}">
              <a16:creationId xmlns:a16="http://schemas.microsoft.com/office/drawing/2014/main" id="{86A918FE-7B9E-48A6-82DB-01E4E411E2DB}"/>
            </a:ext>
          </a:extLst>
        </xdr:cNvPr>
        <xdr:cNvSpPr/>
      </xdr:nvSpPr>
      <xdr:spPr>
        <a:xfrm>
          <a:off x="20383500" y="108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98755</xdr:rowOff>
    </xdr:from>
    <xdr:to>
      <xdr:col>111</xdr:col>
      <xdr:colOff>177800</xdr:colOff>
      <xdr:row>63</xdr:row>
      <xdr:rowOff>99289</xdr:rowOff>
    </xdr:to>
    <xdr:cxnSp macro="">
      <xdr:nvCxnSpPr>
        <xdr:cNvPr id="612" name="直線コネクタ 611">
          <a:extLst>
            <a:ext uri="{FF2B5EF4-FFF2-40B4-BE49-F238E27FC236}">
              <a16:creationId xmlns:a16="http://schemas.microsoft.com/office/drawing/2014/main" id="{A7F037E0-FF9D-43C3-AFDD-479FF2BF084D}"/>
            </a:ext>
          </a:extLst>
        </xdr:cNvPr>
        <xdr:cNvCxnSpPr/>
      </xdr:nvCxnSpPr>
      <xdr:spPr>
        <a:xfrm flipV="1">
          <a:off x="20434300" y="1090010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50088</xdr:rowOff>
    </xdr:from>
    <xdr:to>
      <xdr:col>102</xdr:col>
      <xdr:colOff>165100</xdr:colOff>
      <xdr:row>63</xdr:row>
      <xdr:rowOff>151688</xdr:rowOff>
    </xdr:to>
    <xdr:sp macro="" textlink="">
      <xdr:nvSpPr>
        <xdr:cNvPr id="613" name="楕円 612">
          <a:extLst>
            <a:ext uri="{FF2B5EF4-FFF2-40B4-BE49-F238E27FC236}">
              <a16:creationId xmlns:a16="http://schemas.microsoft.com/office/drawing/2014/main" id="{9D2733ED-C57B-4890-961B-AAD444904D2A}"/>
            </a:ext>
          </a:extLst>
        </xdr:cNvPr>
        <xdr:cNvSpPr/>
      </xdr:nvSpPr>
      <xdr:spPr>
        <a:xfrm>
          <a:off x="19494500" y="108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99289</xdr:rowOff>
    </xdr:from>
    <xdr:to>
      <xdr:col>107</xdr:col>
      <xdr:colOff>50800</xdr:colOff>
      <xdr:row>63</xdr:row>
      <xdr:rowOff>100888</xdr:rowOff>
    </xdr:to>
    <xdr:cxnSp macro="">
      <xdr:nvCxnSpPr>
        <xdr:cNvPr id="614" name="直線コネクタ 613">
          <a:extLst>
            <a:ext uri="{FF2B5EF4-FFF2-40B4-BE49-F238E27FC236}">
              <a16:creationId xmlns:a16="http://schemas.microsoft.com/office/drawing/2014/main" id="{31BB1B70-7A43-499C-AE48-BCAEF50822C7}"/>
            </a:ext>
          </a:extLst>
        </xdr:cNvPr>
        <xdr:cNvCxnSpPr/>
      </xdr:nvCxnSpPr>
      <xdr:spPr>
        <a:xfrm flipV="1">
          <a:off x="19545300" y="10900639"/>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50774</xdr:rowOff>
    </xdr:from>
    <xdr:to>
      <xdr:col>98</xdr:col>
      <xdr:colOff>38100</xdr:colOff>
      <xdr:row>63</xdr:row>
      <xdr:rowOff>152374</xdr:rowOff>
    </xdr:to>
    <xdr:sp macro="" textlink="">
      <xdr:nvSpPr>
        <xdr:cNvPr id="615" name="楕円 614">
          <a:extLst>
            <a:ext uri="{FF2B5EF4-FFF2-40B4-BE49-F238E27FC236}">
              <a16:creationId xmlns:a16="http://schemas.microsoft.com/office/drawing/2014/main" id="{D2E6A8A9-F679-4020-8452-714C84FB92FF}"/>
            </a:ext>
          </a:extLst>
        </xdr:cNvPr>
        <xdr:cNvSpPr/>
      </xdr:nvSpPr>
      <xdr:spPr>
        <a:xfrm>
          <a:off x="18605500" y="1085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100888</xdr:rowOff>
    </xdr:from>
    <xdr:to>
      <xdr:col>102</xdr:col>
      <xdr:colOff>114300</xdr:colOff>
      <xdr:row>63</xdr:row>
      <xdr:rowOff>101574</xdr:rowOff>
    </xdr:to>
    <xdr:cxnSp macro="">
      <xdr:nvCxnSpPr>
        <xdr:cNvPr id="616" name="直線コネクタ 615">
          <a:extLst>
            <a:ext uri="{FF2B5EF4-FFF2-40B4-BE49-F238E27FC236}">
              <a16:creationId xmlns:a16="http://schemas.microsoft.com/office/drawing/2014/main" id="{8E1E1ECE-5B9A-47E1-914E-ED320A7336C5}"/>
            </a:ext>
          </a:extLst>
        </xdr:cNvPr>
        <xdr:cNvCxnSpPr/>
      </xdr:nvCxnSpPr>
      <xdr:spPr>
        <a:xfrm flipV="1">
          <a:off x="18656300" y="1090223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7" name="n_1aveValue【学校施設】&#10;一人当たり面積">
          <a:extLst>
            <a:ext uri="{FF2B5EF4-FFF2-40B4-BE49-F238E27FC236}">
              <a16:creationId xmlns:a16="http://schemas.microsoft.com/office/drawing/2014/main" id="{DC7DE249-DF75-4223-BF55-9E76C43410C1}"/>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8" name="n_2aveValue【学校施設】&#10;一人当たり面積">
          <a:extLst>
            <a:ext uri="{FF2B5EF4-FFF2-40B4-BE49-F238E27FC236}">
              <a16:creationId xmlns:a16="http://schemas.microsoft.com/office/drawing/2014/main" id="{837A7A38-3C23-449E-B9B7-4452CC038347}"/>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19" name="n_3aveValue【学校施設】&#10;一人当たり面積">
          <a:extLst>
            <a:ext uri="{FF2B5EF4-FFF2-40B4-BE49-F238E27FC236}">
              <a16:creationId xmlns:a16="http://schemas.microsoft.com/office/drawing/2014/main" id="{0D109D7B-D6A3-431B-BF4E-671B7356C702}"/>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95445</xdr:rowOff>
    </xdr:from>
    <xdr:ext cx="469744" cy="259045"/>
    <xdr:sp macro="" textlink="">
      <xdr:nvSpPr>
        <xdr:cNvPr id="620" name="n_4aveValue【学校施設】&#10;一人当たり面積">
          <a:extLst>
            <a:ext uri="{FF2B5EF4-FFF2-40B4-BE49-F238E27FC236}">
              <a16:creationId xmlns:a16="http://schemas.microsoft.com/office/drawing/2014/main" id="{9432D552-E57C-467E-8BAF-971595CD9F41}"/>
            </a:ext>
          </a:extLst>
        </xdr:cNvPr>
        <xdr:cNvSpPr txBox="1"/>
      </xdr:nvSpPr>
      <xdr:spPr>
        <a:xfrm>
          <a:off x="18421427" y="1055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140682</xdr:rowOff>
    </xdr:from>
    <xdr:ext cx="469744" cy="259045"/>
    <xdr:sp macro="" textlink="">
      <xdr:nvSpPr>
        <xdr:cNvPr id="621" name="n_1mainValue【学校施設】&#10;一人当たり面積">
          <a:extLst>
            <a:ext uri="{FF2B5EF4-FFF2-40B4-BE49-F238E27FC236}">
              <a16:creationId xmlns:a16="http://schemas.microsoft.com/office/drawing/2014/main" id="{906569EB-2CBB-4E7D-9955-67B5C28989CB}"/>
            </a:ext>
          </a:extLst>
        </xdr:cNvPr>
        <xdr:cNvSpPr txBox="1"/>
      </xdr:nvSpPr>
      <xdr:spPr>
        <a:xfrm>
          <a:off x="21075727" y="1094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141216</xdr:rowOff>
    </xdr:from>
    <xdr:ext cx="469744" cy="259045"/>
    <xdr:sp macro="" textlink="">
      <xdr:nvSpPr>
        <xdr:cNvPr id="622" name="n_2mainValue【学校施設】&#10;一人当たり面積">
          <a:extLst>
            <a:ext uri="{FF2B5EF4-FFF2-40B4-BE49-F238E27FC236}">
              <a16:creationId xmlns:a16="http://schemas.microsoft.com/office/drawing/2014/main" id="{2FD4AD6A-16A1-4A4D-97D1-827A04FAF8B7}"/>
            </a:ext>
          </a:extLst>
        </xdr:cNvPr>
        <xdr:cNvSpPr txBox="1"/>
      </xdr:nvSpPr>
      <xdr:spPr>
        <a:xfrm>
          <a:off x="20199427" y="1094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142815</xdr:rowOff>
    </xdr:from>
    <xdr:ext cx="469744" cy="259045"/>
    <xdr:sp macro="" textlink="">
      <xdr:nvSpPr>
        <xdr:cNvPr id="623" name="n_3mainValue【学校施設】&#10;一人当たり面積">
          <a:extLst>
            <a:ext uri="{FF2B5EF4-FFF2-40B4-BE49-F238E27FC236}">
              <a16:creationId xmlns:a16="http://schemas.microsoft.com/office/drawing/2014/main" id="{2492ED56-9D38-48D8-85AD-ADAC0DDEC4F6}"/>
            </a:ext>
          </a:extLst>
        </xdr:cNvPr>
        <xdr:cNvSpPr txBox="1"/>
      </xdr:nvSpPr>
      <xdr:spPr>
        <a:xfrm>
          <a:off x="19310427" y="1094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143501</xdr:rowOff>
    </xdr:from>
    <xdr:ext cx="469744" cy="259045"/>
    <xdr:sp macro="" textlink="">
      <xdr:nvSpPr>
        <xdr:cNvPr id="624" name="n_4mainValue【学校施設】&#10;一人当たり面積">
          <a:extLst>
            <a:ext uri="{FF2B5EF4-FFF2-40B4-BE49-F238E27FC236}">
              <a16:creationId xmlns:a16="http://schemas.microsoft.com/office/drawing/2014/main" id="{9414BCE7-9807-419C-A518-4441EDFCF6CD}"/>
            </a:ext>
          </a:extLst>
        </xdr:cNvPr>
        <xdr:cNvSpPr txBox="1"/>
      </xdr:nvSpPr>
      <xdr:spPr>
        <a:xfrm>
          <a:off x="18421427" y="1094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66BC4397-1B39-42B5-B716-94E28AA41F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BFA476BF-0733-455D-9DBC-237748DA1B1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B9B769AC-7929-47A0-B807-A35BD887BAA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9DEEA0D2-E5AF-483D-9467-0D03594CEE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41849AD0-D871-4393-9414-02349FA90D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348B2318-709D-4FD8-B907-09BF24DB20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A42FC39-2967-41E2-9024-F80BE190CB1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B1A03BDB-812F-4ACC-BC4F-685E4021E8B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709A6EF9-4F13-48A9-B4FD-C674FC0CB68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D2E5E293-807D-4620-9616-DD34A326CD8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9FC45F77-43BA-49AA-B0CC-6EAAA6C4F0E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EA01AD4F-9EB5-4EAA-83D1-CAE08A39D8E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E8312425-B068-45BD-A661-AE2053C6A24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13200293-6947-4241-8D91-121D9ABB451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FE795EE9-0CCF-4799-9CE5-590ABBFFACC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5BAD64E4-A162-4367-9090-98213D735E5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A4CE9F63-7A12-4465-A54A-E85E4B87BE8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B7C69535-E005-430D-8B3A-6E943D3F986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5A86874A-0E67-4AB6-9E06-F86936D794C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B3E50AAC-9DB6-43EC-8B66-BF5F3AB73D3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C892E91F-8E82-4AE4-8F2F-071BC03F491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A76876C1-2EA5-47B7-9FD5-7B8AB751028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398EC501-C063-4E54-A024-E5EB1C9DACF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ADEAD0EC-86A4-4F16-8AFD-C401AE27A80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E766CF77-8D5E-4206-B0EA-64BF1CA3CD6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1ECF37C1-ED94-450C-861C-F69794DE17AD}"/>
            </a:ext>
          </a:extLst>
        </xdr:cNvPr>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4B6C478A-B008-4244-8D78-C861B38257A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90AD4CAF-A7AD-4A6E-A5DD-94726287ECE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3" name="【児童館】&#10;有形固定資産減価償却率最大値テキスト">
          <a:extLst>
            <a:ext uri="{FF2B5EF4-FFF2-40B4-BE49-F238E27FC236}">
              <a16:creationId xmlns:a16="http://schemas.microsoft.com/office/drawing/2014/main" id="{6A7915C1-E411-4AB6-8A20-6F9962242683}"/>
            </a:ext>
          </a:extLst>
        </xdr:cNvPr>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4" name="直線コネクタ 653">
          <a:extLst>
            <a:ext uri="{FF2B5EF4-FFF2-40B4-BE49-F238E27FC236}">
              <a16:creationId xmlns:a16="http://schemas.microsoft.com/office/drawing/2014/main" id="{C5714970-82F5-4921-B379-5C58652721A0}"/>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122845</xdr:rowOff>
    </xdr:from>
    <xdr:ext cx="405111" cy="259045"/>
    <xdr:sp macro="" textlink="">
      <xdr:nvSpPr>
        <xdr:cNvPr id="655" name="【児童館】&#10;有形固定資産減価償却率平均値テキスト">
          <a:extLst>
            <a:ext uri="{FF2B5EF4-FFF2-40B4-BE49-F238E27FC236}">
              <a16:creationId xmlns:a16="http://schemas.microsoft.com/office/drawing/2014/main" id="{1D6407E7-6535-4158-97F9-F52760712B94}"/>
            </a:ext>
          </a:extLst>
        </xdr:cNvPr>
        <xdr:cNvSpPr txBox="1"/>
      </xdr:nvSpPr>
      <xdr:spPr>
        <a:xfrm>
          <a:off x="16357600" y="14353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6" name="フローチャート: 判断 655">
          <a:extLst>
            <a:ext uri="{FF2B5EF4-FFF2-40B4-BE49-F238E27FC236}">
              <a16:creationId xmlns:a16="http://schemas.microsoft.com/office/drawing/2014/main" id="{A56AD921-97D2-4B92-A951-4BE9FD37A1D6}"/>
            </a:ext>
          </a:extLst>
        </xdr:cNvPr>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7" name="フローチャート: 判断 656">
          <a:extLst>
            <a:ext uri="{FF2B5EF4-FFF2-40B4-BE49-F238E27FC236}">
              <a16:creationId xmlns:a16="http://schemas.microsoft.com/office/drawing/2014/main" id="{A19CE9EB-0B0B-45C1-9D7C-0D8CE906FCAB}"/>
            </a:ext>
          </a:extLst>
        </xdr:cNvPr>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a:extLst>
            <a:ext uri="{FF2B5EF4-FFF2-40B4-BE49-F238E27FC236}">
              <a16:creationId xmlns:a16="http://schemas.microsoft.com/office/drawing/2014/main" id="{18D1A2DD-EF2B-4729-B50B-1D2680063296}"/>
            </a:ext>
          </a:extLst>
        </xdr:cNvPr>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59" name="フローチャート: 判断 658">
          <a:extLst>
            <a:ext uri="{FF2B5EF4-FFF2-40B4-BE49-F238E27FC236}">
              <a16:creationId xmlns:a16="http://schemas.microsoft.com/office/drawing/2014/main" id="{68B3CF47-F7C5-4BDC-99B8-60D288D25707}"/>
            </a:ext>
          </a:extLst>
        </xdr:cNvPr>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41184</xdr:rowOff>
    </xdr:from>
    <xdr:to>
      <xdr:col>67</xdr:col>
      <xdr:colOff>101600</xdr:colOff>
      <xdr:row>82</xdr:row>
      <xdr:rowOff>142784</xdr:rowOff>
    </xdr:to>
    <xdr:sp macro="" textlink="">
      <xdr:nvSpPr>
        <xdr:cNvPr id="660" name="フローチャート: 判断 659">
          <a:extLst>
            <a:ext uri="{FF2B5EF4-FFF2-40B4-BE49-F238E27FC236}">
              <a16:creationId xmlns:a16="http://schemas.microsoft.com/office/drawing/2014/main" id="{2553318B-ED81-435C-A39F-FE8E4F655E15}"/>
            </a:ext>
          </a:extLst>
        </xdr:cNvPr>
        <xdr:cNvSpPr/>
      </xdr:nvSpPr>
      <xdr:spPr>
        <a:xfrm>
          <a:off x="12763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D2A0BF1-B486-4E5B-887B-5AB64BE4F7D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86CE19A-51A4-40D6-9AB7-37B536E5AB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84E7BA8-16EC-40FC-BCF2-296DFE47E93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94968F6-8210-400B-81E0-11A0781FDDE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D45C9A7-7B9E-4103-96D9-10C81DE84E3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6" name="楕円 665">
          <a:extLst>
            <a:ext uri="{FF2B5EF4-FFF2-40B4-BE49-F238E27FC236}">
              <a16:creationId xmlns:a16="http://schemas.microsoft.com/office/drawing/2014/main" id="{14F0613F-6145-46F5-AB9E-2388591E822D}"/>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7" name="【児童館】&#10;有形固定資産減価償却率該当値テキスト">
          <a:extLst>
            <a:ext uri="{FF2B5EF4-FFF2-40B4-BE49-F238E27FC236}">
              <a16:creationId xmlns:a16="http://schemas.microsoft.com/office/drawing/2014/main" id="{5F2E5C32-885C-4122-BDB0-9983F9C8CC4F}"/>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8" name="楕円 667">
          <a:extLst>
            <a:ext uri="{FF2B5EF4-FFF2-40B4-BE49-F238E27FC236}">
              <a16:creationId xmlns:a16="http://schemas.microsoft.com/office/drawing/2014/main" id="{3E4A8B5F-4EA7-49F6-B5C8-18BA23AFB27E}"/>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9" name="直線コネクタ 668">
          <a:extLst>
            <a:ext uri="{FF2B5EF4-FFF2-40B4-BE49-F238E27FC236}">
              <a16:creationId xmlns:a16="http://schemas.microsoft.com/office/drawing/2014/main" id="{B7EBA139-B965-42F8-86A0-E9A6B26723B7}"/>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0" name="楕円 669">
          <a:extLst>
            <a:ext uri="{FF2B5EF4-FFF2-40B4-BE49-F238E27FC236}">
              <a16:creationId xmlns:a16="http://schemas.microsoft.com/office/drawing/2014/main" id="{2F4874F0-5869-4661-9263-2108C0929717}"/>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1" name="直線コネクタ 670">
          <a:extLst>
            <a:ext uri="{FF2B5EF4-FFF2-40B4-BE49-F238E27FC236}">
              <a16:creationId xmlns:a16="http://schemas.microsoft.com/office/drawing/2014/main" id="{177F5608-874F-4A37-94B9-FB26873F1B7D}"/>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2" name="楕円 671">
          <a:extLst>
            <a:ext uri="{FF2B5EF4-FFF2-40B4-BE49-F238E27FC236}">
              <a16:creationId xmlns:a16="http://schemas.microsoft.com/office/drawing/2014/main" id="{000A39B2-7C94-44AB-9BAA-D583612BDC32}"/>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3" name="直線コネクタ 672">
          <a:extLst>
            <a:ext uri="{FF2B5EF4-FFF2-40B4-BE49-F238E27FC236}">
              <a16:creationId xmlns:a16="http://schemas.microsoft.com/office/drawing/2014/main" id="{F6F04EDF-5F7E-4991-A31C-12E630C4F357}"/>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4" name="楕円 673">
          <a:extLst>
            <a:ext uri="{FF2B5EF4-FFF2-40B4-BE49-F238E27FC236}">
              <a16:creationId xmlns:a16="http://schemas.microsoft.com/office/drawing/2014/main" id="{D1BA1575-C3B3-4999-845F-AE33C5161107}"/>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5" name="直線コネクタ 674">
          <a:extLst>
            <a:ext uri="{FF2B5EF4-FFF2-40B4-BE49-F238E27FC236}">
              <a16:creationId xmlns:a16="http://schemas.microsoft.com/office/drawing/2014/main" id="{EBAC14BA-4D84-4D6C-A3E5-8545EE5F2BE2}"/>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676" name="n_1aveValue【児童館】&#10;有形固定資産減価償却率">
          <a:extLst>
            <a:ext uri="{FF2B5EF4-FFF2-40B4-BE49-F238E27FC236}">
              <a16:creationId xmlns:a16="http://schemas.microsoft.com/office/drawing/2014/main" id="{2D58D83E-B17A-4677-BFF5-905B282E1580}"/>
            </a:ext>
          </a:extLst>
        </xdr:cNvPr>
        <xdr:cNvSpPr txBox="1"/>
      </xdr:nvSpPr>
      <xdr:spPr>
        <a:xfrm>
          <a:off x="152660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677" name="n_2aveValue【児童館】&#10;有形固定資産減価償却率">
          <a:extLst>
            <a:ext uri="{FF2B5EF4-FFF2-40B4-BE49-F238E27FC236}">
              <a16:creationId xmlns:a16="http://schemas.microsoft.com/office/drawing/2014/main" id="{2CD8E828-3054-413D-9AE0-FCEDB368FAD4}"/>
            </a:ext>
          </a:extLst>
        </xdr:cNvPr>
        <xdr:cNvSpPr txBox="1"/>
      </xdr:nvSpPr>
      <xdr:spPr>
        <a:xfrm>
          <a:off x="14389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678" name="n_3aveValue【児童館】&#10;有形固定資産減価償却率">
          <a:extLst>
            <a:ext uri="{FF2B5EF4-FFF2-40B4-BE49-F238E27FC236}">
              <a16:creationId xmlns:a16="http://schemas.microsoft.com/office/drawing/2014/main" id="{7F635F06-600C-47BE-A84F-736F6967C61A}"/>
            </a:ext>
          </a:extLst>
        </xdr:cNvPr>
        <xdr:cNvSpPr txBox="1"/>
      </xdr:nvSpPr>
      <xdr:spPr>
        <a:xfrm>
          <a:off x="135007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159311</xdr:rowOff>
    </xdr:from>
    <xdr:ext cx="405111" cy="259045"/>
    <xdr:sp macro="" textlink="">
      <xdr:nvSpPr>
        <xdr:cNvPr id="679" name="n_4aveValue【児童館】&#10;有形固定資産減価償却率">
          <a:extLst>
            <a:ext uri="{FF2B5EF4-FFF2-40B4-BE49-F238E27FC236}">
              <a16:creationId xmlns:a16="http://schemas.microsoft.com/office/drawing/2014/main" id="{7FBC7FB9-3E04-4AB7-9C6A-7A689E0C6A7E}"/>
            </a:ext>
          </a:extLst>
        </xdr:cNvPr>
        <xdr:cNvSpPr txBox="1"/>
      </xdr:nvSpPr>
      <xdr:spPr>
        <a:xfrm>
          <a:off x="12611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0" name="n_1mainValue【児童館】&#10;有形固定資産減価償却率">
          <a:extLst>
            <a:ext uri="{FF2B5EF4-FFF2-40B4-BE49-F238E27FC236}">
              <a16:creationId xmlns:a16="http://schemas.microsoft.com/office/drawing/2014/main" id="{42DBC9AA-8040-4080-9520-2543F9058144}"/>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1" name="n_2mainValue【児童館】&#10;有形固定資産減価償却率">
          <a:extLst>
            <a:ext uri="{FF2B5EF4-FFF2-40B4-BE49-F238E27FC236}">
              <a16:creationId xmlns:a16="http://schemas.microsoft.com/office/drawing/2014/main" id="{413D4B3A-631F-4F30-A021-5651DD6E11A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2" name="n_3mainValue【児童館】&#10;有形固定資産減価償却率">
          <a:extLst>
            <a:ext uri="{FF2B5EF4-FFF2-40B4-BE49-F238E27FC236}">
              <a16:creationId xmlns:a16="http://schemas.microsoft.com/office/drawing/2014/main" id="{060BBD41-B874-4BFD-B252-9AFE2DE346A4}"/>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3" name="n_4mainValue【児童館】&#10;有形固定資産減価償却率">
          <a:extLst>
            <a:ext uri="{FF2B5EF4-FFF2-40B4-BE49-F238E27FC236}">
              <a16:creationId xmlns:a16="http://schemas.microsoft.com/office/drawing/2014/main" id="{38BE6401-51A5-4555-8B3A-421BBADAB1F4}"/>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7034C561-0953-423C-B80D-1F014EBF240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354B8ABB-61D2-4CA3-A932-4956F17D3D9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BD9C4AA8-AB04-4870-ABBC-2BED656D7D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722DED22-0602-4A34-9499-5E970016C0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CA58E563-33AF-4484-B77D-071F8A8198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CFA7BED4-EB59-4727-89EB-45B45FA7172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B2B9109A-BB97-435E-AAB4-6ACB8EF2313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6529370D-A02F-4A09-9D41-DB7407057B7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C7605935-6A1A-4D15-AEAA-E84F7E37A8E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EF1568A7-C97B-448A-A6FC-D14B02B77F3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536B01F1-8E7C-41B5-9A1C-53DC4A733E4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91C6788D-DBEE-432F-A4EF-C99BE747A45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3FD246B3-A2B9-44AD-9441-5C20F499EB1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95FEBBC5-3D1F-4760-935C-4DEE2821034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F4314552-02C6-4859-9AC4-E52368EC036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B681AE16-6835-488F-8A42-1007C08FB63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D14659F6-4C1D-40F1-987F-DBCF617F109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AF41E52D-E4E6-449B-8A22-4BCBA09A938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D07A14F8-3B80-4923-B207-7B3CDECE161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897417F3-2F0F-4DC3-B72C-F7F6BB022F3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BC2043F4-8C00-4207-BE02-6EAFD08AC2C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705" name="直線コネクタ 704">
          <a:extLst>
            <a:ext uri="{FF2B5EF4-FFF2-40B4-BE49-F238E27FC236}">
              <a16:creationId xmlns:a16="http://schemas.microsoft.com/office/drawing/2014/main" id="{5E3D652C-D8E2-4ABB-BC89-A43C0841BA2C}"/>
            </a:ext>
          </a:extLst>
        </xdr:cNvPr>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06" name="【児童館】&#10;一人当たり面積最小値テキスト">
          <a:extLst>
            <a:ext uri="{FF2B5EF4-FFF2-40B4-BE49-F238E27FC236}">
              <a16:creationId xmlns:a16="http://schemas.microsoft.com/office/drawing/2014/main" id="{04C7F0A9-3917-41DE-B2E6-50B249EF82EA}"/>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07" name="直線コネクタ 706">
          <a:extLst>
            <a:ext uri="{FF2B5EF4-FFF2-40B4-BE49-F238E27FC236}">
              <a16:creationId xmlns:a16="http://schemas.microsoft.com/office/drawing/2014/main" id="{26D55686-4342-4279-A6EE-8FCAD118838F}"/>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8" name="【児童館】&#10;一人当たり面積最大値テキスト">
          <a:extLst>
            <a:ext uri="{FF2B5EF4-FFF2-40B4-BE49-F238E27FC236}">
              <a16:creationId xmlns:a16="http://schemas.microsoft.com/office/drawing/2014/main" id="{4946B654-733C-4B4B-A9FC-4E6148C23323}"/>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a:extLst>
            <a:ext uri="{FF2B5EF4-FFF2-40B4-BE49-F238E27FC236}">
              <a16:creationId xmlns:a16="http://schemas.microsoft.com/office/drawing/2014/main" id="{5B3C96C7-4110-4B15-9A10-D1BF1BBA4636}"/>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710" name="【児童館】&#10;一人当たり面積平均値テキスト">
          <a:extLst>
            <a:ext uri="{FF2B5EF4-FFF2-40B4-BE49-F238E27FC236}">
              <a16:creationId xmlns:a16="http://schemas.microsoft.com/office/drawing/2014/main" id="{A3B7289F-4AEE-47AC-A905-9135E4987A71}"/>
            </a:ext>
          </a:extLst>
        </xdr:cNvPr>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11" name="フローチャート: 判断 710">
          <a:extLst>
            <a:ext uri="{FF2B5EF4-FFF2-40B4-BE49-F238E27FC236}">
              <a16:creationId xmlns:a16="http://schemas.microsoft.com/office/drawing/2014/main" id="{B044B7FC-A960-4966-8F85-6E1DF0C8391B}"/>
            </a:ext>
          </a:extLst>
        </xdr:cNvPr>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a:extLst>
            <a:ext uri="{FF2B5EF4-FFF2-40B4-BE49-F238E27FC236}">
              <a16:creationId xmlns:a16="http://schemas.microsoft.com/office/drawing/2014/main" id="{12972707-7272-48D2-8E9E-6B5F7A514398}"/>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13" name="フローチャート: 判断 712">
          <a:extLst>
            <a:ext uri="{FF2B5EF4-FFF2-40B4-BE49-F238E27FC236}">
              <a16:creationId xmlns:a16="http://schemas.microsoft.com/office/drawing/2014/main" id="{E7824736-1D45-4173-AF36-2A1910269E6B}"/>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a:extLst>
            <a:ext uri="{FF2B5EF4-FFF2-40B4-BE49-F238E27FC236}">
              <a16:creationId xmlns:a16="http://schemas.microsoft.com/office/drawing/2014/main" id="{401A2D05-EECF-4DDA-941F-0E2FED25B17F}"/>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110744</xdr:rowOff>
    </xdr:from>
    <xdr:to>
      <xdr:col>98</xdr:col>
      <xdr:colOff>38100</xdr:colOff>
      <xdr:row>85</xdr:row>
      <xdr:rowOff>40894</xdr:rowOff>
    </xdr:to>
    <xdr:sp macro="" textlink="">
      <xdr:nvSpPr>
        <xdr:cNvPr id="715" name="フローチャート: 判断 714">
          <a:extLst>
            <a:ext uri="{FF2B5EF4-FFF2-40B4-BE49-F238E27FC236}">
              <a16:creationId xmlns:a16="http://schemas.microsoft.com/office/drawing/2014/main" id="{B1D31401-44E7-4D2B-B10D-9D264B2916A3}"/>
            </a:ext>
          </a:extLst>
        </xdr:cNvPr>
        <xdr:cNvSpPr/>
      </xdr:nvSpPr>
      <xdr:spPr>
        <a:xfrm>
          <a:off x="18605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B7E7DA2-8AD9-4923-A24F-C8986C52EF1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1A10CF9-F9CC-4767-9C00-4B1F448D4A6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EF84276-D337-4680-B074-3EC1B0698F8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76422D0-307C-4C24-B629-2117DEE276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8AAD3E2-84F6-4CE8-B4EA-66DE3121A07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76454</xdr:rowOff>
    </xdr:from>
    <xdr:to>
      <xdr:col>116</xdr:col>
      <xdr:colOff>114300</xdr:colOff>
      <xdr:row>86</xdr:row>
      <xdr:rowOff>6604</xdr:rowOff>
    </xdr:to>
    <xdr:sp macro="" textlink="">
      <xdr:nvSpPr>
        <xdr:cNvPr id="721" name="楕円 720">
          <a:extLst>
            <a:ext uri="{FF2B5EF4-FFF2-40B4-BE49-F238E27FC236}">
              <a16:creationId xmlns:a16="http://schemas.microsoft.com/office/drawing/2014/main" id="{688D8C14-F73A-43DB-9CEB-614DCF762CB0}"/>
            </a:ext>
          </a:extLst>
        </xdr:cNvPr>
        <xdr:cNvSpPr/>
      </xdr:nvSpPr>
      <xdr:spPr>
        <a:xfrm>
          <a:off x="22110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162831</xdr:rowOff>
    </xdr:from>
    <xdr:ext cx="469744" cy="259045"/>
    <xdr:sp macro="" textlink="">
      <xdr:nvSpPr>
        <xdr:cNvPr id="722" name="【児童館】&#10;一人当たり面積該当値テキスト">
          <a:extLst>
            <a:ext uri="{FF2B5EF4-FFF2-40B4-BE49-F238E27FC236}">
              <a16:creationId xmlns:a16="http://schemas.microsoft.com/office/drawing/2014/main" id="{464D94F5-2328-46B2-96E8-85D9BEDC253A}"/>
            </a:ext>
          </a:extLst>
        </xdr:cNvPr>
        <xdr:cNvSpPr txBox="1"/>
      </xdr:nvSpPr>
      <xdr:spPr>
        <a:xfrm>
          <a:off x="22199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723" name="楕円 722">
          <a:extLst>
            <a:ext uri="{FF2B5EF4-FFF2-40B4-BE49-F238E27FC236}">
              <a16:creationId xmlns:a16="http://schemas.microsoft.com/office/drawing/2014/main" id="{8175653A-71F3-44A4-80C8-0E31F1B66976}"/>
            </a:ext>
          </a:extLst>
        </xdr:cNvPr>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127254</xdr:rowOff>
    </xdr:to>
    <xdr:cxnSp macro="">
      <xdr:nvCxnSpPr>
        <xdr:cNvPr id="724" name="直線コネクタ 723">
          <a:extLst>
            <a:ext uri="{FF2B5EF4-FFF2-40B4-BE49-F238E27FC236}">
              <a16:creationId xmlns:a16="http://schemas.microsoft.com/office/drawing/2014/main" id="{94E9F8C0-B721-4B26-990D-C2F9E8E1C98F}"/>
            </a:ext>
          </a:extLst>
        </xdr:cNvPr>
        <xdr:cNvCxnSpPr/>
      </xdr:nvCxnSpPr>
      <xdr:spPr>
        <a:xfrm>
          <a:off x="21323300" y="1470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725" name="楕円 724">
          <a:extLst>
            <a:ext uri="{FF2B5EF4-FFF2-40B4-BE49-F238E27FC236}">
              <a16:creationId xmlns:a16="http://schemas.microsoft.com/office/drawing/2014/main" id="{CA1242AB-E884-4D31-9453-4FF41A920232}"/>
            </a:ext>
          </a:extLst>
        </xdr:cNvPr>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127254</xdr:rowOff>
    </xdr:to>
    <xdr:cxnSp macro="">
      <xdr:nvCxnSpPr>
        <xdr:cNvPr id="726" name="直線コネクタ 725">
          <a:extLst>
            <a:ext uri="{FF2B5EF4-FFF2-40B4-BE49-F238E27FC236}">
              <a16:creationId xmlns:a16="http://schemas.microsoft.com/office/drawing/2014/main" id="{D9D0AFDB-C8F8-4F97-878F-3BED7415C06A}"/>
            </a:ext>
          </a:extLst>
        </xdr:cNvPr>
        <xdr:cNvCxnSpPr/>
      </xdr:nvCxnSpPr>
      <xdr:spPr>
        <a:xfrm>
          <a:off x="20434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727" name="楕円 726">
          <a:extLst>
            <a:ext uri="{FF2B5EF4-FFF2-40B4-BE49-F238E27FC236}">
              <a16:creationId xmlns:a16="http://schemas.microsoft.com/office/drawing/2014/main" id="{E7D587CE-58C4-49E6-9C0C-9ACF80346260}"/>
            </a:ext>
          </a:extLst>
        </xdr:cNvPr>
        <xdr:cNvSpPr/>
      </xdr:nvSpPr>
      <xdr:spPr>
        <a:xfrm>
          <a:off x="19494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127254</xdr:rowOff>
    </xdr:from>
    <xdr:to>
      <xdr:col>107</xdr:col>
      <xdr:colOff>50800</xdr:colOff>
      <xdr:row>85</xdr:row>
      <xdr:rowOff>127254</xdr:rowOff>
    </xdr:to>
    <xdr:cxnSp macro="">
      <xdr:nvCxnSpPr>
        <xdr:cNvPr id="728" name="直線コネクタ 727">
          <a:extLst>
            <a:ext uri="{FF2B5EF4-FFF2-40B4-BE49-F238E27FC236}">
              <a16:creationId xmlns:a16="http://schemas.microsoft.com/office/drawing/2014/main" id="{3199A11B-5C35-4BB5-9497-B725C20E6EBE}"/>
            </a:ext>
          </a:extLst>
        </xdr:cNvPr>
        <xdr:cNvCxnSpPr/>
      </xdr:nvCxnSpPr>
      <xdr:spPr>
        <a:xfrm>
          <a:off x="19545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729" name="楕円 728">
          <a:extLst>
            <a:ext uri="{FF2B5EF4-FFF2-40B4-BE49-F238E27FC236}">
              <a16:creationId xmlns:a16="http://schemas.microsoft.com/office/drawing/2014/main" id="{F06249E1-A5D3-4090-8192-3740B2B11A94}"/>
            </a:ext>
          </a:extLst>
        </xdr:cNvPr>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127254</xdr:rowOff>
    </xdr:from>
    <xdr:to>
      <xdr:col>102</xdr:col>
      <xdr:colOff>114300</xdr:colOff>
      <xdr:row>85</xdr:row>
      <xdr:rowOff>127254</xdr:rowOff>
    </xdr:to>
    <xdr:cxnSp macro="">
      <xdr:nvCxnSpPr>
        <xdr:cNvPr id="730" name="直線コネクタ 729">
          <a:extLst>
            <a:ext uri="{FF2B5EF4-FFF2-40B4-BE49-F238E27FC236}">
              <a16:creationId xmlns:a16="http://schemas.microsoft.com/office/drawing/2014/main" id="{DEC5EEA8-BB0B-4BAC-A14F-BDAA7A952522}"/>
            </a:ext>
          </a:extLst>
        </xdr:cNvPr>
        <xdr:cNvCxnSpPr/>
      </xdr:nvCxnSpPr>
      <xdr:spPr>
        <a:xfrm>
          <a:off x="18656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31" name="n_1aveValue【児童館】&#10;一人当たり面積">
          <a:extLst>
            <a:ext uri="{FF2B5EF4-FFF2-40B4-BE49-F238E27FC236}">
              <a16:creationId xmlns:a16="http://schemas.microsoft.com/office/drawing/2014/main" id="{4908755A-079C-4796-9A21-C91BDA1B2F53}"/>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32" name="n_2aveValue【児童館】&#10;一人当たり面積">
          <a:extLst>
            <a:ext uri="{FF2B5EF4-FFF2-40B4-BE49-F238E27FC236}">
              <a16:creationId xmlns:a16="http://schemas.microsoft.com/office/drawing/2014/main" id="{16045F12-7584-47B0-BDFF-D9E2EB56E8DE}"/>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33" name="n_3aveValue【児童館】&#10;一人当たり面積">
          <a:extLst>
            <a:ext uri="{FF2B5EF4-FFF2-40B4-BE49-F238E27FC236}">
              <a16:creationId xmlns:a16="http://schemas.microsoft.com/office/drawing/2014/main" id="{4C7F3871-7CFF-4233-A16B-C2B0CDD35A81}"/>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57421</xdr:rowOff>
    </xdr:from>
    <xdr:ext cx="469744" cy="259045"/>
    <xdr:sp macro="" textlink="">
      <xdr:nvSpPr>
        <xdr:cNvPr id="734" name="n_4aveValue【児童館】&#10;一人当たり面積">
          <a:extLst>
            <a:ext uri="{FF2B5EF4-FFF2-40B4-BE49-F238E27FC236}">
              <a16:creationId xmlns:a16="http://schemas.microsoft.com/office/drawing/2014/main" id="{B6449D09-A0D7-4C67-BCE1-90452E796145}"/>
            </a:ext>
          </a:extLst>
        </xdr:cNvPr>
        <xdr:cNvSpPr txBox="1"/>
      </xdr:nvSpPr>
      <xdr:spPr>
        <a:xfrm>
          <a:off x="18421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735" name="n_1mainValue【児童館】&#10;一人当たり面積">
          <a:extLst>
            <a:ext uri="{FF2B5EF4-FFF2-40B4-BE49-F238E27FC236}">
              <a16:creationId xmlns:a16="http://schemas.microsoft.com/office/drawing/2014/main" id="{0D782908-03F5-43F8-8161-F9986D8F2D58}"/>
            </a:ext>
          </a:extLst>
        </xdr:cNvPr>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736" name="n_2mainValue【児童館】&#10;一人当たり面積">
          <a:extLst>
            <a:ext uri="{FF2B5EF4-FFF2-40B4-BE49-F238E27FC236}">
              <a16:creationId xmlns:a16="http://schemas.microsoft.com/office/drawing/2014/main" id="{E1784FBE-FCFB-4F61-AB71-43141D7DBA56}"/>
            </a:ext>
          </a:extLst>
        </xdr:cNvPr>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737" name="n_3mainValue【児童館】&#10;一人当たり面積">
          <a:extLst>
            <a:ext uri="{FF2B5EF4-FFF2-40B4-BE49-F238E27FC236}">
              <a16:creationId xmlns:a16="http://schemas.microsoft.com/office/drawing/2014/main" id="{08E33CFB-3D07-4C94-90AB-04D7428916FB}"/>
            </a:ext>
          </a:extLst>
        </xdr:cNvPr>
        <xdr:cNvSpPr txBox="1"/>
      </xdr:nvSpPr>
      <xdr:spPr>
        <a:xfrm>
          <a:off x="19310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738" name="n_4mainValue【児童館】&#10;一人当たり面積">
          <a:extLst>
            <a:ext uri="{FF2B5EF4-FFF2-40B4-BE49-F238E27FC236}">
              <a16:creationId xmlns:a16="http://schemas.microsoft.com/office/drawing/2014/main" id="{CEA29303-2D34-49A2-A378-74D1DFF409EA}"/>
            </a:ext>
          </a:extLst>
        </xdr:cNvPr>
        <xdr:cNvSpPr txBox="1"/>
      </xdr:nvSpPr>
      <xdr:spPr>
        <a:xfrm>
          <a:off x="18421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9459C11D-4A20-4A41-8B84-1E099AE8F5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B02F0FFB-A4FB-49B5-9844-751AA89EAB6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5C746C5E-9AB7-4927-9413-17956A0B7F3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EF6697D8-AF39-450B-8A0F-AA7DCBD78B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E7F4AE3C-62BD-4CF4-A318-F0A3474CD4A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BD395EA7-D6F7-4A12-A8A8-E5E70065AE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AAA75269-102F-44A4-B4C9-B6465ED8719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9BFC314B-7026-4A02-9810-0A8F5CD4370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797D074-5DA4-43B1-9409-D5C3E0C4F34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B89944EF-C824-48B1-ACD3-32202D1BB0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4064D192-2657-4FB6-8FDE-9F3E3B60621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D83C6483-3C97-43F8-B5BE-B9063C7ED69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4B46371F-545E-4EC3-BD0C-E80D2FB48D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1B4CA649-4BD7-49B8-8836-DB95E4B164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CFB98D8D-4E8A-42B5-8643-E2BA6CA4C38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BF1E8192-8339-427E-A9BB-1A6965D738B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28924ABE-F0D7-4DC3-BF90-7CD06E0B95B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D075295C-AB0B-4B8D-B511-8B324E0D195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3EB4B72-DD41-414E-8601-0F0A03F2AEF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CBDD5B69-14F0-455B-8534-C2A03A83181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B090059B-3E8C-4256-8EA7-683BA95522A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8961E11B-3723-4E2F-B4AA-1B3CEBD5AC9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BD70EAA2-0CFB-4219-A1B9-58B94E4996F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E309BF74-42BA-49E9-ADBA-C9FDE01588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5F54B620-F718-49EC-B7F7-60DD7ECA506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3D32A83E-A85B-4CF4-AF67-763EA5339633}"/>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29FEFB79-B0EA-474F-A9C7-C8EE9294335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8AC1399E-1B78-4A23-AA13-82DF172E81B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7" name="【公民館】&#10;有形固定資産減価償却率最大値テキスト">
          <a:extLst>
            <a:ext uri="{FF2B5EF4-FFF2-40B4-BE49-F238E27FC236}">
              <a16:creationId xmlns:a16="http://schemas.microsoft.com/office/drawing/2014/main" id="{E577FC14-E485-4D84-AED7-99F15D7D1E03}"/>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68" name="直線コネクタ 767">
          <a:extLst>
            <a:ext uri="{FF2B5EF4-FFF2-40B4-BE49-F238E27FC236}">
              <a16:creationId xmlns:a16="http://schemas.microsoft.com/office/drawing/2014/main" id="{9C42C45A-49F7-4FCE-9F51-F3E204F14B1F}"/>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69" name="【公民館】&#10;有形固定資産減価償却率平均値テキスト">
          <a:extLst>
            <a:ext uri="{FF2B5EF4-FFF2-40B4-BE49-F238E27FC236}">
              <a16:creationId xmlns:a16="http://schemas.microsoft.com/office/drawing/2014/main" id="{49B316E2-4E46-4DCB-BDF7-F67777FC4A7C}"/>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0" name="フローチャート: 判断 769">
          <a:extLst>
            <a:ext uri="{FF2B5EF4-FFF2-40B4-BE49-F238E27FC236}">
              <a16:creationId xmlns:a16="http://schemas.microsoft.com/office/drawing/2014/main" id="{92623B42-0CD9-4B76-8077-1B69E7FD0EA2}"/>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1" name="フローチャート: 判断 770">
          <a:extLst>
            <a:ext uri="{FF2B5EF4-FFF2-40B4-BE49-F238E27FC236}">
              <a16:creationId xmlns:a16="http://schemas.microsoft.com/office/drawing/2014/main" id="{EE47E4C0-CAF5-4B37-98E4-AAE266EA0E0F}"/>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2" name="フローチャート: 判断 771">
          <a:extLst>
            <a:ext uri="{FF2B5EF4-FFF2-40B4-BE49-F238E27FC236}">
              <a16:creationId xmlns:a16="http://schemas.microsoft.com/office/drawing/2014/main" id="{735BB224-8C87-4A69-B827-F677CE7CD0A5}"/>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3" name="フローチャート: 判断 772">
          <a:extLst>
            <a:ext uri="{FF2B5EF4-FFF2-40B4-BE49-F238E27FC236}">
              <a16:creationId xmlns:a16="http://schemas.microsoft.com/office/drawing/2014/main" id="{FF96049E-53F9-439C-BA44-7936CBAA9F42}"/>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774" name="フローチャート: 判断 773">
          <a:extLst>
            <a:ext uri="{FF2B5EF4-FFF2-40B4-BE49-F238E27FC236}">
              <a16:creationId xmlns:a16="http://schemas.microsoft.com/office/drawing/2014/main" id="{F57B8C6A-AA4E-4F1A-8275-B4A0D572BDF5}"/>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88E16EC-FF91-4FC7-ADA7-F8CDFE6CFF4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3ABD7C8-FA5D-4644-9499-5ED75C8CDF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B8CFABD-4536-496F-B0CF-1EB0D682906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8579CA5-B015-4616-844D-0B4D2CB7014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0AD4884-62FD-4398-8590-8E817D131F3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121738</xdr:rowOff>
    </xdr:from>
    <xdr:to>
      <xdr:col>85</xdr:col>
      <xdr:colOff>177800</xdr:colOff>
      <xdr:row>109</xdr:row>
      <xdr:rowOff>51888</xdr:rowOff>
    </xdr:to>
    <xdr:sp macro="" textlink="">
      <xdr:nvSpPr>
        <xdr:cNvPr id="780" name="楕円 779">
          <a:extLst>
            <a:ext uri="{FF2B5EF4-FFF2-40B4-BE49-F238E27FC236}">
              <a16:creationId xmlns:a16="http://schemas.microsoft.com/office/drawing/2014/main" id="{390310D5-EC3C-45E2-8D3F-D7BA9175F50E}"/>
            </a:ext>
          </a:extLst>
        </xdr:cNvPr>
        <xdr:cNvSpPr/>
      </xdr:nvSpPr>
      <xdr:spPr>
        <a:xfrm>
          <a:off x="162687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36665</xdr:rowOff>
    </xdr:from>
    <xdr:ext cx="405111" cy="259045"/>
    <xdr:sp macro="" textlink="">
      <xdr:nvSpPr>
        <xdr:cNvPr id="781" name="【公民館】&#10;有形固定資産減価償却率該当値テキスト">
          <a:extLst>
            <a:ext uri="{FF2B5EF4-FFF2-40B4-BE49-F238E27FC236}">
              <a16:creationId xmlns:a16="http://schemas.microsoft.com/office/drawing/2014/main" id="{CFC2511F-3BAE-42D2-A927-4FE5A49EC8EE}"/>
            </a:ext>
          </a:extLst>
        </xdr:cNvPr>
        <xdr:cNvSpPr txBox="1"/>
      </xdr:nvSpPr>
      <xdr:spPr>
        <a:xfrm>
          <a:off x="16357600" y="1855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120106</xdr:rowOff>
    </xdr:from>
    <xdr:to>
      <xdr:col>81</xdr:col>
      <xdr:colOff>101600</xdr:colOff>
      <xdr:row>109</xdr:row>
      <xdr:rowOff>50256</xdr:rowOff>
    </xdr:to>
    <xdr:sp macro="" textlink="">
      <xdr:nvSpPr>
        <xdr:cNvPr id="782" name="楕円 781">
          <a:extLst>
            <a:ext uri="{FF2B5EF4-FFF2-40B4-BE49-F238E27FC236}">
              <a16:creationId xmlns:a16="http://schemas.microsoft.com/office/drawing/2014/main" id="{9B2D8AF8-9FAC-4A6A-AB8C-D1A63BFD0059}"/>
            </a:ext>
          </a:extLst>
        </xdr:cNvPr>
        <xdr:cNvSpPr/>
      </xdr:nvSpPr>
      <xdr:spPr>
        <a:xfrm>
          <a:off x="15430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170906</xdr:rowOff>
    </xdr:from>
    <xdr:to>
      <xdr:col>85</xdr:col>
      <xdr:colOff>127000</xdr:colOff>
      <xdr:row>109</xdr:row>
      <xdr:rowOff>1088</xdr:rowOff>
    </xdr:to>
    <xdr:cxnSp macro="">
      <xdr:nvCxnSpPr>
        <xdr:cNvPr id="783" name="直線コネクタ 782">
          <a:extLst>
            <a:ext uri="{FF2B5EF4-FFF2-40B4-BE49-F238E27FC236}">
              <a16:creationId xmlns:a16="http://schemas.microsoft.com/office/drawing/2014/main" id="{7BB3351B-2235-4B56-B9F9-E40440507E74}"/>
            </a:ext>
          </a:extLst>
        </xdr:cNvPr>
        <xdr:cNvCxnSpPr/>
      </xdr:nvCxnSpPr>
      <xdr:spPr>
        <a:xfrm>
          <a:off x="15481300" y="1868750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118473</xdr:rowOff>
    </xdr:from>
    <xdr:to>
      <xdr:col>76</xdr:col>
      <xdr:colOff>165100</xdr:colOff>
      <xdr:row>109</xdr:row>
      <xdr:rowOff>48623</xdr:rowOff>
    </xdr:to>
    <xdr:sp macro="" textlink="">
      <xdr:nvSpPr>
        <xdr:cNvPr id="784" name="楕円 783">
          <a:extLst>
            <a:ext uri="{FF2B5EF4-FFF2-40B4-BE49-F238E27FC236}">
              <a16:creationId xmlns:a16="http://schemas.microsoft.com/office/drawing/2014/main" id="{8BDC4A1B-7F3A-433A-9FB3-78A9180A81B9}"/>
            </a:ext>
          </a:extLst>
        </xdr:cNvPr>
        <xdr:cNvSpPr/>
      </xdr:nvSpPr>
      <xdr:spPr>
        <a:xfrm>
          <a:off x="145415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169273</xdr:rowOff>
    </xdr:from>
    <xdr:to>
      <xdr:col>81</xdr:col>
      <xdr:colOff>50800</xdr:colOff>
      <xdr:row>108</xdr:row>
      <xdr:rowOff>170906</xdr:rowOff>
    </xdr:to>
    <xdr:cxnSp macro="">
      <xdr:nvCxnSpPr>
        <xdr:cNvPr id="785" name="直線コネクタ 784">
          <a:extLst>
            <a:ext uri="{FF2B5EF4-FFF2-40B4-BE49-F238E27FC236}">
              <a16:creationId xmlns:a16="http://schemas.microsoft.com/office/drawing/2014/main" id="{8BA29F14-8161-4441-8C16-2D02DD789016}"/>
            </a:ext>
          </a:extLst>
        </xdr:cNvPr>
        <xdr:cNvCxnSpPr/>
      </xdr:nvCxnSpPr>
      <xdr:spPr>
        <a:xfrm>
          <a:off x="14592300" y="186858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121738</xdr:rowOff>
    </xdr:from>
    <xdr:to>
      <xdr:col>72</xdr:col>
      <xdr:colOff>38100</xdr:colOff>
      <xdr:row>109</xdr:row>
      <xdr:rowOff>51888</xdr:rowOff>
    </xdr:to>
    <xdr:sp macro="" textlink="">
      <xdr:nvSpPr>
        <xdr:cNvPr id="786" name="楕円 785">
          <a:extLst>
            <a:ext uri="{FF2B5EF4-FFF2-40B4-BE49-F238E27FC236}">
              <a16:creationId xmlns:a16="http://schemas.microsoft.com/office/drawing/2014/main" id="{1CBDC88B-83E3-44F3-B05E-DD1CFC46BEE0}"/>
            </a:ext>
          </a:extLst>
        </xdr:cNvPr>
        <xdr:cNvSpPr/>
      </xdr:nvSpPr>
      <xdr:spPr>
        <a:xfrm>
          <a:off x="13652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169273</xdr:rowOff>
    </xdr:from>
    <xdr:to>
      <xdr:col>76</xdr:col>
      <xdr:colOff>114300</xdr:colOff>
      <xdr:row>109</xdr:row>
      <xdr:rowOff>1088</xdr:rowOff>
    </xdr:to>
    <xdr:cxnSp macro="">
      <xdr:nvCxnSpPr>
        <xdr:cNvPr id="787" name="直線コネクタ 786">
          <a:extLst>
            <a:ext uri="{FF2B5EF4-FFF2-40B4-BE49-F238E27FC236}">
              <a16:creationId xmlns:a16="http://schemas.microsoft.com/office/drawing/2014/main" id="{4DC40004-E6E4-4A64-8E22-99DEDB468F96}"/>
            </a:ext>
          </a:extLst>
        </xdr:cNvPr>
        <xdr:cNvCxnSpPr/>
      </xdr:nvCxnSpPr>
      <xdr:spPr>
        <a:xfrm flipV="1">
          <a:off x="13703300" y="186858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120106</xdr:rowOff>
    </xdr:from>
    <xdr:to>
      <xdr:col>67</xdr:col>
      <xdr:colOff>101600</xdr:colOff>
      <xdr:row>109</xdr:row>
      <xdr:rowOff>50256</xdr:rowOff>
    </xdr:to>
    <xdr:sp macro="" textlink="">
      <xdr:nvSpPr>
        <xdr:cNvPr id="788" name="楕円 787">
          <a:extLst>
            <a:ext uri="{FF2B5EF4-FFF2-40B4-BE49-F238E27FC236}">
              <a16:creationId xmlns:a16="http://schemas.microsoft.com/office/drawing/2014/main" id="{BDEEA8DA-3B78-4964-8C29-0F30F8007C72}"/>
            </a:ext>
          </a:extLst>
        </xdr:cNvPr>
        <xdr:cNvSpPr/>
      </xdr:nvSpPr>
      <xdr:spPr>
        <a:xfrm>
          <a:off x="12763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170906</xdr:rowOff>
    </xdr:from>
    <xdr:to>
      <xdr:col>71</xdr:col>
      <xdr:colOff>177800</xdr:colOff>
      <xdr:row>109</xdr:row>
      <xdr:rowOff>1088</xdr:rowOff>
    </xdr:to>
    <xdr:cxnSp macro="">
      <xdr:nvCxnSpPr>
        <xdr:cNvPr id="789" name="直線コネクタ 788">
          <a:extLst>
            <a:ext uri="{FF2B5EF4-FFF2-40B4-BE49-F238E27FC236}">
              <a16:creationId xmlns:a16="http://schemas.microsoft.com/office/drawing/2014/main" id="{4DFAB336-2A9E-487C-8ED9-26FC415458DC}"/>
            </a:ext>
          </a:extLst>
        </xdr:cNvPr>
        <xdr:cNvCxnSpPr/>
      </xdr:nvCxnSpPr>
      <xdr:spPr>
        <a:xfrm>
          <a:off x="12814300" y="186875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90" name="n_1aveValue【公民館】&#10;有形固定資産減価償却率">
          <a:extLst>
            <a:ext uri="{FF2B5EF4-FFF2-40B4-BE49-F238E27FC236}">
              <a16:creationId xmlns:a16="http://schemas.microsoft.com/office/drawing/2014/main" id="{9E8C2AD8-DE6E-4E24-863D-05462F904779}"/>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91" name="n_2aveValue【公民館】&#10;有形固定資産減価償却率">
          <a:extLst>
            <a:ext uri="{FF2B5EF4-FFF2-40B4-BE49-F238E27FC236}">
              <a16:creationId xmlns:a16="http://schemas.microsoft.com/office/drawing/2014/main" id="{7F772BB7-75C4-42C3-8938-2D12E04B073E}"/>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92" name="n_3aveValue【公民館】&#10;有形固定資産減価償却率">
          <a:extLst>
            <a:ext uri="{FF2B5EF4-FFF2-40B4-BE49-F238E27FC236}">
              <a16:creationId xmlns:a16="http://schemas.microsoft.com/office/drawing/2014/main" id="{31BE6C11-4642-4ACE-8B26-D4F25290D6F2}"/>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793" name="n_4aveValue【公民館】&#10;有形固定資産減価償却率">
          <a:extLst>
            <a:ext uri="{FF2B5EF4-FFF2-40B4-BE49-F238E27FC236}">
              <a16:creationId xmlns:a16="http://schemas.microsoft.com/office/drawing/2014/main" id="{EFD191AA-0525-4EF0-8CBA-C55A7DD9977F}"/>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41383</xdr:rowOff>
    </xdr:from>
    <xdr:ext cx="405111" cy="259045"/>
    <xdr:sp macro="" textlink="">
      <xdr:nvSpPr>
        <xdr:cNvPr id="794" name="n_1mainValue【公民館】&#10;有形固定資産減価償却率">
          <a:extLst>
            <a:ext uri="{FF2B5EF4-FFF2-40B4-BE49-F238E27FC236}">
              <a16:creationId xmlns:a16="http://schemas.microsoft.com/office/drawing/2014/main" id="{8EAD026B-A4E7-49B1-8132-F6AE629C9178}"/>
            </a:ext>
          </a:extLst>
        </xdr:cNvPr>
        <xdr:cNvSpPr txBox="1"/>
      </xdr:nvSpPr>
      <xdr:spPr>
        <a:xfrm>
          <a:off x="15266044" y="1872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39750</xdr:rowOff>
    </xdr:from>
    <xdr:ext cx="405111" cy="259045"/>
    <xdr:sp macro="" textlink="">
      <xdr:nvSpPr>
        <xdr:cNvPr id="795" name="n_2mainValue【公民館】&#10;有形固定資産減価償却率">
          <a:extLst>
            <a:ext uri="{FF2B5EF4-FFF2-40B4-BE49-F238E27FC236}">
              <a16:creationId xmlns:a16="http://schemas.microsoft.com/office/drawing/2014/main" id="{2494B691-74D7-4791-A913-957F946381B8}"/>
            </a:ext>
          </a:extLst>
        </xdr:cNvPr>
        <xdr:cNvSpPr txBox="1"/>
      </xdr:nvSpPr>
      <xdr:spPr>
        <a:xfrm>
          <a:off x="14389744" y="187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43015</xdr:rowOff>
    </xdr:from>
    <xdr:ext cx="405111" cy="259045"/>
    <xdr:sp macro="" textlink="">
      <xdr:nvSpPr>
        <xdr:cNvPr id="796" name="n_3mainValue【公民館】&#10;有形固定資産減価償却率">
          <a:extLst>
            <a:ext uri="{FF2B5EF4-FFF2-40B4-BE49-F238E27FC236}">
              <a16:creationId xmlns:a16="http://schemas.microsoft.com/office/drawing/2014/main" id="{86DF28B4-4CE8-4CFC-A248-D5E733575843}"/>
            </a:ext>
          </a:extLst>
        </xdr:cNvPr>
        <xdr:cNvSpPr txBox="1"/>
      </xdr:nvSpPr>
      <xdr:spPr>
        <a:xfrm>
          <a:off x="13500744" y="1873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41383</xdr:rowOff>
    </xdr:from>
    <xdr:ext cx="405111" cy="259045"/>
    <xdr:sp macro="" textlink="">
      <xdr:nvSpPr>
        <xdr:cNvPr id="797" name="n_4mainValue【公民館】&#10;有形固定資産減価償却率">
          <a:extLst>
            <a:ext uri="{FF2B5EF4-FFF2-40B4-BE49-F238E27FC236}">
              <a16:creationId xmlns:a16="http://schemas.microsoft.com/office/drawing/2014/main" id="{4A6F7D63-C3C0-4CCB-85FA-DEEF579ED8E9}"/>
            </a:ext>
          </a:extLst>
        </xdr:cNvPr>
        <xdr:cNvSpPr txBox="1"/>
      </xdr:nvSpPr>
      <xdr:spPr>
        <a:xfrm>
          <a:off x="12611744" y="1872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11730706-7305-4952-A86D-F2256999F7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FC01B586-9F8B-4B7D-87A1-2B8A190C5A9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B30E5BE6-33A4-4A87-A3AA-FD1A968787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35A754CA-06C2-4FCA-8044-9EE444DE2BB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196BF4C9-C22C-4313-8B48-DFC6DB40FE7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7C1323FA-9B76-430B-9989-272071F7D3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45F0E3C6-270D-410B-ABB5-8C5BC779DFB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9877B495-65F1-40D7-9D0E-85A775A3515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768EBCFC-738D-4CEC-9559-69F52CD26B0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C23D27B1-D4C7-4762-B09C-CD88915C08C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B5A95111-0048-4185-90B4-0DC6F5F6C77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51B6D7E4-0AD6-4665-853C-32AFB0A5FAA1}"/>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E7B5B097-A8EA-44A3-B10E-FC41097B98F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5D9C6417-2C90-49AE-87F2-FB5B8D7CB82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AD001588-917F-44CC-A316-E1520CD078B6}"/>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2E2166F7-EC5E-4C3D-9A29-ABC703703B88}"/>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F27FA71E-A9FF-42C8-93A4-EB5FC9824C9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3A7FBCC1-7E15-4D6D-B8B9-87F099FFDF9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7E5A0159-0647-42A6-AE94-8A95A15E9A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7" name="直線コネクタ 816">
          <a:extLst>
            <a:ext uri="{FF2B5EF4-FFF2-40B4-BE49-F238E27FC236}">
              <a16:creationId xmlns:a16="http://schemas.microsoft.com/office/drawing/2014/main" id="{11DCDB51-5D1E-4EE1-A4E5-BE03425D3632}"/>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18" name="【公民館】&#10;一人当たり面積最小値テキスト">
          <a:extLst>
            <a:ext uri="{FF2B5EF4-FFF2-40B4-BE49-F238E27FC236}">
              <a16:creationId xmlns:a16="http://schemas.microsoft.com/office/drawing/2014/main" id="{E41D43F8-3D3E-462C-B6BF-5A384CC9F9BC}"/>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19" name="直線コネクタ 818">
          <a:extLst>
            <a:ext uri="{FF2B5EF4-FFF2-40B4-BE49-F238E27FC236}">
              <a16:creationId xmlns:a16="http://schemas.microsoft.com/office/drawing/2014/main" id="{8E48E601-C9FB-4BAF-AD7A-8DE4FF801DEE}"/>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0" name="【公民館】&#10;一人当たり面積最大値テキスト">
          <a:extLst>
            <a:ext uri="{FF2B5EF4-FFF2-40B4-BE49-F238E27FC236}">
              <a16:creationId xmlns:a16="http://schemas.microsoft.com/office/drawing/2014/main" id="{2D832164-C9A6-4E15-8D1B-3B45AAFB7991}"/>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1" name="直線コネクタ 820">
          <a:extLst>
            <a:ext uri="{FF2B5EF4-FFF2-40B4-BE49-F238E27FC236}">
              <a16:creationId xmlns:a16="http://schemas.microsoft.com/office/drawing/2014/main" id="{E0654B39-395D-4864-BE37-5B1770895EDB}"/>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822" name="【公民館】&#10;一人当たり面積平均値テキスト">
          <a:extLst>
            <a:ext uri="{FF2B5EF4-FFF2-40B4-BE49-F238E27FC236}">
              <a16:creationId xmlns:a16="http://schemas.microsoft.com/office/drawing/2014/main" id="{78CFA162-C2CD-44CF-81DB-6600B9E8959F}"/>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3" name="フローチャート: 判断 822">
          <a:extLst>
            <a:ext uri="{FF2B5EF4-FFF2-40B4-BE49-F238E27FC236}">
              <a16:creationId xmlns:a16="http://schemas.microsoft.com/office/drawing/2014/main" id="{B7BD73AD-3282-4D38-84F8-8D56CD376C94}"/>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4" name="フローチャート: 判断 823">
          <a:extLst>
            <a:ext uri="{FF2B5EF4-FFF2-40B4-BE49-F238E27FC236}">
              <a16:creationId xmlns:a16="http://schemas.microsoft.com/office/drawing/2014/main" id="{A8718157-84D8-4771-A367-752F600CF4B2}"/>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5" name="フローチャート: 判断 824">
          <a:extLst>
            <a:ext uri="{FF2B5EF4-FFF2-40B4-BE49-F238E27FC236}">
              <a16:creationId xmlns:a16="http://schemas.microsoft.com/office/drawing/2014/main" id="{4776C2DF-8AAF-44DE-B1B2-3C2420560A6D}"/>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6" name="フローチャート: 判断 825">
          <a:extLst>
            <a:ext uri="{FF2B5EF4-FFF2-40B4-BE49-F238E27FC236}">
              <a16:creationId xmlns:a16="http://schemas.microsoft.com/office/drawing/2014/main" id="{54683FDA-F5FC-466D-9583-7E2DA63FE877}"/>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58547</xdr:rowOff>
    </xdr:from>
    <xdr:to>
      <xdr:col>98</xdr:col>
      <xdr:colOff>38100</xdr:colOff>
      <xdr:row>106</xdr:row>
      <xdr:rowOff>160147</xdr:rowOff>
    </xdr:to>
    <xdr:sp macro="" textlink="">
      <xdr:nvSpPr>
        <xdr:cNvPr id="827" name="フローチャート: 判断 826">
          <a:extLst>
            <a:ext uri="{FF2B5EF4-FFF2-40B4-BE49-F238E27FC236}">
              <a16:creationId xmlns:a16="http://schemas.microsoft.com/office/drawing/2014/main" id="{3B8D1622-6898-4444-8306-6CD8D557DFA2}"/>
            </a:ext>
          </a:extLst>
        </xdr:cNvPr>
        <xdr:cNvSpPr/>
      </xdr:nvSpPr>
      <xdr:spPr>
        <a:xfrm>
          <a:off x="18605500" y="1823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0E1ABAD-7783-4FDB-8BAA-763CC85610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62FCDF34-2D9E-4975-AB84-27A64C5F24E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CB823A4-4914-4544-AC73-80BF4BA40E4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67AF05E-D0CF-424F-9469-024E94A4018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BB34D25-3237-4425-AF78-BF3FF1FB01A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45402</xdr:rowOff>
    </xdr:from>
    <xdr:to>
      <xdr:col>116</xdr:col>
      <xdr:colOff>114300</xdr:colOff>
      <xdr:row>107</xdr:row>
      <xdr:rowOff>147002</xdr:rowOff>
    </xdr:to>
    <xdr:sp macro="" textlink="">
      <xdr:nvSpPr>
        <xdr:cNvPr id="833" name="楕円 832">
          <a:extLst>
            <a:ext uri="{FF2B5EF4-FFF2-40B4-BE49-F238E27FC236}">
              <a16:creationId xmlns:a16="http://schemas.microsoft.com/office/drawing/2014/main" id="{09298295-C012-402B-84B4-55F95AF39EF2}"/>
            </a:ext>
          </a:extLst>
        </xdr:cNvPr>
        <xdr:cNvSpPr/>
      </xdr:nvSpPr>
      <xdr:spPr>
        <a:xfrm>
          <a:off x="22110700" y="183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131779</xdr:rowOff>
    </xdr:from>
    <xdr:ext cx="469744" cy="259045"/>
    <xdr:sp macro="" textlink="">
      <xdr:nvSpPr>
        <xdr:cNvPr id="834" name="【公民館】&#10;一人当たり面積該当値テキスト">
          <a:extLst>
            <a:ext uri="{FF2B5EF4-FFF2-40B4-BE49-F238E27FC236}">
              <a16:creationId xmlns:a16="http://schemas.microsoft.com/office/drawing/2014/main" id="{75BFCFFE-70E7-40D1-AA07-058B2EC1D51D}"/>
            </a:ext>
          </a:extLst>
        </xdr:cNvPr>
        <xdr:cNvSpPr txBox="1"/>
      </xdr:nvSpPr>
      <xdr:spPr>
        <a:xfrm>
          <a:off x="22199600" y="1830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835" name="楕円 834">
          <a:extLst>
            <a:ext uri="{FF2B5EF4-FFF2-40B4-BE49-F238E27FC236}">
              <a16:creationId xmlns:a16="http://schemas.microsoft.com/office/drawing/2014/main" id="{DD112CFF-A521-471E-AEF6-3995BEB07D4A}"/>
            </a:ext>
          </a:extLst>
        </xdr:cNvPr>
        <xdr:cNvSpPr/>
      </xdr:nvSpPr>
      <xdr:spPr>
        <a:xfrm>
          <a:off x="21272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96202</xdr:rowOff>
    </xdr:from>
    <xdr:to>
      <xdr:col>116</xdr:col>
      <xdr:colOff>63500</xdr:colOff>
      <xdr:row>107</xdr:row>
      <xdr:rowOff>96774</xdr:rowOff>
    </xdr:to>
    <xdr:cxnSp macro="">
      <xdr:nvCxnSpPr>
        <xdr:cNvPr id="836" name="直線コネクタ 835">
          <a:extLst>
            <a:ext uri="{FF2B5EF4-FFF2-40B4-BE49-F238E27FC236}">
              <a16:creationId xmlns:a16="http://schemas.microsoft.com/office/drawing/2014/main" id="{297159A6-6EBC-4A12-B077-51820115F907}"/>
            </a:ext>
          </a:extLst>
        </xdr:cNvPr>
        <xdr:cNvCxnSpPr/>
      </xdr:nvCxnSpPr>
      <xdr:spPr>
        <a:xfrm flipV="1">
          <a:off x="21323300" y="18441352"/>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45974</xdr:rowOff>
    </xdr:from>
    <xdr:to>
      <xdr:col>107</xdr:col>
      <xdr:colOff>101600</xdr:colOff>
      <xdr:row>107</xdr:row>
      <xdr:rowOff>147574</xdr:rowOff>
    </xdr:to>
    <xdr:sp macro="" textlink="">
      <xdr:nvSpPr>
        <xdr:cNvPr id="837" name="楕円 836">
          <a:extLst>
            <a:ext uri="{FF2B5EF4-FFF2-40B4-BE49-F238E27FC236}">
              <a16:creationId xmlns:a16="http://schemas.microsoft.com/office/drawing/2014/main" id="{A03BED2E-A7DD-44CC-9A4A-1C566A36E4CC}"/>
            </a:ext>
          </a:extLst>
        </xdr:cNvPr>
        <xdr:cNvSpPr/>
      </xdr:nvSpPr>
      <xdr:spPr>
        <a:xfrm>
          <a:off x="20383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96774</xdr:rowOff>
    </xdr:from>
    <xdr:to>
      <xdr:col>111</xdr:col>
      <xdr:colOff>177800</xdr:colOff>
      <xdr:row>107</xdr:row>
      <xdr:rowOff>96774</xdr:rowOff>
    </xdr:to>
    <xdr:cxnSp macro="">
      <xdr:nvCxnSpPr>
        <xdr:cNvPr id="838" name="直線コネクタ 837">
          <a:extLst>
            <a:ext uri="{FF2B5EF4-FFF2-40B4-BE49-F238E27FC236}">
              <a16:creationId xmlns:a16="http://schemas.microsoft.com/office/drawing/2014/main" id="{6E2DE644-46F8-427E-A839-4FF3BC44ABA8}"/>
            </a:ext>
          </a:extLst>
        </xdr:cNvPr>
        <xdr:cNvCxnSpPr/>
      </xdr:nvCxnSpPr>
      <xdr:spPr>
        <a:xfrm>
          <a:off x="20434300" y="1844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46546</xdr:rowOff>
    </xdr:from>
    <xdr:to>
      <xdr:col>102</xdr:col>
      <xdr:colOff>165100</xdr:colOff>
      <xdr:row>107</xdr:row>
      <xdr:rowOff>148146</xdr:rowOff>
    </xdr:to>
    <xdr:sp macro="" textlink="">
      <xdr:nvSpPr>
        <xdr:cNvPr id="839" name="楕円 838">
          <a:extLst>
            <a:ext uri="{FF2B5EF4-FFF2-40B4-BE49-F238E27FC236}">
              <a16:creationId xmlns:a16="http://schemas.microsoft.com/office/drawing/2014/main" id="{3CA2A60F-8EF8-4988-B31E-195A40A9EC3C}"/>
            </a:ext>
          </a:extLst>
        </xdr:cNvPr>
        <xdr:cNvSpPr/>
      </xdr:nvSpPr>
      <xdr:spPr>
        <a:xfrm>
          <a:off x="19494500" y="183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96774</xdr:rowOff>
    </xdr:from>
    <xdr:to>
      <xdr:col>107</xdr:col>
      <xdr:colOff>50800</xdr:colOff>
      <xdr:row>107</xdr:row>
      <xdr:rowOff>97346</xdr:rowOff>
    </xdr:to>
    <xdr:cxnSp macro="">
      <xdr:nvCxnSpPr>
        <xdr:cNvPr id="840" name="直線コネクタ 839">
          <a:extLst>
            <a:ext uri="{FF2B5EF4-FFF2-40B4-BE49-F238E27FC236}">
              <a16:creationId xmlns:a16="http://schemas.microsoft.com/office/drawing/2014/main" id="{D2A84007-0933-4A72-B004-1046CA1B489A}"/>
            </a:ext>
          </a:extLst>
        </xdr:cNvPr>
        <xdr:cNvCxnSpPr/>
      </xdr:nvCxnSpPr>
      <xdr:spPr>
        <a:xfrm flipV="1">
          <a:off x="19545300" y="1844192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46546</xdr:rowOff>
    </xdr:from>
    <xdr:to>
      <xdr:col>98</xdr:col>
      <xdr:colOff>38100</xdr:colOff>
      <xdr:row>107</xdr:row>
      <xdr:rowOff>148146</xdr:rowOff>
    </xdr:to>
    <xdr:sp macro="" textlink="">
      <xdr:nvSpPr>
        <xdr:cNvPr id="841" name="楕円 840">
          <a:extLst>
            <a:ext uri="{FF2B5EF4-FFF2-40B4-BE49-F238E27FC236}">
              <a16:creationId xmlns:a16="http://schemas.microsoft.com/office/drawing/2014/main" id="{3BB6862A-EFB1-4645-BCFF-59DCB35B829E}"/>
            </a:ext>
          </a:extLst>
        </xdr:cNvPr>
        <xdr:cNvSpPr/>
      </xdr:nvSpPr>
      <xdr:spPr>
        <a:xfrm>
          <a:off x="18605500" y="183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97346</xdr:rowOff>
    </xdr:from>
    <xdr:to>
      <xdr:col>102</xdr:col>
      <xdr:colOff>114300</xdr:colOff>
      <xdr:row>107</xdr:row>
      <xdr:rowOff>97346</xdr:rowOff>
    </xdr:to>
    <xdr:cxnSp macro="">
      <xdr:nvCxnSpPr>
        <xdr:cNvPr id="842" name="直線コネクタ 841">
          <a:extLst>
            <a:ext uri="{FF2B5EF4-FFF2-40B4-BE49-F238E27FC236}">
              <a16:creationId xmlns:a16="http://schemas.microsoft.com/office/drawing/2014/main" id="{C2ADDE26-1F0E-4607-9B3D-0160F8336F61}"/>
            </a:ext>
          </a:extLst>
        </xdr:cNvPr>
        <xdr:cNvCxnSpPr/>
      </xdr:nvCxnSpPr>
      <xdr:spPr>
        <a:xfrm>
          <a:off x="18656300" y="18442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843" name="n_1aveValue【公民館】&#10;一人当たり面積">
          <a:extLst>
            <a:ext uri="{FF2B5EF4-FFF2-40B4-BE49-F238E27FC236}">
              <a16:creationId xmlns:a16="http://schemas.microsoft.com/office/drawing/2014/main" id="{1E36B971-47AD-45F3-8A31-C197CAD1503F}"/>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844" name="n_2aveValue【公民館】&#10;一人当たり面積">
          <a:extLst>
            <a:ext uri="{FF2B5EF4-FFF2-40B4-BE49-F238E27FC236}">
              <a16:creationId xmlns:a16="http://schemas.microsoft.com/office/drawing/2014/main" id="{4FE9C932-6B7B-46B1-AE2F-136EA60986A3}"/>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845" name="n_3aveValue【公民館】&#10;一人当たり面積">
          <a:extLst>
            <a:ext uri="{FF2B5EF4-FFF2-40B4-BE49-F238E27FC236}">
              <a16:creationId xmlns:a16="http://schemas.microsoft.com/office/drawing/2014/main" id="{59C4B026-931C-4AB7-A638-702ABAD67BD1}"/>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5224</xdr:rowOff>
    </xdr:from>
    <xdr:ext cx="469744" cy="259045"/>
    <xdr:sp macro="" textlink="">
      <xdr:nvSpPr>
        <xdr:cNvPr id="846" name="n_4aveValue【公民館】&#10;一人当たり面積">
          <a:extLst>
            <a:ext uri="{FF2B5EF4-FFF2-40B4-BE49-F238E27FC236}">
              <a16:creationId xmlns:a16="http://schemas.microsoft.com/office/drawing/2014/main" id="{F2E6348D-7606-4FB6-B158-5DA57BF31C24}"/>
            </a:ext>
          </a:extLst>
        </xdr:cNvPr>
        <xdr:cNvSpPr txBox="1"/>
      </xdr:nvSpPr>
      <xdr:spPr>
        <a:xfrm>
          <a:off x="184214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138701</xdr:rowOff>
    </xdr:from>
    <xdr:ext cx="469744" cy="259045"/>
    <xdr:sp macro="" textlink="">
      <xdr:nvSpPr>
        <xdr:cNvPr id="847" name="n_1mainValue【公民館】&#10;一人当たり面積">
          <a:extLst>
            <a:ext uri="{FF2B5EF4-FFF2-40B4-BE49-F238E27FC236}">
              <a16:creationId xmlns:a16="http://schemas.microsoft.com/office/drawing/2014/main" id="{7711D10E-41B5-49C5-850B-7029248E1E65}"/>
            </a:ext>
          </a:extLst>
        </xdr:cNvPr>
        <xdr:cNvSpPr txBox="1"/>
      </xdr:nvSpPr>
      <xdr:spPr>
        <a:xfrm>
          <a:off x="210757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138701</xdr:rowOff>
    </xdr:from>
    <xdr:ext cx="469744" cy="259045"/>
    <xdr:sp macro="" textlink="">
      <xdr:nvSpPr>
        <xdr:cNvPr id="848" name="n_2mainValue【公民館】&#10;一人当たり面積">
          <a:extLst>
            <a:ext uri="{FF2B5EF4-FFF2-40B4-BE49-F238E27FC236}">
              <a16:creationId xmlns:a16="http://schemas.microsoft.com/office/drawing/2014/main" id="{C0E9543A-E62D-4506-926C-A8065F4D1B4D}"/>
            </a:ext>
          </a:extLst>
        </xdr:cNvPr>
        <xdr:cNvSpPr txBox="1"/>
      </xdr:nvSpPr>
      <xdr:spPr>
        <a:xfrm>
          <a:off x="20199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139273</xdr:rowOff>
    </xdr:from>
    <xdr:ext cx="469744" cy="259045"/>
    <xdr:sp macro="" textlink="">
      <xdr:nvSpPr>
        <xdr:cNvPr id="849" name="n_3mainValue【公民館】&#10;一人当たり面積">
          <a:extLst>
            <a:ext uri="{FF2B5EF4-FFF2-40B4-BE49-F238E27FC236}">
              <a16:creationId xmlns:a16="http://schemas.microsoft.com/office/drawing/2014/main" id="{EBFF5E6E-481A-4036-9B9D-3F8DA1834EFE}"/>
            </a:ext>
          </a:extLst>
        </xdr:cNvPr>
        <xdr:cNvSpPr txBox="1"/>
      </xdr:nvSpPr>
      <xdr:spPr>
        <a:xfrm>
          <a:off x="19310427" y="1848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139273</xdr:rowOff>
    </xdr:from>
    <xdr:ext cx="469744" cy="259045"/>
    <xdr:sp macro="" textlink="">
      <xdr:nvSpPr>
        <xdr:cNvPr id="850" name="n_4mainValue【公民館】&#10;一人当たり面積">
          <a:extLst>
            <a:ext uri="{FF2B5EF4-FFF2-40B4-BE49-F238E27FC236}">
              <a16:creationId xmlns:a16="http://schemas.microsoft.com/office/drawing/2014/main" id="{89051AB6-40EE-4BFB-950D-FAFA6B46C718}"/>
            </a:ext>
          </a:extLst>
        </xdr:cNvPr>
        <xdr:cNvSpPr txBox="1"/>
      </xdr:nvSpPr>
      <xdr:spPr>
        <a:xfrm>
          <a:off x="18421427" y="1848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93FF635-8F24-4442-883E-31F4D305E7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9F55060-6599-4D6B-BA8D-A19F4366E6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15636595-94DF-45BA-A30F-36CB8D1577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令和４年度に引き続き令和５年度も、道路以外は類似団体内平均値を上回ったものの、橋りょうについては近年は社会資本整備交付金を活用し長寿命化を図っており、町内唯一の公立保育所である中央保育所については、令和６年度に実施設計、令和７年度に建替工事に着手する。公営住宅については、春の山団地（集会場含む）の建替えを令和８年度まで年次的に行っているところである。学校施設については、教育委員会において長寿命化計画を策定し、順次更新を行っている。残りの児童館や公民館についても老朽化が著しく進んでおり、統廃合まで含めた議論と老朽化対策が急が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住民一人当たり数値は全て類似団体内平均値を下回っているが、総合管理計画や令和７年度に改訂する個別施設整備計画に基づき、将来の人口動向を探りながら適正な規模による整備を検討していきたい。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D4CF3D-6D8B-48E6-A6A5-29E22E634F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CD7B1CD-2C76-48E7-AFEE-B9EEE1D5880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D6842C-B5AF-4A8A-AECF-787328AA5E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3BB9F3B-9623-4335-AEF8-7644290A8F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5CEBC8-B7BF-42F6-A506-FDA6CFD43F1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F26315E-B74B-45E3-8F3D-B3443C6284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5042909-AD1E-4902-9CB6-A4B999AD18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02669C-046F-4C5E-BE5D-9FA1ACDC82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EB639C-6D1C-4523-9652-228524E3E5A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F287D6-EA22-4715-A808-DB8AB3A96A3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10,148
10,046
102.11
10,163,621
9,544,659
412,154
3,981,786
6,007,108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00827A-F3FF-46BD-8A97-377257FF9F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01CC0F-D358-4228-8FAD-004DA56AA4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5EE9A6-FBE8-44B6-B363-6122039638F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AF83CA-96FC-4589-96E6-C54ACBE30D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2801F8-150A-4969-A2DA-040B929766F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2D0F3EF-FEE4-40F0-9C54-A72CF73C14C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C1D89E-FABF-4D09-A6DE-E0D76A015A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2FBA9C-A909-4D68-939A-DE1105B9B4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D162F1-1626-4B34-BC12-B5D89B00F33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0722BC-FF4A-494C-B5A2-988CEC4426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D29F0E-1C2C-4081-B02F-06991673139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4A9E27-03EF-4E06-9849-5C991E23BBC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9DA6FC-E091-4CF0-B729-415B1385E3F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5C5B325-03FA-424A-885B-ED5EED8668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13CF5EB-EA29-4CA7-800C-882EC61ECB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ED2AB46-2B92-47C4-91F1-AE81F5B7EC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9FBA75-F21E-428D-ACD8-39C12A8E290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C52F59D-2BFE-4455-99D7-2B37EE3C0F2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4113FD-E1F0-491E-A802-6FF49951580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3D9FA09-2C31-406B-938B-4745E6A23A2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90990F-87FC-42D9-8FF2-C1200772088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191CF6-CE5E-4E76-91EC-FC23BC72D6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E976478-88F5-4D19-87AB-6AA355C1E8A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6829DD-1E61-4CFF-BA53-818DEE5DF6A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9D7AF0-3D25-41FD-8FF2-0F16E13F17B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879D9D-9F71-4A64-88E4-3E378F99AA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760F63-0474-4CD5-9A3B-F871F4B42F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D38E45B-61BF-4E71-9648-DD8E2467AB5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87260D1-979E-4525-B82E-22043C1B67C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0F0F384-8292-4816-8F32-80A03422707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C35883-438C-4083-8635-03EA44A90B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620252-0DD6-4EA2-A898-0D084A09DD4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CD76A55-4F22-4AA6-94EE-49682636583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E71D02E-1CD4-4591-ACC3-24C9EAFC2BA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CA5F296-2844-4C24-BA87-1F63047EFB0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9C0DA11-4B4A-4D4D-A656-06359833676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6C36514-053C-4A53-9DCF-5676CAB7A3C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1EA4718-6C34-4B46-96FE-EC77B62C0D6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8F54007-9365-4EA8-B961-D7E5FDE1075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11DDE6B-6AA9-40C5-8EED-71BB4533761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C6940B7-416D-4169-BBE0-2B897BCE9C2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8672783-8F88-4979-BB74-3BC2567C133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5131A87-63B6-492D-A4CB-C7BE714ADB9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6FCA921-2355-4BF1-9A59-8AE05887321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D4E7FAA-1E2B-400D-8ADB-5CE4F97588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C226551-6172-4E55-A387-ED73C90612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B3AF141-5322-4257-BAF3-5FC2A8EFBFF2}"/>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509F708-6CB6-42D9-9CE0-E1BBC56FDB6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B1AD007-65B6-44E0-8F22-5BF664BA7723}"/>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45BF4754-ED68-4C53-B3BC-79DABA2C445A}"/>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443CF9E1-98B7-4914-B966-515A58E0FCDE}"/>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図書館】&#10;有形固定資産減価償却率平均値テキスト">
          <a:extLst>
            <a:ext uri="{FF2B5EF4-FFF2-40B4-BE49-F238E27FC236}">
              <a16:creationId xmlns:a16="http://schemas.microsoft.com/office/drawing/2014/main" id="{F1C6385C-77CC-4B14-83FD-4AA50D47A88B}"/>
            </a:ext>
          </a:extLst>
        </xdr:cNvPr>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36FB7399-14DE-4782-946E-F5F52B56263C}"/>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2E75D79D-95CC-4DDB-9086-65194E246655}"/>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BC3BC7AC-7D4D-4143-8EA5-948989ED1F01}"/>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6B05BF38-7FAA-4C54-96F0-B6036F6C8813}"/>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62956</xdr:rowOff>
    </xdr:from>
    <xdr:to>
      <xdr:col>6</xdr:col>
      <xdr:colOff>38100</xdr:colOff>
      <xdr:row>37</xdr:row>
      <xdr:rowOff>164556</xdr:rowOff>
    </xdr:to>
    <xdr:sp macro="" textlink="">
      <xdr:nvSpPr>
        <xdr:cNvPr id="68" name="フローチャート: 判断 67">
          <a:extLst>
            <a:ext uri="{FF2B5EF4-FFF2-40B4-BE49-F238E27FC236}">
              <a16:creationId xmlns:a16="http://schemas.microsoft.com/office/drawing/2014/main" id="{A807F614-B471-41AB-B64B-7443710BF8CE}"/>
            </a:ext>
          </a:extLst>
        </xdr:cNvPr>
        <xdr:cNvSpPr/>
      </xdr:nvSpPr>
      <xdr:spPr>
        <a:xfrm>
          <a:off x="1079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BAEC2F-FF48-49E6-BB08-F74A82D2CB2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07199D-75D9-4A18-ADD5-69F043F101D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911E854-893C-4819-9511-7136E3D95D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9F75D63-EE73-45E3-8426-988C6F402A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6F64E27-6FC8-4F44-9D54-4FC408B1D0C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74" name="楕円 73">
          <a:extLst>
            <a:ext uri="{FF2B5EF4-FFF2-40B4-BE49-F238E27FC236}">
              <a16:creationId xmlns:a16="http://schemas.microsoft.com/office/drawing/2014/main" id="{425DDBDA-4974-4246-BDF0-E102AA88B6A4}"/>
            </a:ext>
          </a:extLst>
        </xdr:cNvPr>
        <xdr:cNvSpPr/>
      </xdr:nvSpPr>
      <xdr:spPr>
        <a:xfrm>
          <a:off x="45847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41746</xdr:rowOff>
    </xdr:from>
    <xdr:ext cx="405111" cy="259045"/>
    <xdr:sp macro="" textlink="">
      <xdr:nvSpPr>
        <xdr:cNvPr id="75" name="【図書館】&#10;有形固定資産減価償却率該当値テキスト">
          <a:extLst>
            <a:ext uri="{FF2B5EF4-FFF2-40B4-BE49-F238E27FC236}">
              <a16:creationId xmlns:a16="http://schemas.microsoft.com/office/drawing/2014/main" id="{F38BE3DD-7D98-4DC6-B852-26FEC68E30C3}"/>
            </a:ext>
          </a:extLst>
        </xdr:cNvPr>
        <xdr:cNvSpPr txBox="1"/>
      </xdr:nvSpPr>
      <xdr:spPr>
        <a:xfrm>
          <a:off x="4673600" y="638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154396</xdr:rowOff>
    </xdr:from>
    <xdr:to>
      <xdr:col>20</xdr:col>
      <xdr:colOff>38100</xdr:colOff>
      <xdr:row>38</xdr:row>
      <xdr:rowOff>84545</xdr:rowOff>
    </xdr:to>
    <xdr:sp macro="" textlink="">
      <xdr:nvSpPr>
        <xdr:cNvPr id="76" name="楕円 75">
          <a:extLst>
            <a:ext uri="{FF2B5EF4-FFF2-40B4-BE49-F238E27FC236}">
              <a16:creationId xmlns:a16="http://schemas.microsoft.com/office/drawing/2014/main" id="{640E6B85-DD0A-4B51-BB3C-6381D4D878F3}"/>
            </a:ext>
          </a:extLst>
        </xdr:cNvPr>
        <xdr:cNvSpPr/>
      </xdr:nvSpPr>
      <xdr:spPr>
        <a:xfrm>
          <a:off x="3746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33746</xdr:rowOff>
    </xdr:from>
    <xdr:to>
      <xdr:col>24</xdr:col>
      <xdr:colOff>63500</xdr:colOff>
      <xdr:row>38</xdr:row>
      <xdr:rowOff>69669</xdr:rowOff>
    </xdr:to>
    <xdr:cxnSp macro="">
      <xdr:nvCxnSpPr>
        <xdr:cNvPr id="77" name="直線コネクタ 76">
          <a:extLst>
            <a:ext uri="{FF2B5EF4-FFF2-40B4-BE49-F238E27FC236}">
              <a16:creationId xmlns:a16="http://schemas.microsoft.com/office/drawing/2014/main" id="{94981C91-3D4F-4819-8686-62617AF01D93}"/>
            </a:ext>
          </a:extLst>
        </xdr:cNvPr>
        <xdr:cNvCxnSpPr/>
      </xdr:nvCxnSpPr>
      <xdr:spPr>
        <a:xfrm>
          <a:off x="3797300" y="654884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118473</xdr:rowOff>
    </xdr:from>
    <xdr:to>
      <xdr:col>15</xdr:col>
      <xdr:colOff>101600</xdr:colOff>
      <xdr:row>38</xdr:row>
      <xdr:rowOff>48623</xdr:rowOff>
    </xdr:to>
    <xdr:sp macro="" textlink="">
      <xdr:nvSpPr>
        <xdr:cNvPr id="78" name="楕円 77">
          <a:extLst>
            <a:ext uri="{FF2B5EF4-FFF2-40B4-BE49-F238E27FC236}">
              <a16:creationId xmlns:a16="http://schemas.microsoft.com/office/drawing/2014/main" id="{ECAC179B-A84C-4ECD-82E4-5EBCC40E64FB}"/>
            </a:ext>
          </a:extLst>
        </xdr:cNvPr>
        <xdr:cNvSpPr/>
      </xdr:nvSpPr>
      <xdr:spPr>
        <a:xfrm>
          <a:off x="2857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169273</xdr:rowOff>
    </xdr:from>
    <xdr:to>
      <xdr:col>19</xdr:col>
      <xdr:colOff>177800</xdr:colOff>
      <xdr:row>38</xdr:row>
      <xdr:rowOff>33746</xdr:rowOff>
    </xdr:to>
    <xdr:cxnSp macro="">
      <xdr:nvCxnSpPr>
        <xdr:cNvPr id="79" name="直線コネクタ 78">
          <a:extLst>
            <a:ext uri="{FF2B5EF4-FFF2-40B4-BE49-F238E27FC236}">
              <a16:creationId xmlns:a16="http://schemas.microsoft.com/office/drawing/2014/main" id="{BD3745A5-5E3E-4F39-AABA-F1C5C85F03B6}"/>
            </a:ext>
          </a:extLst>
        </xdr:cNvPr>
        <xdr:cNvCxnSpPr/>
      </xdr:nvCxnSpPr>
      <xdr:spPr>
        <a:xfrm>
          <a:off x="2908300" y="65129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113574</xdr:rowOff>
    </xdr:from>
    <xdr:to>
      <xdr:col>10</xdr:col>
      <xdr:colOff>165100</xdr:colOff>
      <xdr:row>38</xdr:row>
      <xdr:rowOff>43724</xdr:rowOff>
    </xdr:to>
    <xdr:sp macro="" textlink="">
      <xdr:nvSpPr>
        <xdr:cNvPr id="80" name="楕円 79">
          <a:extLst>
            <a:ext uri="{FF2B5EF4-FFF2-40B4-BE49-F238E27FC236}">
              <a16:creationId xmlns:a16="http://schemas.microsoft.com/office/drawing/2014/main" id="{8E768E8B-B4AA-4077-835B-A64B90AE4647}"/>
            </a:ext>
          </a:extLst>
        </xdr:cNvPr>
        <xdr:cNvSpPr/>
      </xdr:nvSpPr>
      <xdr:spPr>
        <a:xfrm>
          <a:off x="1968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164374</xdr:rowOff>
    </xdr:from>
    <xdr:to>
      <xdr:col>15</xdr:col>
      <xdr:colOff>50800</xdr:colOff>
      <xdr:row>37</xdr:row>
      <xdr:rowOff>169273</xdr:rowOff>
    </xdr:to>
    <xdr:cxnSp macro="">
      <xdr:nvCxnSpPr>
        <xdr:cNvPr id="81" name="直線コネクタ 80">
          <a:extLst>
            <a:ext uri="{FF2B5EF4-FFF2-40B4-BE49-F238E27FC236}">
              <a16:creationId xmlns:a16="http://schemas.microsoft.com/office/drawing/2014/main" id="{C3F925D1-77E2-4AB8-8275-604273088339}"/>
            </a:ext>
          </a:extLst>
        </xdr:cNvPr>
        <xdr:cNvCxnSpPr/>
      </xdr:nvCxnSpPr>
      <xdr:spPr>
        <a:xfrm>
          <a:off x="2019300" y="650802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80917</xdr:rowOff>
    </xdr:from>
    <xdr:to>
      <xdr:col>6</xdr:col>
      <xdr:colOff>38100</xdr:colOff>
      <xdr:row>38</xdr:row>
      <xdr:rowOff>11068</xdr:rowOff>
    </xdr:to>
    <xdr:sp macro="" textlink="">
      <xdr:nvSpPr>
        <xdr:cNvPr id="82" name="楕円 81">
          <a:extLst>
            <a:ext uri="{FF2B5EF4-FFF2-40B4-BE49-F238E27FC236}">
              <a16:creationId xmlns:a16="http://schemas.microsoft.com/office/drawing/2014/main" id="{2AF26BA0-F6FD-4CA7-A8E3-0BCBBD46CFCF}"/>
            </a:ext>
          </a:extLst>
        </xdr:cNvPr>
        <xdr:cNvSpPr/>
      </xdr:nvSpPr>
      <xdr:spPr>
        <a:xfrm>
          <a:off x="1079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131717</xdr:rowOff>
    </xdr:from>
    <xdr:to>
      <xdr:col>10</xdr:col>
      <xdr:colOff>114300</xdr:colOff>
      <xdr:row>37</xdr:row>
      <xdr:rowOff>164374</xdr:rowOff>
    </xdr:to>
    <xdr:cxnSp macro="">
      <xdr:nvCxnSpPr>
        <xdr:cNvPr id="83" name="直線コネクタ 82">
          <a:extLst>
            <a:ext uri="{FF2B5EF4-FFF2-40B4-BE49-F238E27FC236}">
              <a16:creationId xmlns:a16="http://schemas.microsoft.com/office/drawing/2014/main" id="{6C5903CC-3125-41F9-9791-B535D565B8D5}"/>
            </a:ext>
          </a:extLst>
        </xdr:cNvPr>
        <xdr:cNvCxnSpPr/>
      </xdr:nvCxnSpPr>
      <xdr:spPr>
        <a:xfrm>
          <a:off x="1130300" y="64753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1306BFD2-ED2C-4292-A308-FCF682DFBC2C}"/>
            </a:ext>
          </a:extLst>
        </xdr:cNvPr>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図書館】&#10;有形固定資産減価償却率">
          <a:extLst>
            <a:ext uri="{FF2B5EF4-FFF2-40B4-BE49-F238E27FC236}">
              <a16:creationId xmlns:a16="http://schemas.microsoft.com/office/drawing/2014/main" id="{2C5845B9-92AF-41C2-B184-238BEDD5F3FF}"/>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18523</xdr:rowOff>
    </xdr:from>
    <xdr:ext cx="405111" cy="259045"/>
    <xdr:sp macro="" textlink="">
      <xdr:nvSpPr>
        <xdr:cNvPr id="86" name="n_3aveValue【図書館】&#10;有形固定資産減価償却率">
          <a:extLst>
            <a:ext uri="{FF2B5EF4-FFF2-40B4-BE49-F238E27FC236}">
              <a16:creationId xmlns:a16="http://schemas.microsoft.com/office/drawing/2014/main" id="{9A9B6B61-CECD-49DA-B5E0-C8CAB203AFC2}"/>
            </a:ext>
          </a:extLst>
        </xdr:cNvPr>
        <xdr:cNvSpPr txBox="1"/>
      </xdr:nvSpPr>
      <xdr:spPr>
        <a:xfrm>
          <a:off x="1816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9633</xdr:rowOff>
    </xdr:from>
    <xdr:ext cx="405111" cy="259045"/>
    <xdr:sp macro="" textlink="">
      <xdr:nvSpPr>
        <xdr:cNvPr id="87" name="n_4aveValue【図書館】&#10;有形固定資産減価償却率">
          <a:extLst>
            <a:ext uri="{FF2B5EF4-FFF2-40B4-BE49-F238E27FC236}">
              <a16:creationId xmlns:a16="http://schemas.microsoft.com/office/drawing/2014/main" id="{BD52A1D6-0C2B-4829-B90A-3AF16D023408}"/>
            </a:ext>
          </a:extLst>
        </xdr:cNvPr>
        <xdr:cNvSpPr txBox="1"/>
      </xdr:nvSpPr>
      <xdr:spPr>
        <a:xfrm>
          <a:off x="927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101073</xdr:rowOff>
    </xdr:from>
    <xdr:ext cx="405111" cy="259045"/>
    <xdr:sp macro="" textlink="">
      <xdr:nvSpPr>
        <xdr:cNvPr id="88" name="n_1mainValue【図書館】&#10;有形固定資産減価償却率">
          <a:extLst>
            <a:ext uri="{FF2B5EF4-FFF2-40B4-BE49-F238E27FC236}">
              <a16:creationId xmlns:a16="http://schemas.microsoft.com/office/drawing/2014/main" id="{DD68942C-8068-40C6-BB4E-5492FEE12CF2}"/>
            </a:ext>
          </a:extLst>
        </xdr:cNvPr>
        <xdr:cNvSpPr txBox="1"/>
      </xdr:nvSpPr>
      <xdr:spPr>
        <a:xfrm>
          <a:off x="3582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65150</xdr:rowOff>
    </xdr:from>
    <xdr:ext cx="405111" cy="259045"/>
    <xdr:sp macro="" textlink="">
      <xdr:nvSpPr>
        <xdr:cNvPr id="89" name="n_2mainValue【図書館】&#10;有形固定資産減価償却率">
          <a:extLst>
            <a:ext uri="{FF2B5EF4-FFF2-40B4-BE49-F238E27FC236}">
              <a16:creationId xmlns:a16="http://schemas.microsoft.com/office/drawing/2014/main" id="{090C8B56-8AFC-4E4C-AD32-365696516C71}"/>
            </a:ext>
          </a:extLst>
        </xdr:cNvPr>
        <xdr:cNvSpPr txBox="1"/>
      </xdr:nvSpPr>
      <xdr:spPr>
        <a:xfrm>
          <a:off x="2705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90" name="n_3mainValue【図書館】&#10;有形固定資産減価償却率">
          <a:extLst>
            <a:ext uri="{FF2B5EF4-FFF2-40B4-BE49-F238E27FC236}">
              <a16:creationId xmlns:a16="http://schemas.microsoft.com/office/drawing/2014/main" id="{C36075D4-C76E-4F49-B710-6275A30E2941}"/>
            </a:ext>
          </a:extLst>
        </xdr:cNvPr>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2194</xdr:rowOff>
    </xdr:from>
    <xdr:ext cx="405111" cy="259045"/>
    <xdr:sp macro="" textlink="">
      <xdr:nvSpPr>
        <xdr:cNvPr id="91" name="n_4mainValue【図書館】&#10;有形固定資産減価償却率">
          <a:extLst>
            <a:ext uri="{FF2B5EF4-FFF2-40B4-BE49-F238E27FC236}">
              <a16:creationId xmlns:a16="http://schemas.microsoft.com/office/drawing/2014/main" id="{2E03363C-AFF9-477E-AD3A-057D0962D740}"/>
            </a:ext>
          </a:extLst>
        </xdr:cNvPr>
        <xdr:cNvSpPr txBox="1"/>
      </xdr:nvSpPr>
      <xdr:spPr>
        <a:xfrm>
          <a:off x="927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3C1F60C-01E8-4032-9CDE-00E70A4779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B9F5133-7C97-4A85-92C0-A20893B0574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1DAFAE1-2514-4BC0-8EE8-B91E193791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89C2929-6804-414F-B52F-A344F27D27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2479509-1D69-42ED-8F2F-92E017E33A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F4CA1DB-C6E3-4FD9-B940-584BF8CEB3F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6D9598F-753B-4584-B105-DDD116D286D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E0D3C27-DE41-45F6-B1F5-1D31F162D12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4314310-44B0-4363-BF8D-635D2316AA1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0686C4B-CB9D-4A0A-AADF-3F6FBCB9F3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792D39F-0ADE-4D5A-AC04-9140B5B6E12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EA39849-3721-480B-81CE-5018F4E8D6D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3D2B005-76F1-41C5-8559-EBD869FEB12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12C662A-2E4F-4D75-A4AD-617403B0E37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B099B1C-BA5D-4DB1-AA04-01DF34ED8C1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DFCDD3E-0951-423D-8E48-F24D86C62AE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B408A22-67AF-449A-B0E7-25BE7FBAAB2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DD7B5E5-29EF-4E00-B534-80CF13759C4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BF317D0-F592-4FCE-A321-6B2994584E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3070C2C-409E-4CC7-B1BE-BD44060F085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09D9FEA-1C36-4188-913C-8D7894044B2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CE08EB34-0235-4176-A4D6-0EE67C2A9A6B}"/>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815104AE-19F1-4D40-B39A-F61FFD3E1734}"/>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E00F0A01-3E05-4687-BB90-B58D820224D9}"/>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AAB1846F-61A8-4F42-B1F5-D987F92ABA2C}"/>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E7175B6D-997A-4F64-A48C-7949CB01614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111269</xdr:rowOff>
    </xdr:from>
    <xdr:ext cx="469744" cy="259045"/>
    <xdr:sp macro="" textlink="">
      <xdr:nvSpPr>
        <xdr:cNvPr id="118" name="【図書館】&#10;一人当たり面積平均値テキスト">
          <a:extLst>
            <a:ext uri="{FF2B5EF4-FFF2-40B4-BE49-F238E27FC236}">
              <a16:creationId xmlns:a16="http://schemas.microsoft.com/office/drawing/2014/main" id="{87D7A159-3D71-4C5D-9634-2E3D12B6BCE7}"/>
            </a:ext>
          </a:extLst>
        </xdr:cNvPr>
        <xdr:cNvSpPr txBox="1"/>
      </xdr:nvSpPr>
      <xdr:spPr>
        <a:xfrm>
          <a:off x="10515600" y="6454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92107C5C-58F1-44E6-846D-651FC972C541}"/>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3E1141B6-0B36-4E23-952E-87A0DE763F05}"/>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517DC1D0-71B5-46B2-AF6C-3FF333870484}"/>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66866239-B25D-4CE7-9A07-FE506F6341BE}"/>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3" name="フローチャート: 判断 122">
          <a:extLst>
            <a:ext uri="{FF2B5EF4-FFF2-40B4-BE49-F238E27FC236}">
              <a16:creationId xmlns:a16="http://schemas.microsoft.com/office/drawing/2014/main" id="{B5C053E8-7227-45AE-A59C-68BAA79B5B1F}"/>
            </a:ext>
          </a:extLst>
        </xdr:cNvPr>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E853CFD-5622-4521-8CBB-E5E48B9F6D8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84F34A4-E4A0-4EF2-848F-484C0F6356B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D7C0E43-2D31-4A8C-84A1-49E8AABC987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4BDABEC-8909-497B-A7AC-3268F19FA02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FE5F6B6-3C70-4259-87FE-9DD365CC1B3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96266</xdr:rowOff>
    </xdr:from>
    <xdr:to>
      <xdr:col>55</xdr:col>
      <xdr:colOff>50800</xdr:colOff>
      <xdr:row>38</xdr:row>
      <xdr:rowOff>26415</xdr:rowOff>
    </xdr:to>
    <xdr:sp macro="" textlink="">
      <xdr:nvSpPr>
        <xdr:cNvPr id="129" name="楕円 128">
          <a:extLst>
            <a:ext uri="{FF2B5EF4-FFF2-40B4-BE49-F238E27FC236}">
              <a16:creationId xmlns:a16="http://schemas.microsoft.com/office/drawing/2014/main" id="{E2A90E5F-6936-4F55-94E8-83E696912C38}"/>
            </a:ext>
          </a:extLst>
        </xdr:cNvPr>
        <xdr:cNvSpPr/>
      </xdr:nvSpPr>
      <xdr:spPr>
        <a:xfrm>
          <a:off x="104267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119143</xdr:rowOff>
    </xdr:from>
    <xdr:ext cx="469744" cy="259045"/>
    <xdr:sp macro="" textlink="">
      <xdr:nvSpPr>
        <xdr:cNvPr id="130" name="【図書館】&#10;一人当たり面積該当値テキスト">
          <a:extLst>
            <a:ext uri="{FF2B5EF4-FFF2-40B4-BE49-F238E27FC236}">
              <a16:creationId xmlns:a16="http://schemas.microsoft.com/office/drawing/2014/main" id="{DA5069F6-92C5-48C7-9E54-D38540262253}"/>
            </a:ext>
          </a:extLst>
        </xdr:cNvPr>
        <xdr:cNvSpPr txBox="1"/>
      </xdr:nvSpPr>
      <xdr:spPr>
        <a:xfrm>
          <a:off x="10515600"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105410</xdr:rowOff>
    </xdr:from>
    <xdr:to>
      <xdr:col>50</xdr:col>
      <xdr:colOff>165100</xdr:colOff>
      <xdr:row>38</xdr:row>
      <xdr:rowOff>35560</xdr:rowOff>
    </xdr:to>
    <xdr:sp macro="" textlink="">
      <xdr:nvSpPr>
        <xdr:cNvPr id="131" name="楕円 130">
          <a:extLst>
            <a:ext uri="{FF2B5EF4-FFF2-40B4-BE49-F238E27FC236}">
              <a16:creationId xmlns:a16="http://schemas.microsoft.com/office/drawing/2014/main" id="{691AE6E0-57C9-45EA-A198-E21A87B3C598}"/>
            </a:ext>
          </a:extLst>
        </xdr:cNvPr>
        <xdr:cNvSpPr/>
      </xdr:nvSpPr>
      <xdr:spPr>
        <a:xfrm>
          <a:off x="958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147066</xdr:rowOff>
    </xdr:from>
    <xdr:to>
      <xdr:col>55</xdr:col>
      <xdr:colOff>0</xdr:colOff>
      <xdr:row>37</xdr:row>
      <xdr:rowOff>156210</xdr:rowOff>
    </xdr:to>
    <xdr:cxnSp macro="">
      <xdr:nvCxnSpPr>
        <xdr:cNvPr id="132" name="直線コネクタ 131">
          <a:extLst>
            <a:ext uri="{FF2B5EF4-FFF2-40B4-BE49-F238E27FC236}">
              <a16:creationId xmlns:a16="http://schemas.microsoft.com/office/drawing/2014/main" id="{47BD9C26-B56C-434B-AAA8-F0B949DCCA24}"/>
            </a:ext>
          </a:extLst>
        </xdr:cNvPr>
        <xdr:cNvCxnSpPr/>
      </xdr:nvCxnSpPr>
      <xdr:spPr>
        <a:xfrm flipV="1">
          <a:off x="9639300" y="64907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109982</xdr:rowOff>
    </xdr:from>
    <xdr:to>
      <xdr:col>46</xdr:col>
      <xdr:colOff>38100</xdr:colOff>
      <xdr:row>38</xdr:row>
      <xdr:rowOff>40132</xdr:rowOff>
    </xdr:to>
    <xdr:sp macro="" textlink="">
      <xdr:nvSpPr>
        <xdr:cNvPr id="133" name="楕円 132">
          <a:extLst>
            <a:ext uri="{FF2B5EF4-FFF2-40B4-BE49-F238E27FC236}">
              <a16:creationId xmlns:a16="http://schemas.microsoft.com/office/drawing/2014/main" id="{8410899F-080D-4FCA-93BE-EA59A28FCD93}"/>
            </a:ext>
          </a:extLst>
        </xdr:cNvPr>
        <xdr:cNvSpPr/>
      </xdr:nvSpPr>
      <xdr:spPr>
        <a:xfrm>
          <a:off x="8699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156210</xdr:rowOff>
    </xdr:from>
    <xdr:to>
      <xdr:col>50</xdr:col>
      <xdr:colOff>114300</xdr:colOff>
      <xdr:row>37</xdr:row>
      <xdr:rowOff>160782</xdr:rowOff>
    </xdr:to>
    <xdr:cxnSp macro="">
      <xdr:nvCxnSpPr>
        <xdr:cNvPr id="134" name="直線コネクタ 133">
          <a:extLst>
            <a:ext uri="{FF2B5EF4-FFF2-40B4-BE49-F238E27FC236}">
              <a16:creationId xmlns:a16="http://schemas.microsoft.com/office/drawing/2014/main" id="{7165DA9B-B538-4D93-9B5F-28256F39C513}"/>
            </a:ext>
          </a:extLst>
        </xdr:cNvPr>
        <xdr:cNvCxnSpPr/>
      </xdr:nvCxnSpPr>
      <xdr:spPr>
        <a:xfrm flipV="1">
          <a:off x="8750300" y="64998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114554</xdr:rowOff>
    </xdr:from>
    <xdr:to>
      <xdr:col>41</xdr:col>
      <xdr:colOff>101600</xdr:colOff>
      <xdr:row>38</xdr:row>
      <xdr:rowOff>44704</xdr:rowOff>
    </xdr:to>
    <xdr:sp macro="" textlink="">
      <xdr:nvSpPr>
        <xdr:cNvPr id="135" name="楕円 134">
          <a:extLst>
            <a:ext uri="{FF2B5EF4-FFF2-40B4-BE49-F238E27FC236}">
              <a16:creationId xmlns:a16="http://schemas.microsoft.com/office/drawing/2014/main" id="{C201EBBA-CA86-4EAB-9295-75CC7CA6173A}"/>
            </a:ext>
          </a:extLst>
        </xdr:cNvPr>
        <xdr:cNvSpPr/>
      </xdr:nvSpPr>
      <xdr:spPr>
        <a:xfrm>
          <a:off x="7810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160782</xdr:rowOff>
    </xdr:from>
    <xdr:to>
      <xdr:col>45</xdr:col>
      <xdr:colOff>177800</xdr:colOff>
      <xdr:row>37</xdr:row>
      <xdr:rowOff>165354</xdr:rowOff>
    </xdr:to>
    <xdr:cxnSp macro="">
      <xdr:nvCxnSpPr>
        <xdr:cNvPr id="136" name="直線コネクタ 135">
          <a:extLst>
            <a:ext uri="{FF2B5EF4-FFF2-40B4-BE49-F238E27FC236}">
              <a16:creationId xmlns:a16="http://schemas.microsoft.com/office/drawing/2014/main" id="{B4A67609-179E-4234-846A-5EB96CA9DDD8}"/>
            </a:ext>
          </a:extLst>
        </xdr:cNvPr>
        <xdr:cNvCxnSpPr/>
      </xdr:nvCxnSpPr>
      <xdr:spPr>
        <a:xfrm flipV="1">
          <a:off x="7861300" y="6504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119126</xdr:rowOff>
    </xdr:from>
    <xdr:to>
      <xdr:col>36</xdr:col>
      <xdr:colOff>165100</xdr:colOff>
      <xdr:row>38</xdr:row>
      <xdr:rowOff>49276</xdr:rowOff>
    </xdr:to>
    <xdr:sp macro="" textlink="">
      <xdr:nvSpPr>
        <xdr:cNvPr id="137" name="楕円 136">
          <a:extLst>
            <a:ext uri="{FF2B5EF4-FFF2-40B4-BE49-F238E27FC236}">
              <a16:creationId xmlns:a16="http://schemas.microsoft.com/office/drawing/2014/main" id="{FD4AE3E9-536F-413A-8511-BFBED2EF362E}"/>
            </a:ext>
          </a:extLst>
        </xdr:cNvPr>
        <xdr:cNvSpPr/>
      </xdr:nvSpPr>
      <xdr:spPr>
        <a:xfrm>
          <a:off x="6921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165354</xdr:rowOff>
    </xdr:from>
    <xdr:to>
      <xdr:col>41</xdr:col>
      <xdr:colOff>50800</xdr:colOff>
      <xdr:row>37</xdr:row>
      <xdr:rowOff>169926</xdr:rowOff>
    </xdr:to>
    <xdr:cxnSp macro="">
      <xdr:nvCxnSpPr>
        <xdr:cNvPr id="138" name="直線コネクタ 137">
          <a:extLst>
            <a:ext uri="{FF2B5EF4-FFF2-40B4-BE49-F238E27FC236}">
              <a16:creationId xmlns:a16="http://schemas.microsoft.com/office/drawing/2014/main" id="{BFA6F1C2-1C0B-46A6-A25B-DD58ECF4BB64}"/>
            </a:ext>
          </a:extLst>
        </xdr:cNvPr>
        <xdr:cNvCxnSpPr/>
      </xdr:nvCxnSpPr>
      <xdr:spPr>
        <a:xfrm flipV="1">
          <a:off x="6972300" y="650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a:extLst>
            <a:ext uri="{FF2B5EF4-FFF2-40B4-BE49-F238E27FC236}">
              <a16:creationId xmlns:a16="http://schemas.microsoft.com/office/drawing/2014/main" id="{0967E7D7-F37E-41E3-916C-9A64BE3ABA57}"/>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113555</xdr:rowOff>
    </xdr:from>
    <xdr:ext cx="469744" cy="259045"/>
    <xdr:sp macro="" textlink="">
      <xdr:nvSpPr>
        <xdr:cNvPr id="140" name="n_2aveValue【図書館】&#10;一人当たり面積">
          <a:extLst>
            <a:ext uri="{FF2B5EF4-FFF2-40B4-BE49-F238E27FC236}">
              <a16:creationId xmlns:a16="http://schemas.microsoft.com/office/drawing/2014/main" id="{8FD978F5-D409-4DB7-AE20-26F559A2363A}"/>
            </a:ext>
          </a:extLst>
        </xdr:cNvPr>
        <xdr:cNvSpPr txBox="1"/>
      </xdr:nvSpPr>
      <xdr:spPr>
        <a:xfrm>
          <a:off x="85154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90695</xdr:rowOff>
    </xdr:from>
    <xdr:ext cx="469744" cy="259045"/>
    <xdr:sp macro="" textlink="">
      <xdr:nvSpPr>
        <xdr:cNvPr id="141" name="n_3aveValue【図書館】&#10;一人当たり面積">
          <a:extLst>
            <a:ext uri="{FF2B5EF4-FFF2-40B4-BE49-F238E27FC236}">
              <a16:creationId xmlns:a16="http://schemas.microsoft.com/office/drawing/2014/main" id="{310A9002-704B-42F1-9962-584659345EA6}"/>
            </a:ext>
          </a:extLst>
        </xdr:cNvPr>
        <xdr:cNvSpPr txBox="1"/>
      </xdr:nvSpPr>
      <xdr:spPr>
        <a:xfrm>
          <a:off x="7626427" y="66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56405</xdr:rowOff>
    </xdr:from>
    <xdr:ext cx="469744" cy="259045"/>
    <xdr:sp macro="" textlink="">
      <xdr:nvSpPr>
        <xdr:cNvPr id="142" name="n_4aveValue【図書館】&#10;一人当たり面積">
          <a:extLst>
            <a:ext uri="{FF2B5EF4-FFF2-40B4-BE49-F238E27FC236}">
              <a16:creationId xmlns:a16="http://schemas.microsoft.com/office/drawing/2014/main" id="{DAABF4AC-DD2C-40F1-BD15-BE13F2C22FD5}"/>
            </a:ext>
          </a:extLst>
        </xdr:cNvPr>
        <xdr:cNvSpPr txBox="1"/>
      </xdr:nvSpPr>
      <xdr:spPr>
        <a:xfrm>
          <a:off x="6737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52087</xdr:rowOff>
    </xdr:from>
    <xdr:ext cx="469744" cy="259045"/>
    <xdr:sp macro="" textlink="">
      <xdr:nvSpPr>
        <xdr:cNvPr id="143" name="n_1mainValue【図書館】&#10;一人当たり面積">
          <a:extLst>
            <a:ext uri="{FF2B5EF4-FFF2-40B4-BE49-F238E27FC236}">
              <a16:creationId xmlns:a16="http://schemas.microsoft.com/office/drawing/2014/main" id="{7EAE1DF1-5F23-4B5C-BC0A-1B013FDF3FB4}"/>
            </a:ext>
          </a:extLst>
        </xdr:cNvPr>
        <xdr:cNvSpPr txBox="1"/>
      </xdr:nvSpPr>
      <xdr:spPr>
        <a:xfrm>
          <a:off x="9391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56659</xdr:rowOff>
    </xdr:from>
    <xdr:ext cx="469744" cy="259045"/>
    <xdr:sp macro="" textlink="">
      <xdr:nvSpPr>
        <xdr:cNvPr id="144" name="n_2mainValue【図書館】&#10;一人当たり面積">
          <a:extLst>
            <a:ext uri="{FF2B5EF4-FFF2-40B4-BE49-F238E27FC236}">
              <a16:creationId xmlns:a16="http://schemas.microsoft.com/office/drawing/2014/main" id="{E1542F25-64A2-408E-99CB-56EC7DB0E20D}"/>
            </a:ext>
          </a:extLst>
        </xdr:cNvPr>
        <xdr:cNvSpPr txBox="1"/>
      </xdr:nvSpPr>
      <xdr:spPr>
        <a:xfrm>
          <a:off x="8515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61231</xdr:rowOff>
    </xdr:from>
    <xdr:ext cx="469744" cy="259045"/>
    <xdr:sp macro="" textlink="">
      <xdr:nvSpPr>
        <xdr:cNvPr id="145" name="n_3mainValue【図書館】&#10;一人当たり面積">
          <a:extLst>
            <a:ext uri="{FF2B5EF4-FFF2-40B4-BE49-F238E27FC236}">
              <a16:creationId xmlns:a16="http://schemas.microsoft.com/office/drawing/2014/main" id="{DC20F8F1-AA8C-4402-8B2F-8150A4C0B37E}"/>
            </a:ext>
          </a:extLst>
        </xdr:cNvPr>
        <xdr:cNvSpPr txBox="1"/>
      </xdr:nvSpPr>
      <xdr:spPr>
        <a:xfrm>
          <a:off x="7626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65803</xdr:rowOff>
    </xdr:from>
    <xdr:ext cx="469744" cy="259045"/>
    <xdr:sp macro="" textlink="">
      <xdr:nvSpPr>
        <xdr:cNvPr id="146" name="n_4mainValue【図書館】&#10;一人当たり面積">
          <a:extLst>
            <a:ext uri="{FF2B5EF4-FFF2-40B4-BE49-F238E27FC236}">
              <a16:creationId xmlns:a16="http://schemas.microsoft.com/office/drawing/2014/main" id="{45C615D6-CDC3-4EA8-AC2E-9FE7850CA940}"/>
            </a:ext>
          </a:extLst>
        </xdr:cNvPr>
        <xdr:cNvSpPr txBox="1"/>
      </xdr:nvSpPr>
      <xdr:spPr>
        <a:xfrm>
          <a:off x="67374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9288860-F7A1-428D-A9F8-B8BDB2BA5DF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01CEDBE-3AFD-4050-8C42-E4889BF4195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2EC694-49D8-4F1B-BD9A-0D4C96D0D70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9EC5E48-AD95-438A-952C-0CDF8934B99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F9CEE1D-6135-4AEE-8ED9-76229FF644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5588771-D949-4CF8-95E9-FD701028039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17E50FA-55EC-4F01-8428-D28CEB50C32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D9A618C-65C4-4E77-A26A-2381C795E2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CDC212D-FC25-4009-A6FC-8EA291366B0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7F15BE9-7597-4B48-9F09-6AC9AE7437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865B794-F9DD-4156-9F17-F3726EC4E47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E3FAE02-7B99-4D7F-AE80-549D1CFD0AA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6453EF8-4DEE-4082-BAB6-15B49B37FE2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869097C-44F7-4E7B-A3A4-F366B6CBBAB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625CE29-C88A-4B87-B5D1-C4AF0B5D343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783A10C-9D20-48D9-BE18-F8010C137E6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BD4D6A0-DEC8-49BA-BFE3-B22E551EED2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17AB621-BE4C-46EF-AE56-68C9F7A8D0B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8B609FD-93E4-495C-A08D-09AC9E76055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5EB4307-9A47-41C6-8557-8D38A24FEF8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66C0C9A-D3F8-408B-B865-B199EBE3182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F42F413-50F8-4A7F-B77F-5E92A29DD8B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B07260A-489B-47F2-983E-2955D284E00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CEF5E07-E82D-41A3-85E3-A2C0ECB1E9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E88898AD-DAF3-4ED7-89E0-07C2C8C7603D}"/>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5BAFFD1-E2C2-4508-B7C1-9545892FAF2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E5F743D-E569-48DF-891E-1FF9B35D931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976AA24-4215-4ABE-ACCC-5BB4ED58A552}"/>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77D63EBF-CEF3-421F-9A74-091B7CBC781C}"/>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2331A38-1171-408C-A8A2-5AE82C6292CB}"/>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61D27FA7-0DE6-40BE-8FAA-F5056F618214}"/>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CF318BA7-5DA5-459E-9276-C95CFFBBA881}"/>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2CECFF11-284A-4464-9B11-8647827C8AFB}"/>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EAB4AAA1-FB0D-4E83-8E7C-F5008D50D2BF}"/>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49250ED8-87F7-42FC-A519-C82125086484}"/>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4EEDD2A-5A1B-4A54-88A4-F94B04188B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9B3A0DA-C65A-4FA7-A5C9-61391CBB5F3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9523BC2-241A-4DED-9FF6-2DD8725F1E3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4738C3-1639-420D-A8B1-E83E047BA5E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4760C5C-ED57-406E-8656-F0F59EF930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78740</xdr:rowOff>
    </xdr:from>
    <xdr:to>
      <xdr:col>24</xdr:col>
      <xdr:colOff>114300</xdr:colOff>
      <xdr:row>64</xdr:row>
      <xdr:rowOff>8890</xdr:rowOff>
    </xdr:to>
    <xdr:sp macro="" textlink="">
      <xdr:nvSpPr>
        <xdr:cNvPr id="187" name="楕円 186">
          <a:extLst>
            <a:ext uri="{FF2B5EF4-FFF2-40B4-BE49-F238E27FC236}">
              <a16:creationId xmlns:a16="http://schemas.microsoft.com/office/drawing/2014/main" id="{4885A5C8-4BA3-4719-90CF-57CEC3B55C6A}"/>
            </a:ext>
          </a:extLst>
        </xdr:cNvPr>
        <xdr:cNvSpPr/>
      </xdr:nvSpPr>
      <xdr:spPr>
        <a:xfrm>
          <a:off x="45847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165117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BB1682A-CDAF-4C18-B377-78637432A087}"/>
            </a:ext>
          </a:extLst>
        </xdr:cNvPr>
        <xdr:cNvSpPr txBox="1"/>
      </xdr:nvSpPr>
      <xdr:spPr>
        <a:xfrm>
          <a:off x="4673600" y="1079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78740</xdr:rowOff>
    </xdr:from>
    <xdr:to>
      <xdr:col>20</xdr:col>
      <xdr:colOff>38100</xdr:colOff>
      <xdr:row>64</xdr:row>
      <xdr:rowOff>8890</xdr:rowOff>
    </xdr:to>
    <xdr:sp macro="" textlink="">
      <xdr:nvSpPr>
        <xdr:cNvPr id="189" name="楕円 188">
          <a:extLst>
            <a:ext uri="{FF2B5EF4-FFF2-40B4-BE49-F238E27FC236}">
              <a16:creationId xmlns:a16="http://schemas.microsoft.com/office/drawing/2014/main" id="{290BFE57-38A8-4130-B9A2-0465C816500F}"/>
            </a:ext>
          </a:extLst>
        </xdr:cNvPr>
        <xdr:cNvSpPr/>
      </xdr:nvSpPr>
      <xdr:spPr>
        <a:xfrm>
          <a:off x="3746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129540</xdr:rowOff>
    </xdr:from>
    <xdr:to>
      <xdr:col>24</xdr:col>
      <xdr:colOff>63500</xdr:colOff>
      <xdr:row>63</xdr:row>
      <xdr:rowOff>129540</xdr:rowOff>
    </xdr:to>
    <xdr:cxnSp macro="">
      <xdr:nvCxnSpPr>
        <xdr:cNvPr id="190" name="直線コネクタ 189">
          <a:extLst>
            <a:ext uri="{FF2B5EF4-FFF2-40B4-BE49-F238E27FC236}">
              <a16:creationId xmlns:a16="http://schemas.microsoft.com/office/drawing/2014/main" id="{4F256C91-3D3D-471F-A3C8-708F315961B2}"/>
            </a:ext>
          </a:extLst>
        </xdr:cNvPr>
        <xdr:cNvCxnSpPr/>
      </xdr:nvCxnSpPr>
      <xdr:spPr>
        <a:xfrm>
          <a:off x="3797300" y="109308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84455</xdr:rowOff>
    </xdr:from>
    <xdr:to>
      <xdr:col>15</xdr:col>
      <xdr:colOff>101600</xdr:colOff>
      <xdr:row>64</xdr:row>
      <xdr:rowOff>14605</xdr:rowOff>
    </xdr:to>
    <xdr:sp macro="" textlink="">
      <xdr:nvSpPr>
        <xdr:cNvPr id="191" name="楕円 190">
          <a:extLst>
            <a:ext uri="{FF2B5EF4-FFF2-40B4-BE49-F238E27FC236}">
              <a16:creationId xmlns:a16="http://schemas.microsoft.com/office/drawing/2014/main" id="{363DC6B6-DFFD-4594-8C2F-D09728EF46FA}"/>
            </a:ext>
          </a:extLst>
        </xdr:cNvPr>
        <xdr:cNvSpPr/>
      </xdr:nvSpPr>
      <xdr:spPr>
        <a:xfrm>
          <a:off x="2857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129540</xdr:rowOff>
    </xdr:from>
    <xdr:to>
      <xdr:col>19</xdr:col>
      <xdr:colOff>177800</xdr:colOff>
      <xdr:row>63</xdr:row>
      <xdr:rowOff>135255</xdr:rowOff>
    </xdr:to>
    <xdr:cxnSp macro="">
      <xdr:nvCxnSpPr>
        <xdr:cNvPr id="192" name="直線コネクタ 191">
          <a:extLst>
            <a:ext uri="{FF2B5EF4-FFF2-40B4-BE49-F238E27FC236}">
              <a16:creationId xmlns:a16="http://schemas.microsoft.com/office/drawing/2014/main" id="{B9F4A4FB-1C17-4122-956C-8812EC5C8CB0}"/>
            </a:ext>
          </a:extLst>
        </xdr:cNvPr>
        <xdr:cNvCxnSpPr/>
      </xdr:nvCxnSpPr>
      <xdr:spPr>
        <a:xfrm flipV="1">
          <a:off x="2908300" y="109308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69215</xdr:rowOff>
    </xdr:from>
    <xdr:to>
      <xdr:col>10</xdr:col>
      <xdr:colOff>165100</xdr:colOff>
      <xdr:row>63</xdr:row>
      <xdr:rowOff>170815</xdr:rowOff>
    </xdr:to>
    <xdr:sp macro="" textlink="">
      <xdr:nvSpPr>
        <xdr:cNvPr id="193" name="楕円 192">
          <a:extLst>
            <a:ext uri="{FF2B5EF4-FFF2-40B4-BE49-F238E27FC236}">
              <a16:creationId xmlns:a16="http://schemas.microsoft.com/office/drawing/2014/main" id="{58CA1C99-C09A-4FE9-97D3-95EB172F819C}"/>
            </a:ext>
          </a:extLst>
        </xdr:cNvPr>
        <xdr:cNvSpPr/>
      </xdr:nvSpPr>
      <xdr:spPr>
        <a:xfrm>
          <a:off x="1968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120015</xdr:rowOff>
    </xdr:from>
    <xdr:to>
      <xdr:col>15</xdr:col>
      <xdr:colOff>50800</xdr:colOff>
      <xdr:row>63</xdr:row>
      <xdr:rowOff>135255</xdr:rowOff>
    </xdr:to>
    <xdr:cxnSp macro="">
      <xdr:nvCxnSpPr>
        <xdr:cNvPr id="194" name="直線コネクタ 193">
          <a:extLst>
            <a:ext uri="{FF2B5EF4-FFF2-40B4-BE49-F238E27FC236}">
              <a16:creationId xmlns:a16="http://schemas.microsoft.com/office/drawing/2014/main" id="{4BED4EE2-10DE-43D1-9579-BE811DFCF108}"/>
            </a:ext>
          </a:extLst>
        </xdr:cNvPr>
        <xdr:cNvCxnSpPr/>
      </xdr:nvCxnSpPr>
      <xdr:spPr>
        <a:xfrm>
          <a:off x="2019300" y="109213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145415</xdr:rowOff>
    </xdr:from>
    <xdr:to>
      <xdr:col>6</xdr:col>
      <xdr:colOff>38100</xdr:colOff>
      <xdr:row>64</xdr:row>
      <xdr:rowOff>75565</xdr:rowOff>
    </xdr:to>
    <xdr:sp macro="" textlink="">
      <xdr:nvSpPr>
        <xdr:cNvPr id="195" name="楕円 194">
          <a:extLst>
            <a:ext uri="{FF2B5EF4-FFF2-40B4-BE49-F238E27FC236}">
              <a16:creationId xmlns:a16="http://schemas.microsoft.com/office/drawing/2014/main" id="{9CDB3B7F-995B-4005-B9B4-FA6AEF0846C3}"/>
            </a:ext>
          </a:extLst>
        </xdr:cNvPr>
        <xdr:cNvSpPr/>
      </xdr:nvSpPr>
      <xdr:spPr>
        <a:xfrm>
          <a:off x="10795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120015</xdr:rowOff>
    </xdr:from>
    <xdr:to>
      <xdr:col>10</xdr:col>
      <xdr:colOff>114300</xdr:colOff>
      <xdr:row>64</xdr:row>
      <xdr:rowOff>24765</xdr:rowOff>
    </xdr:to>
    <xdr:cxnSp macro="">
      <xdr:nvCxnSpPr>
        <xdr:cNvPr id="196" name="直線コネクタ 195">
          <a:extLst>
            <a:ext uri="{FF2B5EF4-FFF2-40B4-BE49-F238E27FC236}">
              <a16:creationId xmlns:a16="http://schemas.microsoft.com/office/drawing/2014/main" id="{CB716FF2-61BB-4BB0-BA68-41688B709C0F}"/>
            </a:ext>
          </a:extLst>
        </xdr:cNvPr>
        <xdr:cNvCxnSpPr/>
      </xdr:nvCxnSpPr>
      <xdr:spPr>
        <a:xfrm flipV="1">
          <a:off x="1130300" y="1092136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B0460978-49A7-4C37-80FF-A3AD02DE495A}"/>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F3071EA4-88E2-4659-B97D-9C3DB1EF0CE1}"/>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C184CE13-38A0-46A1-A765-DBEC06D38AF3}"/>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体育館・プール】&#10;有形固定資産減価償却率">
          <a:extLst>
            <a:ext uri="{FF2B5EF4-FFF2-40B4-BE49-F238E27FC236}">
              <a16:creationId xmlns:a16="http://schemas.microsoft.com/office/drawing/2014/main" id="{E5C45E40-6576-4A62-BF3F-8B05D47FD1CC}"/>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17</xdr:rowOff>
    </xdr:from>
    <xdr:ext cx="405111" cy="259045"/>
    <xdr:sp macro="" textlink="">
      <xdr:nvSpPr>
        <xdr:cNvPr id="201" name="n_1mainValue【体育館・プール】&#10;有形固定資産減価償却率">
          <a:extLst>
            <a:ext uri="{FF2B5EF4-FFF2-40B4-BE49-F238E27FC236}">
              <a16:creationId xmlns:a16="http://schemas.microsoft.com/office/drawing/2014/main" id="{74C2B485-A03B-4FAA-BA89-4ACD68802935}"/>
            </a:ext>
          </a:extLst>
        </xdr:cNvPr>
        <xdr:cNvSpPr txBox="1"/>
      </xdr:nvSpPr>
      <xdr:spPr>
        <a:xfrm>
          <a:off x="3582044"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5732</xdr:rowOff>
    </xdr:from>
    <xdr:ext cx="405111" cy="259045"/>
    <xdr:sp macro="" textlink="">
      <xdr:nvSpPr>
        <xdr:cNvPr id="202" name="n_2mainValue【体育館・プール】&#10;有形固定資産減価償却率">
          <a:extLst>
            <a:ext uri="{FF2B5EF4-FFF2-40B4-BE49-F238E27FC236}">
              <a16:creationId xmlns:a16="http://schemas.microsoft.com/office/drawing/2014/main" id="{E75D5965-93C5-4339-ABE7-4F3766DE8057}"/>
            </a:ext>
          </a:extLst>
        </xdr:cNvPr>
        <xdr:cNvSpPr txBox="1"/>
      </xdr:nvSpPr>
      <xdr:spPr>
        <a:xfrm>
          <a:off x="2705744"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161942</xdr:rowOff>
    </xdr:from>
    <xdr:ext cx="405111" cy="259045"/>
    <xdr:sp macro="" textlink="">
      <xdr:nvSpPr>
        <xdr:cNvPr id="203" name="n_3mainValue【体育館・プール】&#10;有形固定資産減価償却率">
          <a:extLst>
            <a:ext uri="{FF2B5EF4-FFF2-40B4-BE49-F238E27FC236}">
              <a16:creationId xmlns:a16="http://schemas.microsoft.com/office/drawing/2014/main" id="{84D53980-464D-4482-8C3F-7CA73C24C25A}"/>
            </a:ext>
          </a:extLst>
        </xdr:cNvPr>
        <xdr:cNvSpPr txBox="1"/>
      </xdr:nvSpPr>
      <xdr:spPr>
        <a:xfrm>
          <a:off x="18167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66692</xdr:rowOff>
    </xdr:from>
    <xdr:ext cx="405111" cy="259045"/>
    <xdr:sp macro="" textlink="">
      <xdr:nvSpPr>
        <xdr:cNvPr id="204" name="n_4mainValue【体育館・プール】&#10;有形固定資産減価償却率">
          <a:extLst>
            <a:ext uri="{FF2B5EF4-FFF2-40B4-BE49-F238E27FC236}">
              <a16:creationId xmlns:a16="http://schemas.microsoft.com/office/drawing/2014/main" id="{34FBEB15-83CE-482F-8792-C0E8AF4E73ED}"/>
            </a:ext>
          </a:extLst>
        </xdr:cNvPr>
        <xdr:cNvSpPr txBox="1"/>
      </xdr:nvSpPr>
      <xdr:spPr>
        <a:xfrm>
          <a:off x="927744"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9757C7B-7282-4186-8077-26728984D4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A3FF9C9-37BF-4185-BC0B-C7C985D3567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53A8E80-9C1B-408B-A4C0-C27708BC6B8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665466E-D241-4C43-8CD3-F5A4F0B4F9D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69EAE65-379D-4D43-9287-5A45A76272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B3456C0-6CD8-4B88-ACD9-6CA37BE1147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E59C4FD-550E-47B5-BBAF-E62D6F74E4A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40FBE2B-7436-4EC0-976B-5883D9735EC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DD50475-AA53-495D-BA26-C62287084BA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28D9472-4291-4E26-A5EA-F10149F2D8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E917F35D-1484-4859-AC64-1C31BD84D6D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1CE2E982-62D4-47EA-8BE2-C5ADEB8589BA}"/>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2CEF6E99-B6E2-48B7-93A1-67A2A105030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5BB74E15-5576-43CA-836C-37F8E2A0872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4A4FAEDF-249D-4A0D-A65E-65C885865F9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61AE633F-0098-4F8F-BD61-893E4C7A629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5AA0072D-85FE-4CA1-A829-E352F5D3358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94A779C7-15EB-40CC-8772-33AA50F9531B}"/>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C276B555-F99E-41FE-AA32-47CA2D7771B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F44508E0-77AA-4819-9E00-8AC0D27C478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65F2AA3B-6DC2-4858-A2E0-A9A74BA3D89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F8598DAB-BC18-474B-BA7B-EA467DC869A2}"/>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E50BE8ED-CE57-4260-A254-4C3FA70A9423}"/>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6BD29F76-BF68-4EC0-AB40-EC4614D7743D}"/>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830CAD0B-7AAA-43B2-9C13-2674639F7A1D}"/>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3032EBCE-AB98-4270-973C-26A04FD58CD5}"/>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31" name="【体育館・プール】&#10;一人当たり面積平均値テキスト">
          <a:extLst>
            <a:ext uri="{FF2B5EF4-FFF2-40B4-BE49-F238E27FC236}">
              <a16:creationId xmlns:a16="http://schemas.microsoft.com/office/drawing/2014/main" id="{ADC54821-5F94-4CB3-8DDB-788B56DB1FE1}"/>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F6A10490-C881-48C4-88C2-0AB0BD738668}"/>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CB637916-45E0-4E9A-BFDD-C16DAAEC019C}"/>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F8209CD6-C07F-41EF-8575-F304544954D1}"/>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521AFAC3-3074-45A7-ABE5-40DB948D8FBA}"/>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26009</xdr:rowOff>
    </xdr:from>
    <xdr:to>
      <xdr:col>36</xdr:col>
      <xdr:colOff>165100</xdr:colOff>
      <xdr:row>62</xdr:row>
      <xdr:rowOff>127609</xdr:rowOff>
    </xdr:to>
    <xdr:sp macro="" textlink="">
      <xdr:nvSpPr>
        <xdr:cNvPr id="236" name="フローチャート: 判断 235">
          <a:extLst>
            <a:ext uri="{FF2B5EF4-FFF2-40B4-BE49-F238E27FC236}">
              <a16:creationId xmlns:a16="http://schemas.microsoft.com/office/drawing/2014/main" id="{0D1AD2F7-FB11-412E-8D2C-191FA9EC62A2}"/>
            </a:ext>
          </a:extLst>
        </xdr:cNvPr>
        <xdr:cNvSpPr/>
      </xdr:nvSpPr>
      <xdr:spPr>
        <a:xfrm>
          <a:off x="6921500" y="1065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2B63B18-5D33-42C3-B2F6-06D3A8EC26B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21BE1FD-4F69-4913-87B0-2AAE60BE930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27AF70A-6AF4-4995-AF1A-04FF5621E20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7B9FF05-D918-483F-94AF-4732D1D9CC2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C036D36-A4B8-40F5-AAE0-725C17EB062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2692</xdr:rowOff>
    </xdr:from>
    <xdr:to>
      <xdr:col>55</xdr:col>
      <xdr:colOff>50800</xdr:colOff>
      <xdr:row>63</xdr:row>
      <xdr:rowOff>104292</xdr:rowOff>
    </xdr:to>
    <xdr:sp macro="" textlink="">
      <xdr:nvSpPr>
        <xdr:cNvPr id="242" name="楕円 241">
          <a:extLst>
            <a:ext uri="{FF2B5EF4-FFF2-40B4-BE49-F238E27FC236}">
              <a16:creationId xmlns:a16="http://schemas.microsoft.com/office/drawing/2014/main" id="{9E9C8F62-8540-407A-9890-45AB0C64DD14}"/>
            </a:ext>
          </a:extLst>
        </xdr:cNvPr>
        <xdr:cNvSpPr/>
      </xdr:nvSpPr>
      <xdr:spPr>
        <a:xfrm>
          <a:off x="10426700" y="108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89069</xdr:rowOff>
    </xdr:from>
    <xdr:ext cx="469744" cy="259045"/>
    <xdr:sp macro="" textlink="">
      <xdr:nvSpPr>
        <xdr:cNvPr id="243" name="【体育館・プール】&#10;一人当たり面積該当値テキスト">
          <a:extLst>
            <a:ext uri="{FF2B5EF4-FFF2-40B4-BE49-F238E27FC236}">
              <a16:creationId xmlns:a16="http://schemas.microsoft.com/office/drawing/2014/main" id="{DA1EF19B-EC11-4B5C-91A3-7DD8A8BE214E}"/>
            </a:ext>
          </a:extLst>
        </xdr:cNvPr>
        <xdr:cNvSpPr txBox="1"/>
      </xdr:nvSpPr>
      <xdr:spPr>
        <a:xfrm>
          <a:off x="10515600" y="1071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xdr:rowOff>
    </xdr:from>
    <xdr:to>
      <xdr:col>50</xdr:col>
      <xdr:colOff>165100</xdr:colOff>
      <xdr:row>63</xdr:row>
      <xdr:rowOff>105664</xdr:rowOff>
    </xdr:to>
    <xdr:sp macro="" textlink="">
      <xdr:nvSpPr>
        <xdr:cNvPr id="244" name="楕円 243">
          <a:extLst>
            <a:ext uri="{FF2B5EF4-FFF2-40B4-BE49-F238E27FC236}">
              <a16:creationId xmlns:a16="http://schemas.microsoft.com/office/drawing/2014/main" id="{7502B805-AD6D-4CFC-8D0D-57058693FF31}"/>
            </a:ext>
          </a:extLst>
        </xdr:cNvPr>
        <xdr:cNvSpPr/>
      </xdr:nvSpPr>
      <xdr:spPr>
        <a:xfrm>
          <a:off x="9588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53492</xdr:rowOff>
    </xdr:from>
    <xdr:to>
      <xdr:col>55</xdr:col>
      <xdr:colOff>0</xdr:colOff>
      <xdr:row>63</xdr:row>
      <xdr:rowOff>54864</xdr:rowOff>
    </xdr:to>
    <xdr:cxnSp macro="">
      <xdr:nvCxnSpPr>
        <xdr:cNvPr id="245" name="直線コネクタ 244">
          <a:extLst>
            <a:ext uri="{FF2B5EF4-FFF2-40B4-BE49-F238E27FC236}">
              <a16:creationId xmlns:a16="http://schemas.microsoft.com/office/drawing/2014/main" id="{46546F73-1966-468E-AA92-43BC5165162C}"/>
            </a:ext>
          </a:extLst>
        </xdr:cNvPr>
        <xdr:cNvCxnSpPr/>
      </xdr:nvCxnSpPr>
      <xdr:spPr>
        <a:xfrm flipV="1">
          <a:off x="9639300" y="1085484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167742</xdr:rowOff>
    </xdr:from>
    <xdr:to>
      <xdr:col>46</xdr:col>
      <xdr:colOff>38100</xdr:colOff>
      <xdr:row>63</xdr:row>
      <xdr:rowOff>97892</xdr:rowOff>
    </xdr:to>
    <xdr:sp macro="" textlink="">
      <xdr:nvSpPr>
        <xdr:cNvPr id="246" name="楕円 245">
          <a:extLst>
            <a:ext uri="{FF2B5EF4-FFF2-40B4-BE49-F238E27FC236}">
              <a16:creationId xmlns:a16="http://schemas.microsoft.com/office/drawing/2014/main" id="{4E034021-A68E-4ACA-A7E4-09FA5FEBD7F7}"/>
            </a:ext>
          </a:extLst>
        </xdr:cNvPr>
        <xdr:cNvSpPr/>
      </xdr:nvSpPr>
      <xdr:spPr>
        <a:xfrm>
          <a:off x="8699500" y="1079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47092</xdr:rowOff>
    </xdr:from>
    <xdr:to>
      <xdr:col>50</xdr:col>
      <xdr:colOff>114300</xdr:colOff>
      <xdr:row>63</xdr:row>
      <xdr:rowOff>54864</xdr:rowOff>
    </xdr:to>
    <xdr:cxnSp macro="">
      <xdr:nvCxnSpPr>
        <xdr:cNvPr id="247" name="直線コネクタ 246">
          <a:extLst>
            <a:ext uri="{FF2B5EF4-FFF2-40B4-BE49-F238E27FC236}">
              <a16:creationId xmlns:a16="http://schemas.microsoft.com/office/drawing/2014/main" id="{8BE3E922-E573-4890-AB00-C78F401242D7}"/>
            </a:ext>
          </a:extLst>
        </xdr:cNvPr>
        <xdr:cNvCxnSpPr/>
      </xdr:nvCxnSpPr>
      <xdr:spPr>
        <a:xfrm>
          <a:off x="8750300" y="10848442"/>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169113</xdr:rowOff>
    </xdr:from>
    <xdr:to>
      <xdr:col>41</xdr:col>
      <xdr:colOff>101600</xdr:colOff>
      <xdr:row>63</xdr:row>
      <xdr:rowOff>99263</xdr:rowOff>
    </xdr:to>
    <xdr:sp macro="" textlink="">
      <xdr:nvSpPr>
        <xdr:cNvPr id="248" name="楕円 247">
          <a:extLst>
            <a:ext uri="{FF2B5EF4-FFF2-40B4-BE49-F238E27FC236}">
              <a16:creationId xmlns:a16="http://schemas.microsoft.com/office/drawing/2014/main" id="{50E7851A-A56D-4684-B8ED-C1F4E0374072}"/>
            </a:ext>
          </a:extLst>
        </xdr:cNvPr>
        <xdr:cNvSpPr/>
      </xdr:nvSpPr>
      <xdr:spPr>
        <a:xfrm>
          <a:off x="7810500" y="1079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47092</xdr:rowOff>
    </xdr:from>
    <xdr:to>
      <xdr:col>45</xdr:col>
      <xdr:colOff>177800</xdr:colOff>
      <xdr:row>63</xdr:row>
      <xdr:rowOff>48463</xdr:rowOff>
    </xdr:to>
    <xdr:cxnSp macro="">
      <xdr:nvCxnSpPr>
        <xdr:cNvPr id="249" name="直線コネクタ 248">
          <a:extLst>
            <a:ext uri="{FF2B5EF4-FFF2-40B4-BE49-F238E27FC236}">
              <a16:creationId xmlns:a16="http://schemas.microsoft.com/office/drawing/2014/main" id="{093A6B74-1E4B-4B10-BEA1-80A2734FB2E3}"/>
            </a:ext>
          </a:extLst>
        </xdr:cNvPr>
        <xdr:cNvCxnSpPr/>
      </xdr:nvCxnSpPr>
      <xdr:spPr>
        <a:xfrm flipV="1">
          <a:off x="7861300" y="1084844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169570</xdr:rowOff>
    </xdr:from>
    <xdr:to>
      <xdr:col>36</xdr:col>
      <xdr:colOff>165100</xdr:colOff>
      <xdr:row>63</xdr:row>
      <xdr:rowOff>99720</xdr:rowOff>
    </xdr:to>
    <xdr:sp macro="" textlink="">
      <xdr:nvSpPr>
        <xdr:cNvPr id="250" name="楕円 249">
          <a:extLst>
            <a:ext uri="{FF2B5EF4-FFF2-40B4-BE49-F238E27FC236}">
              <a16:creationId xmlns:a16="http://schemas.microsoft.com/office/drawing/2014/main" id="{70FF83CA-37D4-45E0-8756-3CCAB556CA15}"/>
            </a:ext>
          </a:extLst>
        </xdr:cNvPr>
        <xdr:cNvSpPr/>
      </xdr:nvSpPr>
      <xdr:spPr>
        <a:xfrm>
          <a:off x="6921500" y="10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48463</xdr:rowOff>
    </xdr:from>
    <xdr:to>
      <xdr:col>41</xdr:col>
      <xdr:colOff>50800</xdr:colOff>
      <xdr:row>63</xdr:row>
      <xdr:rowOff>48920</xdr:rowOff>
    </xdr:to>
    <xdr:cxnSp macro="">
      <xdr:nvCxnSpPr>
        <xdr:cNvPr id="251" name="直線コネクタ 250">
          <a:extLst>
            <a:ext uri="{FF2B5EF4-FFF2-40B4-BE49-F238E27FC236}">
              <a16:creationId xmlns:a16="http://schemas.microsoft.com/office/drawing/2014/main" id="{4AF7760C-D394-4DBC-A6CB-6495AE67ED29}"/>
            </a:ext>
          </a:extLst>
        </xdr:cNvPr>
        <xdr:cNvCxnSpPr/>
      </xdr:nvCxnSpPr>
      <xdr:spPr>
        <a:xfrm flipV="1">
          <a:off x="6972300" y="1084981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252" name="n_1aveValue【体育館・プール】&#10;一人当たり面積">
          <a:extLst>
            <a:ext uri="{FF2B5EF4-FFF2-40B4-BE49-F238E27FC236}">
              <a16:creationId xmlns:a16="http://schemas.microsoft.com/office/drawing/2014/main" id="{03666130-DA9F-4F7B-A1B6-E7FC16562480}"/>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253" name="n_2aveValue【体育館・プール】&#10;一人当たり面積">
          <a:extLst>
            <a:ext uri="{FF2B5EF4-FFF2-40B4-BE49-F238E27FC236}">
              <a16:creationId xmlns:a16="http://schemas.microsoft.com/office/drawing/2014/main" id="{39662742-0EEA-4D5A-9539-61A37CE4DF07}"/>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254" name="n_3aveValue【体育館・プール】&#10;一人当たり面積">
          <a:extLst>
            <a:ext uri="{FF2B5EF4-FFF2-40B4-BE49-F238E27FC236}">
              <a16:creationId xmlns:a16="http://schemas.microsoft.com/office/drawing/2014/main" id="{8034C64B-5611-4212-B108-B0A935E65E83}"/>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144136</xdr:rowOff>
    </xdr:from>
    <xdr:ext cx="469744" cy="259045"/>
    <xdr:sp macro="" textlink="">
      <xdr:nvSpPr>
        <xdr:cNvPr id="255" name="n_4aveValue【体育館・プール】&#10;一人当たり面積">
          <a:extLst>
            <a:ext uri="{FF2B5EF4-FFF2-40B4-BE49-F238E27FC236}">
              <a16:creationId xmlns:a16="http://schemas.microsoft.com/office/drawing/2014/main" id="{28E01527-08E0-4D1C-9119-B7C932237011}"/>
            </a:ext>
          </a:extLst>
        </xdr:cNvPr>
        <xdr:cNvSpPr txBox="1"/>
      </xdr:nvSpPr>
      <xdr:spPr>
        <a:xfrm>
          <a:off x="6737427" y="104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96791</xdr:rowOff>
    </xdr:from>
    <xdr:ext cx="469744" cy="259045"/>
    <xdr:sp macro="" textlink="">
      <xdr:nvSpPr>
        <xdr:cNvPr id="256" name="n_1mainValue【体育館・プール】&#10;一人当たり面積">
          <a:extLst>
            <a:ext uri="{FF2B5EF4-FFF2-40B4-BE49-F238E27FC236}">
              <a16:creationId xmlns:a16="http://schemas.microsoft.com/office/drawing/2014/main" id="{D385D580-4391-4589-B370-C31FBCA0265B}"/>
            </a:ext>
          </a:extLst>
        </xdr:cNvPr>
        <xdr:cNvSpPr txBox="1"/>
      </xdr:nvSpPr>
      <xdr:spPr>
        <a:xfrm>
          <a:off x="9391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89019</xdr:rowOff>
    </xdr:from>
    <xdr:ext cx="469744" cy="259045"/>
    <xdr:sp macro="" textlink="">
      <xdr:nvSpPr>
        <xdr:cNvPr id="257" name="n_2mainValue【体育館・プール】&#10;一人当たり面積">
          <a:extLst>
            <a:ext uri="{FF2B5EF4-FFF2-40B4-BE49-F238E27FC236}">
              <a16:creationId xmlns:a16="http://schemas.microsoft.com/office/drawing/2014/main" id="{C892D224-0A6A-470C-9998-098DAC8943CA}"/>
            </a:ext>
          </a:extLst>
        </xdr:cNvPr>
        <xdr:cNvSpPr txBox="1"/>
      </xdr:nvSpPr>
      <xdr:spPr>
        <a:xfrm>
          <a:off x="8515427" y="108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90390</xdr:rowOff>
    </xdr:from>
    <xdr:ext cx="469744" cy="259045"/>
    <xdr:sp macro="" textlink="">
      <xdr:nvSpPr>
        <xdr:cNvPr id="258" name="n_3mainValue【体育館・プール】&#10;一人当たり面積">
          <a:extLst>
            <a:ext uri="{FF2B5EF4-FFF2-40B4-BE49-F238E27FC236}">
              <a16:creationId xmlns:a16="http://schemas.microsoft.com/office/drawing/2014/main" id="{F7198542-027D-4306-BEDD-6D2EB132F418}"/>
            </a:ext>
          </a:extLst>
        </xdr:cNvPr>
        <xdr:cNvSpPr txBox="1"/>
      </xdr:nvSpPr>
      <xdr:spPr>
        <a:xfrm>
          <a:off x="7626427" y="1089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90847</xdr:rowOff>
    </xdr:from>
    <xdr:ext cx="469744" cy="259045"/>
    <xdr:sp macro="" textlink="">
      <xdr:nvSpPr>
        <xdr:cNvPr id="259" name="n_4mainValue【体育館・プール】&#10;一人当たり面積">
          <a:extLst>
            <a:ext uri="{FF2B5EF4-FFF2-40B4-BE49-F238E27FC236}">
              <a16:creationId xmlns:a16="http://schemas.microsoft.com/office/drawing/2014/main" id="{0A761000-FF9E-4A69-A792-C21B3080DCDC}"/>
            </a:ext>
          </a:extLst>
        </xdr:cNvPr>
        <xdr:cNvSpPr txBox="1"/>
      </xdr:nvSpPr>
      <xdr:spPr>
        <a:xfrm>
          <a:off x="6737427" y="1089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626BFA37-C79D-41ED-B6AD-BA83C616E5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9E79DDB5-FB8C-46E1-AF91-3C2090A2C16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D951B19-FB52-4352-837E-63C4079451F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E6C51A73-7826-43EF-8AA1-E75DE5E2466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3BB80949-080F-432E-8F78-571BFE029D3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BB8DD1E7-D9E3-4FDB-BF0F-40464D8B5A6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944EACA9-D6C8-4B15-AEF8-ADB3D599489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E029502E-BAB7-497A-914E-CAEFE28A8E4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122A18A9-69C1-479C-8575-8A1F5BD8F4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952635D0-1276-472C-8258-1E2B37647FA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FEFC33B-7DB1-4024-A6A8-384F94CF097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1EE89157-E448-41DF-9A4B-B51F44142C3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622672C1-643F-4309-B480-01FD412AADD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18ACCC08-ED32-4757-B3E6-D32E9D4BFD8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E69C5267-75FB-4BF4-8F34-E8DBC8F85D9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AEF18838-5347-4D6F-A047-97FF4921B41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B2F8CFA2-FFC8-42C5-AC8B-C5DCF32345E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43C37EDA-4F34-4CAD-B43B-943D39EE99A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C6ED3270-9517-4757-A372-48532C348EF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9F608E2F-9DFA-427A-9DE8-43112761A3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A239F7CB-3CED-450A-9642-EF6B8A393F8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56CF679F-39FE-4586-8FE0-8FE98A88222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C6CD7AEF-6FA0-4592-813E-56978DED59E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8CC5C4C7-03D2-456A-B98E-03484A69C6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9BBDBEDD-E478-4C98-AA14-A8B3B70CDB5A}"/>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7999D7F9-80E4-420C-9B42-26DE26C1E25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B907670E-11EE-4B15-8E0D-7AFE4B8F9F9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FADDC2A5-552D-433E-8CB8-347D81B6DBAD}"/>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C608CA9F-B802-44D0-8848-121C8FC49FCD}"/>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AE2F8DB2-2DCA-411C-A893-06BCC45E6A0C}"/>
            </a:ext>
          </a:extLst>
        </xdr:cNvPr>
        <xdr:cNvSpPr txBox="1"/>
      </xdr:nvSpPr>
      <xdr:spPr>
        <a:xfrm>
          <a:off x="4673600" y="1397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21C7B3A7-650A-42D6-8257-24900D7A9172}"/>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B02E7D0F-855D-4854-9C39-EFA536AF60AF}"/>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7C96F3BC-CE6B-4E07-8451-D6BB8361BE03}"/>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4F291991-9CAD-4801-8E9C-AD17B7344DA5}"/>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4" name="フローチャート: 判断 293">
          <a:extLst>
            <a:ext uri="{FF2B5EF4-FFF2-40B4-BE49-F238E27FC236}">
              <a16:creationId xmlns:a16="http://schemas.microsoft.com/office/drawing/2014/main" id="{9D084D66-5163-40FC-AEA5-4B465A483552}"/>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418DA44-8A57-4038-A3D6-176015FABF9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C4235DA-5B7A-4ACE-B240-A10DB861B2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2859011-DFA8-4997-928B-059AFF21C1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4A422B4-0009-4AE8-BF2B-968FA4A1D98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2EAAD0F-A28A-4E7D-B56F-9F32BF1AA3E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27305</xdr:rowOff>
    </xdr:from>
    <xdr:to>
      <xdr:col>24</xdr:col>
      <xdr:colOff>114300</xdr:colOff>
      <xdr:row>79</xdr:row>
      <xdr:rowOff>128905</xdr:rowOff>
    </xdr:to>
    <xdr:sp macro="" textlink="">
      <xdr:nvSpPr>
        <xdr:cNvPr id="300" name="楕円 299">
          <a:extLst>
            <a:ext uri="{FF2B5EF4-FFF2-40B4-BE49-F238E27FC236}">
              <a16:creationId xmlns:a16="http://schemas.microsoft.com/office/drawing/2014/main" id="{82AF0FBA-40BD-425D-AB43-3D3682FFEF06}"/>
            </a:ext>
          </a:extLst>
        </xdr:cNvPr>
        <xdr:cNvSpPr/>
      </xdr:nvSpPr>
      <xdr:spPr>
        <a:xfrm>
          <a:off x="45847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50182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8AF0DE93-CF24-4D2F-BD42-333299170C1A}"/>
            </a:ext>
          </a:extLst>
        </xdr:cNvPr>
        <xdr:cNvSpPr txBox="1"/>
      </xdr:nvSpPr>
      <xdr:spPr>
        <a:xfrm>
          <a:off x="4673600"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76836</xdr:rowOff>
    </xdr:from>
    <xdr:to>
      <xdr:col>20</xdr:col>
      <xdr:colOff>38100</xdr:colOff>
      <xdr:row>80</xdr:row>
      <xdr:rowOff>6986</xdr:rowOff>
    </xdr:to>
    <xdr:sp macro="" textlink="">
      <xdr:nvSpPr>
        <xdr:cNvPr id="302" name="楕円 301">
          <a:extLst>
            <a:ext uri="{FF2B5EF4-FFF2-40B4-BE49-F238E27FC236}">
              <a16:creationId xmlns:a16="http://schemas.microsoft.com/office/drawing/2014/main" id="{D35A780F-A33C-489F-8EE3-20E3D832B688}"/>
            </a:ext>
          </a:extLst>
        </xdr:cNvPr>
        <xdr:cNvSpPr/>
      </xdr:nvSpPr>
      <xdr:spPr>
        <a:xfrm>
          <a:off x="3746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78105</xdr:rowOff>
    </xdr:from>
    <xdr:to>
      <xdr:col>24</xdr:col>
      <xdr:colOff>63500</xdr:colOff>
      <xdr:row>79</xdr:row>
      <xdr:rowOff>127636</xdr:rowOff>
    </xdr:to>
    <xdr:cxnSp macro="">
      <xdr:nvCxnSpPr>
        <xdr:cNvPr id="303" name="直線コネクタ 302">
          <a:extLst>
            <a:ext uri="{FF2B5EF4-FFF2-40B4-BE49-F238E27FC236}">
              <a16:creationId xmlns:a16="http://schemas.microsoft.com/office/drawing/2014/main" id="{1436833A-B235-4545-91F0-2FAEA687063E}"/>
            </a:ext>
          </a:extLst>
        </xdr:cNvPr>
        <xdr:cNvCxnSpPr/>
      </xdr:nvCxnSpPr>
      <xdr:spPr>
        <a:xfrm flipV="1">
          <a:off x="3797300" y="136226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61595</xdr:rowOff>
    </xdr:from>
    <xdr:to>
      <xdr:col>15</xdr:col>
      <xdr:colOff>101600</xdr:colOff>
      <xdr:row>79</xdr:row>
      <xdr:rowOff>163195</xdr:rowOff>
    </xdr:to>
    <xdr:sp macro="" textlink="">
      <xdr:nvSpPr>
        <xdr:cNvPr id="304" name="楕円 303">
          <a:extLst>
            <a:ext uri="{FF2B5EF4-FFF2-40B4-BE49-F238E27FC236}">
              <a16:creationId xmlns:a16="http://schemas.microsoft.com/office/drawing/2014/main" id="{6AFA1A29-C54D-4E1F-93AC-165BFDF29B2D}"/>
            </a:ext>
          </a:extLst>
        </xdr:cNvPr>
        <xdr:cNvSpPr/>
      </xdr:nvSpPr>
      <xdr:spPr>
        <a:xfrm>
          <a:off x="2857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112395</xdr:rowOff>
    </xdr:from>
    <xdr:to>
      <xdr:col>19</xdr:col>
      <xdr:colOff>177800</xdr:colOff>
      <xdr:row>79</xdr:row>
      <xdr:rowOff>127636</xdr:rowOff>
    </xdr:to>
    <xdr:cxnSp macro="">
      <xdr:nvCxnSpPr>
        <xdr:cNvPr id="305" name="直線コネクタ 304">
          <a:extLst>
            <a:ext uri="{FF2B5EF4-FFF2-40B4-BE49-F238E27FC236}">
              <a16:creationId xmlns:a16="http://schemas.microsoft.com/office/drawing/2014/main" id="{1D6C42B8-4EC0-4871-927F-81B0C67D80BE}"/>
            </a:ext>
          </a:extLst>
        </xdr:cNvPr>
        <xdr:cNvCxnSpPr/>
      </xdr:nvCxnSpPr>
      <xdr:spPr>
        <a:xfrm>
          <a:off x="2908300" y="136569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10161</xdr:rowOff>
    </xdr:from>
    <xdr:to>
      <xdr:col>10</xdr:col>
      <xdr:colOff>165100</xdr:colOff>
      <xdr:row>79</xdr:row>
      <xdr:rowOff>111761</xdr:rowOff>
    </xdr:to>
    <xdr:sp macro="" textlink="">
      <xdr:nvSpPr>
        <xdr:cNvPr id="306" name="楕円 305">
          <a:extLst>
            <a:ext uri="{FF2B5EF4-FFF2-40B4-BE49-F238E27FC236}">
              <a16:creationId xmlns:a16="http://schemas.microsoft.com/office/drawing/2014/main" id="{D8402ACA-DA5D-4FDF-B71D-5CBA8064FEFD}"/>
            </a:ext>
          </a:extLst>
        </xdr:cNvPr>
        <xdr:cNvSpPr/>
      </xdr:nvSpPr>
      <xdr:spPr>
        <a:xfrm>
          <a:off x="1968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60961</xdr:rowOff>
    </xdr:from>
    <xdr:to>
      <xdr:col>15</xdr:col>
      <xdr:colOff>50800</xdr:colOff>
      <xdr:row>79</xdr:row>
      <xdr:rowOff>112395</xdr:rowOff>
    </xdr:to>
    <xdr:cxnSp macro="">
      <xdr:nvCxnSpPr>
        <xdr:cNvPr id="307" name="直線コネクタ 306">
          <a:extLst>
            <a:ext uri="{FF2B5EF4-FFF2-40B4-BE49-F238E27FC236}">
              <a16:creationId xmlns:a16="http://schemas.microsoft.com/office/drawing/2014/main" id="{5392D2CE-6CD2-4928-8AD5-025B7262C971}"/>
            </a:ext>
          </a:extLst>
        </xdr:cNvPr>
        <xdr:cNvCxnSpPr/>
      </xdr:nvCxnSpPr>
      <xdr:spPr>
        <a:xfrm>
          <a:off x="2019300" y="136055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42545</xdr:rowOff>
    </xdr:from>
    <xdr:to>
      <xdr:col>6</xdr:col>
      <xdr:colOff>38100</xdr:colOff>
      <xdr:row>81</xdr:row>
      <xdr:rowOff>144145</xdr:rowOff>
    </xdr:to>
    <xdr:sp macro="" textlink="">
      <xdr:nvSpPr>
        <xdr:cNvPr id="308" name="楕円 307">
          <a:extLst>
            <a:ext uri="{FF2B5EF4-FFF2-40B4-BE49-F238E27FC236}">
              <a16:creationId xmlns:a16="http://schemas.microsoft.com/office/drawing/2014/main" id="{BA48FB54-781B-43D2-95D0-FED1FEEBA67D}"/>
            </a:ext>
          </a:extLst>
        </xdr:cNvPr>
        <xdr:cNvSpPr/>
      </xdr:nvSpPr>
      <xdr:spPr>
        <a:xfrm>
          <a:off x="1079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60961</xdr:rowOff>
    </xdr:from>
    <xdr:to>
      <xdr:col>10</xdr:col>
      <xdr:colOff>114300</xdr:colOff>
      <xdr:row>81</xdr:row>
      <xdr:rowOff>93345</xdr:rowOff>
    </xdr:to>
    <xdr:cxnSp macro="">
      <xdr:nvCxnSpPr>
        <xdr:cNvPr id="309" name="直線コネクタ 308">
          <a:extLst>
            <a:ext uri="{FF2B5EF4-FFF2-40B4-BE49-F238E27FC236}">
              <a16:creationId xmlns:a16="http://schemas.microsoft.com/office/drawing/2014/main" id="{CBCBA8E2-ED0D-4A4E-B773-6A18DF44AC6C}"/>
            </a:ext>
          </a:extLst>
        </xdr:cNvPr>
        <xdr:cNvCxnSpPr/>
      </xdr:nvCxnSpPr>
      <xdr:spPr>
        <a:xfrm flipV="1">
          <a:off x="1130300" y="13605511"/>
          <a:ext cx="889000" cy="37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10" name="n_1aveValue【福祉施設】&#10;有形固定資産減価償却率">
          <a:extLst>
            <a:ext uri="{FF2B5EF4-FFF2-40B4-BE49-F238E27FC236}">
              <a16:creationId xmlns:a16="http://schemas.microsoft.com/office/drawing/2014/main" id="{1E53C11D-BBD5-48CC-9E41-E99CAD7F2A3B}"/>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1" name="n_2aveValue【福祉施設】&#10;有形固定資産減価償却率">
          <a:extLst>
            <a:ext uri="{FF2B5EF4-FFF2-40B4-BE49-F238E27FC236}">
              <a16:creationId xmlns:a16="http://schemas.microsoft.com/office/drawing/2014/main" id="{706C7273-7A23-4B21-B67B-80B433CE754D}"/>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312" name="n_3aveValue【福祉施設】&#10;有形固定資産減価償却率">
          <a:extLst>
            <a:ext uri="{FF2B5EF4-FFF2-40B4-BE49-F238E27FC236}">
              <a16:creationId xmlns:a16="http://schemas.microsoft.com/office/drawing/2014/main" id="{C8E59CCC-8FCA-4EC6-89AE-76D0B10C8713}"/>
            </a:ext>
          </a:extLst>
        </xdr:cNvPr>
        <xdr:cNvSpPr txBox="1"/>
      </xdr:nvSpPr>
      <xdr:spPr>
        <a:xfrm>
          <a:off x="1816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3" name="n_4aveValue【福祉施設】&#10;有形固定資産減価償却率">
          <a:extLst>
            <a:ext uri="{FF2B5EF4-FFF2-40B4-BE49-F238E27FC236}">
              <a16:creationId xmlns:a16="http://schemas.microsoft.com/office/drawing/2014/main" id="{3B817EA8-02C2-4425-B44B-6703C894E8F1}"/>
            </a:ext>
          </a:extLst>
        </xdr:cNvPr>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23513</xdr:rowOff>
    </xdr:from>
    <xdr:ext cx="405111" cy="259045"/>
    <xdr:sp macro="" textlink="">
      <xdr:nvSpPr>
        <xdr:cNvPr id="314" name="n_1mainValue【福祉施設】&#10;有形固定資産減価償却率">
          <a:extLst>
            <a:ext uri="{FF2B5EF4-FFF2-40B4-BE49-F238E27FC236}">
              <a16:creationId xmlns:a16="http://schemas.microsoft.com/office/drawing/2014/main" id="{FC6AE5B8-A424-4786-904F-5C445E7B28D9}"/>
            </a:ext>
          </a:extLst>
        </xdr:cNvPr>
        <xdr:cNvSpPr txBox="1"/>
      </xdr:nvSpPr>
      <xdr:spPr>
        <a:xfrm>
          <a:off x="35820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8272</xdr:rowOff>
    </xdr:from>
    <xdr:ext cx="405111" cy="259045"/>
    <xdr:sp macro="" textlink="">
      <xdr:nvSpPr>
        <xdr:cNvPr id="315" name="n_2mainValue【福祉施設】&#10;有形固定資産減価償却率">
          <a:extLst>
            <a:ext uri="{FF2B5EF4-FFF2-40B4-BE49-F238E27FC236}">
              <a16:creationId xmlns:a16="http://schemas.microsoft.com/office/drawing/2014/main" id="{34FFB117-178D-4957-963D-68B9510077A3}"/>
            </a:ext>
          </a:extLst>
        </xdr:cNvPr>
        <xdr:cNvSpPr txBox="1"/>
      </xdr:nvSpPr>
      <xdr:spPr>
        <a:xfrm>
          <a:off x="27057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128288</xdr:rowOff>
    </xdr:from>
    <xdr:ext cx="405111" cy="259045"/>
    <xdr:sp macro="" textlink="">
      <xdr:nvSpPr>
        <xdr:cNvPr id="316" name="n_3mainValue【福祉施設】&#10;有形固定資産減価償却率">
          <a:extLst>
            <a:ext uri="{FF2B5EF4-FFF2-40B4-BE49-F238E27FC236}">
              <a16:creationId xmlns:a16="http://schemas.microsoft.com/office/drawing/2014/main" id="{F26F4978-681F-451A-89B6-080ECB40BA1C}"/>
            </a:ext>
          </a:extLst>
        </xdr:cNvPr>
        <xdr:cNvSpPr txBox="1"/>
      </xdr:nvSpPr>
      <xdr:spPr>
        <a:xfrm>
          <a:off x="1816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160672</xdr:rowOff>
    </xdr:from>
    <xdr:ext cx="405111" cy="259045"/>
    <xdr:sp macro="" textlink="">
      <xdr:nvSpPr>
        <xdr:cNvPr id="317" name="n_4mainValue【福祉施設】&#10;有形固定資産減価償却率">
          <a:extLst>
            <a:ext uri="{FF2B5EF4-FFF2-40B4-BE49-F238E27FC236}">
              <a16:creationId xmlns:a16="http://schemas.microsoft.com/office/drawing/2014/main" id="{6415594A-CEC1-4CC8-A6B1-33215F4556FD}"/>
            </a:ext>
          </a:extLst>
        </xdr:cNvPr>
        <xdr:cNvSpPr txBox="1"/>
      </xdr:nvSpPr>
      <xdr:spPr>
        <a:xfrm>
          <a:off x="927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2CB1849-9CEB-40F3-B627-94B41F5BF5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AD6C43F8-C2C4-4934-8BEE-FFD07286CD3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2A6C791C-7D66-4BE3-A8EE-78D39F4620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B69A21D0-3786-48F3-B7D8-94439B78196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F21CCB9-7296-4928-854D-8BDEF12C18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17ED338-F467-4327-BE17-D4ECB43CD83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D99371F0-E778-4400-AC6B-330FBD3E16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8F071E3-934F-44A0-B624-3B1BE9C35B8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905CA60-3D76-4271-9A1A-D161306989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CFDE5A0-99B3-4DDE-9802-E244CC48856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3327526-1F4D-43A2-BF62-DF83EAD84ED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8BF9C39A-F7BC-4DB8-B07A-651D7F78836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6B4EF2AA-5A3B-48EC-A9AA-B803DD028D5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FCF94F9B-B472-44D0-BAF1-CBEC569D993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AAE7293F-6869-4E79-B4A9-D7532C834B5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2BBC9AE-0AA6-47A9-AAEB-8354F33D1C4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A8D8063B-D7FF-4B3B-A623-DA719B0BD6B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F3CA6232-A896-44D8-8019-683A52E6CC2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10A9DF2-AF6E-4583-B6E9-C839518B416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4E3D17E0-2BF8-4DB6-AC9F-ADE7F4D8E1C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ED92763-DB3C-4FC9-9B3D-3A0D0091CD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400249E-530C-4170-946B-3B9816A19D6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A44CC2F8-F031-441F-AD47-F8B7D055EF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8481D7EA-0AF3-4D1C-9E68-4F7C216A7720}"/>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0791AB8F-C2C5-42C6-ABBC-78C96D571A95}"/>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624965E4-8574-407A-BEC2-51B8F1D3E2A5}"/>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FA533CE2-FC22-4FEB-B481-030A6B269C6E}"/>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EEDE369D-5217-4B18-928C-563402088734}"/>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46" name="【福祉施設】&#10;一人当たり面積平均値テキスト">
          <a:extLst>
            <a:ext uri="{FF2B5EF4-FFF2-40B4-BE49-F238E27FC236}">
              <a16:creationId xmlns:a16="http://schemas.microsoft.com/office/drawing/2014/main" id="{65695343-9B90-4736-A031-59622E67090E}"/>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390628F9-43FE-4336-8BDD-5BEF230FAA0C}"/>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54265AAB-7467-49F8-B4E0-110CCE67034F}"/>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A7658E46-6199-4F90-8CEC-C6C097A1345E}"/>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52B6270A-C85D-4BB2-8F88-283EDC8E691A}"/>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120269</xdr:rowOff>
    </xdr:from>
    <xdr:to>
      <xdr:col>36</xdr:col>
      <xdr:colOff>165100</xdr:colOff>
      <xdr:row>86</xdr:row>
      <xdr:rowOff>50419</xdr:rowOff>
    </xdr:to>
    <xdr:sp macro="" textlink="">
      <xdr:nvSpPr>
        <xdr:cNvPr id="351" name="フローチャート: 判断 350">
          <a:extLst>
            <a:ext uri="{FF2B5EF4-FFF2-40B4-BE49-F238E27FC236}">
              <a16:creationId xmlns:a16="http://schemas.microsoft.com/office/drawing/2014/main" id="{FBDF9AD2-24FC-414B-A4B0-E9545231D6DF}"/>
            </a:ext>
          </a:extLst>
        </xdr:cNvPr>
        <xdr:cNvSpPr/>
      </xdr:nvSpPr>
      <xdr:spPr>
        <a:xfrm>
          <a:off x="6921500" y="1469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442ADB9-D7C0-4614-B7D5-5ACF100639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6E53B7E-9B23-4D59-931D-638BB536EFA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A0D65B6-82C3-49ED-8760-0F739F6140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9581EFF-EA7F-45F2-9731-D4B7410F7D0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F1F1817-B184-45EA-901F-3CF8C05D479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61595</xdr:rowOff>
    </xdr:from>
    <xdr:to>
      <xdr:col>55</xdr:col>
      <xdr:colOff>50800</xdr:colOff>
      <xdr:row>85</xdr:row>
      <xdr:rowOff>163195</xdr:rowOff>
    </xdr:to>
    <xdr:sp macro="" textlink="">
      <xdr:nvSpPr>
        <xdr:cNvPr id="357" name="楕円 356">
          <a:extLst>
            <a:ext uri="{FF2B5EF4-FFF2-40B4-BE49-F238E27FC236}">
              <a16:creationId xmlns:a16="http://schemas.microsoft.com/office/drawing/2014/main" id="{82B60A4B-C905-4D69-8C81-10C6426795F1}"/>
            </a:ext>
          </a:extLst>
        </xdr:cNvPr>
        <xdr:cNvSpPr/>
      </xdr:nvSpPr>
      <xdr:spPr>
        <a:xfrm>
          <a:off x="104267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40022</xdr:rowOff>
    </xdr:from>
    <xdr:ext cx="469744" cy="259045"/>
    <xdr:sp macro="" textlink="">
      <xdr:nvSpPr>
        <xdr:cNvPr id="358" name="【福祉施設】&#10;一人当たり面積該当値テキスト">
          <a:extLst>
            <a:ext uri="{FF2B5EF4-FFF2-40B4-BE49-F238E27FC236}">
              <a16:creationId xmlns:a16="http://schemas.microsoft.com/office/drawing/2014/main" id="{0265027F-0F3F-445F-BD0B-7C2AD5F1A6BE}"/>
            </a:ext>
          </a:extLst>
        </xdr:cNvPr>
        <xdr:cNvSpPr txBox="1"/>
      </xdr:nvSpPr>
      <xdr:spPr>
        <a:xfrm>
          <a:off x="10515600"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63500</xdr:rowOff>
    </xdr:from>
    <xdr:to>
      <xdr:col>50</xdr:col>
      <xdr:colOff>165100</xdr:colOff>
      <xdr:row>85</xdr:row>
      <xdr:rowOff>165100</xdr:rowOff>
    </xdr:to>
    <xdr:sp macro="" textlink="">
      <xdr:nvSpPr>
        <xdr:cNvPr id="359" name="楕円 358">
          <a:extLst>
            <a:ext uri="{FF2B5EF4-FFF2-40B4-BE49-F238E27FC236}">
              <a16:creationId xmlns:a16="http://schemas.microsoft.com/office/drawing/2014/main" id="{8936F307-8AC2-4205-9294-423908F06D93}"/>
            </a:ext>
          </a:extLst>
        </xdr:cNvPr>
        <xdr:cNvSpPr/>
      </xdr:nvSpPr>
      <xdr:spPr>
        <a:xfrm>
          <a:off x="9588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112395</xdr:rowOff>
    </xdr:from>
    <xdr:to>
      <xdr:col>55</xdr:col>
      <xdr:colOff>0</xdr:colOff>
      <xdr:row>85</xdr:row>
      <xdr:rowOff>114300</xdr:rowOff>
    </xdr:to>
    <xdr:cxnSp macro="">
      <xdr:nvCxnSpPr>
        <xdr:cNvPr id="360" name="直線コネクタ 359">
          <a:extLst>
            <a:ext uri="{FF2B5EF4-FFF2-40B4-BE49-F238E27FC236}">
              <a16:creationId xmlns:a16="http://schemas.microsoft.com/office/drawing/2014/main" id="{8DAD93DA-129A-4AFD-B0AB-0A8B34917698}"/>
            </a:ext>
          </a:extLst>
        </xdr:cNvPr>
        <xdr:cNvCxnSpPr/>
      </xdr:nvCxnSpPr>
      <xdr:spPr>
        <a:xfrm flipV="1">
          <a:off x="9639300" y="146856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65024</xdr:rowOff>
    </xdr:from>
    <xdr:to>
      <xdr:col>46</xdr:col>
      <xdr:colOff>38100</xdr:colOff>
      <xdr:row>85</xdr:row>
      <xdr:rowOff>166624</xdr:rowOff>
    </xdr:to>
    <xdr:sp macro="" textlink="">
      <xdr:nvSpPr>
        <xdr:cNvPr id="361" name="楕円 360">
          <a:extLst>
            <a:ext uri="{FF2B5EF4-FFF2-40B4-BE49-F238E27FC236}">
              <a16:creationId xmlns:a16="http://schemas.microsoft.com/office/drawing/2014/main" id="{B9B47E08-B68F-412E-BFF4-2BB5901E602E}"/>
            </a:ext>
          </a:extLst>
        </xdr:cNvPr>
        <xdr:cNvSpPr/>
      </xdr:nvSpPr>
      <xdr:spPr>
        <a:xfrm>
          <a:off x="8699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114300</xdr:rowOff>
    </xdr:from>
    <xdr:to>
      <xdr:col>50</xdr:col>
      <xdr:colOff>114300</xdr:colOff>
      <xdr:row>85</xdr:row>
      <xdr:rowOff>115824</xdr:rowOff>
    </xdr:to>
    <xdr:cxnSp macro="">
      <xdr:nvCxnSpPr>
        <xdr:cNvPr id="362" name="直線コネクタ 361">
          <a:extLst>
            <a:ext uri="{FF2B5EF4-FFF2-40B4-BE49-F238E27FC236}">
              <a16:creationId xmlns:a16="http://schemas.microsoft.com/office/drawing/2014/main" id="{78E4BA00-14EB-4A6D-803B-743C883FB7FE}"/>
            </a:ext>
          </a:extLst>
        </xdr:cNvPr>
        <xdr:cNvCxnSpPr/>
      </xdr:nvCxnSpPr>
      <xdr:spPr>
        <a:xfrm flipV="1">
          <a:off x="8750300" y="146875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66929</xdr:rowOff>
    </xdr:from>
    <xdr:to>
      <xdr:col>41</xdr:col>
      <xdr:colOff>101600</xdr:colOff>
      <xdr:row>85</xdr:row>
      <xdr:rowOff>168529</xdr:rowOff>
    </xdr:to>
    <xdr:sp macro="" textlink="">
      <xdr:nvSpPr>
        <xdr:cNvPr id="363" name="楕円 362">
          <a:extLst>
            <a:ext uri="{FF2B5EF4-FFF2-40B4-BE49-F238E27FC236}">
              <a16:creationId xmlns:a16="http://schemas.microsoft.com/office/drawing/2014/main" id="{6393E609-016C-4318-AFD9-444FA48D70C3}"/>
            </a:ext>
          </a:extLst>
        </xdr:cNvPr>
        <xdr:cNvSpPr/>
      </xdr:nvSpPr>
      <xdr:spPr>
        <a:xfrm>
          <a:off x="7810500" y="146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115824</xdr:rowOff>
    </xdr:from>
    <xdr:to>
      <xdr:col>45</xdr:col>
      <xdr:colOff>177800</xdr:colOff>
      <xdr:row>85</xdr:row>
      <xdr:rowOff>117729</xdr:rowOff>
    </xdr:to>
    <xdr:cxnSp macro="">
      <xdr:nvCxnSpPr>
        <xdr:cNvPr id="364" name="直線コネクタ 363">
          <a:extLst>
            <a:ext uri="{FF2B5EF4-FFF2-40B4-BE49-F238E27FC236}">
              <a16:creationId xmlns:a16="http://schemas.microsoft.com/office/drawing/2014/main" id="{7E00EBE8-F0B8-4AF7-AF8F-016FEBA9520B}"/>
            </a:ext>
          </a:extLst>
        </xdr:cNvPr>
        <xdr:cNvCxnSpPr/>
      </xdr:nvCxnSpPr>
      <xdr:spPr>
        <a:xfrm flipV="1">
          <a:off x="7861300" y="1468907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145035</xdr:rowOff>
    </xdr:from>
    <xdr:to>
      <xdr:col>36</xdr:col>
      <xdr:colOff>165100</xdr:colOff>
      <xdr:row>86</xdr:row>
      <xdr:rowOff>75185</xdr:rowOff>
    </xdr:to>
    <xdr:sp macro="" textlink="">
      <xdr:nvSpPr>
        <xdr:cNvPr id="365" name="楕円 364">
          <a:extLst>
            <a:ext uri="{FF2B5EF4-FFF2-40B4-BE49-F238E27FC236}">
              <a16:creationId xmlns:a16="http://schemas.microsoft.com/office/drawing/2014/main" id="{FA390D02-7222-49EE-A80E-B6F9466454F3}"/>
            </a:ext>
          </a:extLst>
        </xdr:cNvPr>
        <xdr:cNvSpPr/>
      </xdr:nvSpPr>
      <xdr:spPr>
        <a:xfrm>
          <a:off x="6921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117729</xdr:rowOff>
    </xdr:from>
    <xdr:to>
      <xdr:col>41</xdr:col>
      <xdr:colOff>50800</xdr:colOff>
      <xdr:row>86</xdr:row>
      <xdr:rowOff>24385</xdr:rowOff>
    </xdr:to>
    <xdr:cxnSp macro="">
      <xdr:nvCxnSpPr>
        <xdr:cNvPr id="366" name="直線コネクタ 365">
          <a:extLst>
            <a:ext uri="{FF2B5EF4-FFF2-40B4-BE49-F238E27FC236}">
              <a16:creationId xmlns:a16="http://schemas.microsoft.com/office/drawing/2014/main" id="{36F6F12F-16B3-4687-AF42-9CE31D27FB21}"/>
            </a:ext>
          </a:extLst>
        </xdr:cNvPr>
        <xdr:cNvCxnSpPr/>
      </xdr:nvCxnSpPr>
      <xdr:spPr>
        <a:xfrm flipV="1">
          <a:off x="6972300" y="14690979"/>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367" name="n_1aveValue【福祉施設】&#10;一人当たり面積">
          <a:extLst>
            <a:ext uri="{FF2B5EF4-FFF2-40B4-BE49-F238E27FC236}">
              <a16:creationId xmlns:a16="http://schemas.microsoft.com/office/drawing/2014/main" id="{15064609-DB8C-428D-B972-375D4DDB3D03}"/>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68" name="n_2aveValue【福祉施設】&#10;一人当たり面積">
          <a:extLst>
            <a:ext uri="{FF2B5EF4-FFF2-40B4-BE49-F238E27FC236}">
              <a16:creationId xmlns:a16="http://schemas.microsoft.com/office/drawing/2014/main" id="{53E9D30B-0CEC-476A-BDB8-B1B83576CE3C}"/>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69" name="n_3aveValue【福祉施設】&#10;一人当たり面積">
          <a:extLst>
            <a:ext uri="{FF2B5EF4-FFF2-40B4-BE49-F238E27FC236}">
              <a16:creationId xmlns:a16="http://schemas.microsoft.com/office/drawing/2014/main" id="{B0779436-6206-4107-9BBA-8270876FF7B4}"/>
            </a:ext>
          </a:extLst>
        </xdr:cNvPr>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66946</xdr:rowOff>
    </xdr:from>
    <xdr:ext cx="469744" cy="259045"/>
    <xdr:sp macro="" textlink="">
      <xdr:nvSpPr>
        <xdr:cNvPr id="370" name="n_4aveValue【福祉施設】&#10;一人当たり面積">
          <a:extLst>
            <a:ext uri="{FF2B5EF4-FFF2-40B4-BE49-F238E27FC236}">
              <a16:creationId xmlns:a16="http://schemas.microsoft.com/office/drawing/2014/main" id="{CF98E190-5276-47F6-BD6F-F390B8C37F40}"/>
            </a:ext>
          </a:extLst>
        </xdr:cNvPr>
        <xdr:cNvSpPr txBox="1"/>
      </xdr:nvSpPr>
      <xdr:spPr>
        <a:xfrm>
          <a:off x="6737427" y="1446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156227</xdr:rowOff>
    </xdr:from>
    <xdr:ext cx="469744" cy="259045"/>
    <xdr:sp macro="" textlink="">
      <xdr:nvSpPr>
        <xdr:cNvPr id="371" name="n_1mainValue【福祉施設】&#10;一人当たり面積">
          <a:extLst>
            <a:ext uri="{FF2B5EF4-FFF2-40B4-BE49-F238E27FC236}">
              <a16:creationId xmlns:a16="http://schemas.microsoft.com/office/drawing/2014/main" id="{0A1ABE15-FDF0-402B-B91C-08BD4DD349F9}"/>
            </a:ext>
          </a:extLst>
        </xdr:cNvPr>
        <xdr:cNvSpPr txBox="1"/>
      </xdr:nvSpPr>
      <xdr:spPr>
        <a:xfrm>
          <a:off x="9391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11701</xdr:rowOff>
    </xdr:from>
    <xdr:ext cx="469744" cy="259045"/>
    <xdr:sp macro="" textlink="">
      <xdr:nvSpPr>
        <xdr:cNvPr id="372" name="n_2mainValue【福祉施設】&#10;一人当たり面積">
          <a:extLst>
            <a:ext uri="{FF2B5EF4-FFF2-40B4-BE49-F238E27FC236}">
              <a16:creationId xmlns:a16="http://schemas.microsoft.com/office/drawing/2014/main" id="{14586CC8-A30B-485E-A71B-5022031B6C19}"/>
            </a:ext>
          </a:extLst>
        </xdr:cNvPr>
        <xdr:cNvSpPr txBox="1"/>
      </xdr:nvSpPr>
      <xdr:spPr>
        <a:xfrm>
          <a:off x="8515427" y="144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13606</xdr:rowOff>
    </xdr:from>
    <xdr:ext cx="469744" cy="259045"/>
    <xdr:sp macro="" textlink="">
      <xdr:nvSpPr>
        <xdr:cNvPr id="373" name="n_3mainValue【福祉施設】&#10;一人当たり面積">
          <a:extLst>
            <a:ext uri="{FF2B5EF4-FFF2-40B4-BE49-F238E27FC236}">
              <a16:creationId xmlns:a16="http://schemas.microsoft.com/office/drawing/2014/main" id="{F19AF430-2944-4CAA-B323-FCB1258A2BAE}"/>
            </a:ext>
          </a:extLst>
        </xdr:cNvPr>
        <xdr:cNvSpPr txBox="1"/>
      </xdr:nvSpPr>
      <xdr:spPr>
        <a:xfrm>
          <a:off x="7626427" y="1441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66312</xdr:rowOff>
    </xdr:from>
    <xdr:ext cx="469744" cy="259045"/>
    <xdr:sp macro="" textlink="">
      <xdr:nvSpPr>
        <xdr:cNvPr id="374" name="n_4mainValue【福祉施設】&#10;一人当たり面積">
          <a:extLst>
            <a:ext uri="{FF2B5EF4-FFF2-40B4-BE49-F238E27FC236}">
              <a16:creationId xmlns:a16="http://schemas.microsoft.com/office/drawing/2014/main" id="{58BC3C70-DDCC-4A6B-BD34-18448E13A86E}"/>
            </a:ext>
          </a:extLst>
        </xdr:cNvPr>
        <xdr:cNvSpPr txBox="1"/>
      </xdr:nvSpPr>
      <xdr:spPr>
        <a:xfrm>
          <a:off x="6737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F39BA4D-9903-4C18-8A27-A10FB9B9E1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1E539CC-5477-421D-96ED-52708A2C2A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3341282-6795-428F-B750-D1B7FC4675B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4A6CA6D-0214-48BA-9FEC-86CA9187C2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557F499-C784-4264-BC38-675F399195D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E8C1A69-CA32-4313-A807-65DEBDFD77D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C2E6315-F277-4D8D-AE4F-594628FEB0D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D91891C-559E-494E-B378-81EDF8CF806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A8C31394-ED22-4DF2-BDA9-8E5FEF62C54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1CF93EF0-EC57-49EF-BF94-1D720725F6E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CB08638-F725-4863-9E6B-825F44A3FDB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479C4E10-2628-46AE-8B67-4D196586BAC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CC14C22A-F961-4D4E-A74F-AAD54CF7FCF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7A362EB6-9713-4C4B-8784-7CFBA450910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FFAC36AC-BBBD-4BA9-A57D-5D3BFA78463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E8D7062E-EBBC-455E-9263-9D64F23F6D0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B2C93504-0398-4732-9C2F-AA49AA1A2A9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D8EFA3C9-D37D-4B11-8AA2-9836EEE1BD8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6AC973F7-10D8-4934-9476-40A3D4A7A25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CFFB84D4-F123-44E4-AE60-54D552272D4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CE040F7C-E884-4C48-8AC7-5B727CC57C7D}"/>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AC7A7A5-A468-4E2F-BD22-179FBCD1A77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8E52C03E-FBDF-434B-A325-78D5433A722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BA807622-A205-4321-9E4C-8A344502FB8C}"/>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B20D6064-9DA8-4E0C-B301-AE85B9CEA5F9}"/>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985811F0-083F-42CA-B043-194834BC3EC9}"/>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84F2D71D-140F-492C-9E67-2E81B1304B62}"/>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7D060338-0912-4941-B717-8DE09F1E21C2}"/>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8C78A4CF-7858-4FEF-B4EC-155AF0C7BB86}"/>
            </a:ext>
          </a:extLst>
        </xdr:cNvPr>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4" name="フローチャート: 判断 403">
          <a:extLst>
            <a:ext uri="{FF2B5EF4-FFF2-40B4-BE49-F238E27FC236}">
              <a16:creationId xmlns:a16="http://schemas.microsoft.com/office/drawing/2014/main" id="{41632457-E21F-4B42-85B7-8C680D5898C7}"/>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405" name="フローチャート: 判断 404">
          <a:extLst>
            <a:ext uri="{FF2B5EF4-FFF2-40B4-BE49-F238E27FC236}">
              <a16:creationId xmlns:a16="http://schemas.microsoft.com/office/drawing/2014/main" id="{55078B8F-AEA0-4279-809A-C240F8A9F7CD}"/>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6" name="フローチャート: 判断 405">
          <a:extLst>
            <a:ext uri="{FF2B5EF4-FFF2-40B4-BE49-F238E27FC236}">
              <a16:creationId xmlns:a16="http://schemas.microsoft.com/office/drawing/2014/main" id="{C03394EC-DE37-4662-A685-5A585189EA95}"/>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7" name="フローチャート: 判断 406">
          <a:extLst>
            <a:ext uri="{FF2B5EF4-FFF2-40B4-BE49-F238E27FC236}">
              <a16:creationId xmlns:a16="http://schemas.microsoft.com/office/drawing/2014/main" id="{EFC88D93-50C8-4BE9-9DB9-EEFC1F985D20}"/>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27939</xdr:rowOff>
    </xdr:from>
    <xdr:to>
      <xdr:col>6</xdr:col>
      <xdr:colOff>38100</xdr:colOff>
      <xdr:row>104</xdr:row>
      <xdr:rowOff>129539</xdr:rowOff>
    </xdr:to>
    <xdr:sp macro="" textlink="">
      <xdr:nvSpPr>
        <xdr:cNvPr id="408" name="フローチャート: 判断 407">
          <a:extLst>
            <a:ext uri="{FF2B5EF4-FFF2-40B4-BE49-F238E27FC236}">
              <a16:creationId xmlns:a16="http://schemas.microsoft.com/office/drawing/2014/main" id="{E04697B6-2F85-44D7-AE57-885E7BC0349C}"/>
            </a:ext>
          </a:extLst>
        </xdr:cNvPr>
        <xdr:cNvSpPr/>
      </xdr:nvSpPr>
      <xdr:spPr>
        <a:xfrm>
          <a:off x="1079500" y="1785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3FF00D5-D7FC-4FAA-99CA-929FEA57816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F0C71D7-B1B7-4CFF-91C6-F0594DF92EC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5F416BE-C992-4602-9ACD-6691ED6D64D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DC4FF58-187C-415F-B3E1-CC06EA3084C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ED8B8BC-E033-467A-B07A-06D76B3BE27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16511</xdr:rowOff>
    </xdr:from>
    <xdr:to>
      <xdr:col>20</xdr:col>
      <xdr:colOff>38100</xdr:colOff>
      <xdr:row>107</xdr:row>
      <xdr:rowOff>118111</xdr:rowOff>
    </xdr:to>
    <xdr:sp macro="" textlink="">
      <xdr:nvSpPr>
        <xdr:cNvPr id="414" name="楕円 413">
          <a:extLst>
            <a:ext uri="{FF2B5EF4-FFF2-40B4-BE49-F238E27FC236}">
              <a16:creationId xmlns:a16="http://schemas.microsoft.com/office/drawing/2014/main" id="{21893972-F518-4108-ACD9-B6E42A83BCAC}"/>
            </a:ext>
          </a:extLst>
        </xdr:cNvPr>
        <xdr:cNvSpPr/>
      </xdr:nvSpPr>
      <xdr:spPr>
        <a:xfrm>
          <a:off x="3746500" y="1836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16511</xdr:rowOff>
    </xdr:from>
    <xdr:to>
      <xdr:col>15</xdr:col>
      <xdr:colOff>101600</xdr:colOff>
      <xdr:row>107</xdr:row>
      <xdr:rowOff>118111</xdr:rowOff>
    </xdr:to>
    <xdr:sp macro="" textlink="">
      <xdr:nvSpPr>
        <xdr:cNvPr id="415" name="楕円 414">
          <a:extLst>
            <a:ext uri="{FF2B5EF4-FFF2-40B4-BE49-F238E27FC236}">
              <a16:creationId xmlns:a16="http://schemas.microsoft.com/office/drawing/2014/main" id="{9F93765E-B726-46E7-8B29-B7B3EBA211F6}"/>
            </a:ext>
          </a:extLst>
        </xdr:cNvPr>
        <xdr:cNvSpPr/>
      </xdr:nvSpPr>
      <xdr:spPr>
        <a:xfrm>
          <a:off x="2857500" y="1836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67311</xdr:rowOff>
    </xdr:from>
    <xdr:to>
      <xdr:col>19</xdr:col>
      <xdr:colOff>177800</xdr:colOff>
      <xdr:row>107</xdr:row>
      <xdr:rowOff>67311</xdr:rowOff>
    </xdr:to>
    <xdr:cxnSp macro="">
      <xdr:nvCxnSpPr>
        <xdr:cNvPr id="416" name="直線コネクタ 415">
          <a:extLst>
            <a:ext uri="{FF2B5EF4-FFF2-40B4-BE49-F238E27FC236}">
              <a16:creationId xmlns:a16="http://schemas.microsoft.com/office/drawing/2014/main" id="{4911C234-DBE2-43D6-87FB-CBB3DF9BFAD3}"/>
            </a:ext>
          </a:extLst>
        </xdr:cNvPr>
        <xdr:cNvCxnSpPr/>
      </xdr:nvCxnSpPr>
      <xdr:spPr>
        <a:xfrm>
          <a:off x="2908300" y="1841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15239</xdr:rowOff>
    </xdr:from>
    <xdr:to>
      <xdr:col>10</xdr:col>
      <xdr:colOff>165100</xdr:colOff>
      <xdr:row>107</xdr:row>
      <xdr:rowOff>116839</xdr:rowOff>
    </xdr:to>
    <xdr:sp macro="" textlink="">
      <xdr:nvSpPr>
        <xdr:cNvPr id="417" name="楕円 416">
          <a:extLst>
            <a:ext uri="{FF2B5EF4-FFF2-40B4-BE49-F238E27FC236}">
              <a16:creationId xmlns:a16="http://schemas.microsoft.com/office/drawing/2014/main" id="{E9A94336-8094-4C05-AF40-BC0A410836E1}"/>
            </a:ext>
          </a:extLst>
        </xdr:cNvPr>
        <xdr:cNvSpPr/>
      </xdr:nvSpPr>
      <xdr:spPr>
        <a:xfrm>
          <a:off x="1968500" y="183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66039</xdr:rowOff>
    </xdr:from>
    <xdr:to>
      <xdr:col>15</xdr:col>
      <xdr:colOff>50800</xdr:colOff>
      <xdr:row>107</xdr:row>
      <xdr:rowOff>67311</xdr:rowOff>
    </xdr:to>
    <xdr:cxnSp macro="">
      <xdr:nvCxnSpPr>
        <xdr:cNvPr id="418" name="直線コネクタ 417">
          <a:extLst>
            <a:ext uri="{FF2B5EF4-FFF2-40B4-BE49-F238E27FC236}">
              <a16:creationId xmlns:a16="http://schemas.microsoft.com/office/drawing/2014/main" id="{ED065EA5-4141-4A7C-A05D-E6E23A8C625F}"/>
            </a:ext>
          </a:extLst>
        </xdr:cNvPr>
        <xdr:cNvCxnSpPr/>
      </xdr:nvCxnSpPr>
      <xdr:spPr>
        <a:xfrm>
          <a:off x="2019300" y="184111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15239</xdr:rowOff>
    </xdr:from>
    <xdr:to>
      <xdr:col>6</xdr:col>
      <xdr:colOff>38100</xdr:colOff>
      <xdr:row>107</xdr:row>
      <xdr:rowOff>116839</xdr:rowOff>
    </xdr:to>
    <xdr:sp macro="" textlink="">
      <xdr:nvSpPr>
        <xdr:cNvPr id="419" name="楕円 418">
          <a:extLst>
            <a:ext uri="{FF2B5EF4-FFF2-40B4-BE49-F238E27FC236}">
              <a16:creationId xmlns:a16="http://schemas.microsoft.com/office/drawing/2014/main" id="{03867A00-86AD-4BB9-B24A-6A5E5DD05F9C}"/>
            </a:ext>
          </a:extLst>
        </xdr:cNvPr>
        <xdr:cNvSpPr/>
      </xdr:nvSpPr>
      <xdr:spPr>
        <a:xfrm>
          <a:off x="1079500" y="183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66039</xdr:rowOff>
    </xdr:from>
    <xdr:to>
      <xdr:col>10</xdr:col>
      <xdr:colOff>114300</xdr:colOff>
      <xdr:row>107</xdr:row>
      <xdr:rowOff>66039</xdr:rowOff>
    </xdr:to>
    <xdr:cxnSp macro="">
      <xdr:nvCxnSpPr>
        <xdr:cNvPr id="420" name="直線コネクタ 419">
          <a:extLst>
            <a:ext uri="{FF2B5EF4-FFF2-40B4-BE49-F238E27FC236}">
              <a16:creationId xmlns:a16="http://schemas.microsoft.com/office/drawing/2014/main" id="{AE1D3892-9486-43F8-B177-5F58F8E0131E}"/>
            </a:ext>
          </a:extLst>
        </xdr:cNvPr>
        <xdr:cNvCxnSpPr/>
      </xdr:nvCxnSpPr>
      <xdr:spPr>
        <a:xfrm>
          <a:off x="1130300" y="18411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64788</xdr:rowOff>
    </xdr:from>
    <xdr:ext cx="405111" cy="259045"/>
    <xdr:sp macro="" textlink="">
      <xdr:nvSpPr>
        <xdr:cNvPr id="421" name="n_1aveValue【市民会館】&#10;有形固定資産減価償却率">
          <a:extLst>
            <a:ext uri="{FF2B5EF4-FFF2-40B4-BE49-F238E27FC236}">
              <a16:creationId xmlns:a16="http://schemas.microsoft.com/office/drawing/2014/main" id="{E1EBB0A1-8BD0-4833-B597-2762B01C2A82}"/>
            </a:ext>
          </a:extLst>
        </xdr:cNvPr>
        <xdr:cNvSpPr txBox="1"/>
      </xdr:nvSpPr>
      <xdr:spPr>
        <a:xfrm>
          <a:off x="3582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36847</xdr:rowOff>
    </xdr:from>
    <xdr:ext cx="405111" cy="259045"/>
    <xdr:sp macro="" textlink="">
      <xdr:nvSpPr>
        <xdr:cNvPr id="422" name="n_2aveValue【市民会館】&#10;有形固定資産減価償却率">
          <a:extLst>
            <a:ext uri="{FF2B5EF4-FFF2-40B4-BE49-F238E27FC236}">
              <a16:creationId xmlns:a16="http://schemas.microsoft.com/office/drawing/2014/main" id="{C59AB20A-B3E9-44AB-A54B-8433C83107F9}"/>
            </a:ext>
          </a:extLst>
        </xdr:cNvPr>
        <xdr:cNvSpPr txBox="1"/>
      </xdr:nvSpPr>
      <xdr:spPr>
        <a:xfrm>
          <a:off x="2705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423" name="n_3aveValue【市民会館】&#10;有形固定資産減価償却率">
          <a:extLst>
            <a:ext uri="{FF2B5EF4-FFF2-40B4-BE49-F238E27FC236}">
              <a16:creationId xmlns:a16="http://schemas.microsoft.com/office/drawing/2014/main" id="{5C9FF2F2-7760-47A3-8551-47F6756F1668}"/>
            </a:ext>
          </a:extLst>
        </xdr:cNvPr>
        <xdr:cNvSpPr txBox="1"/>
      </xdr:nvSpPr>
      <xdr:spPr>
        <a:xfrm>
          <a:off x="1816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146066</xdr:rowOff>
    </xdr:from>
    <xdr:ext cx="405111" cy="259045"/>
    <xdr:sp macro="" textlink="">
      <xdr:nvSpPr>
        <xdr:cNvPr id="424" name="n_4aveValue【市民会館】&#10;有形固定資産減価償却率">
          <a:extLst>
            <a:ext uri="{FF2B5EF4-FFF2-40B4-BE49-F238E27FC236}">
              <a16:creationId xmlns:a16="http://schemas.microsoft.com/office/drawing/2014/main" id="{CED615A1-EA83-4AE3-925E-7B1B133970FD}"/>
            </a:ext>
          </a:extLst>
        </xdr:cNvPr>
        <xdr:cNvSpPr txBox="1"/>
      </xdr:nvSpPr>
      <xdr:spPr>
        <a:xfrm>
          <a:off x="927744" y="1763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109238</xdr:rowOff>
    </xdr:from>
    <xdr:ext cx="405111" cy="259045"/>
    <xdr:sp macro="" textlink="">
      <xdr:nvSpPr>
        <xdr:cNvPr id="425" name="n_1mainValue【市民会館】&#10;有形固定資産減価償却率">
          <a:extLst>
            <a:ext uri="{FF2B5EF4-FFF2-40B4-BE49-F238E27FC236}">
              <a16:creationId xmlns:a16="http://schemas.microsoft.com/office/drawing/2014/main" id="{7E7AFFF5-4DD4-470B-878A-410A207862DF}"/>
            </a:ext>
          </a:extLst>
        </xdr:cNvPr>
        <xdr:cNvSpPr txBox="1"/>
      </xdr:nvSpPr>
      <xdr:spPr>
        <a:xfrm>
          <a:off x="3582044" y="1845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109238</xdr:rowOff>
    </xdr:from>
    <xdr:ext cx="405111" cy="259045"/>
    <xdr:sp macro="" textlink="">
      <xdr:nvSpPr>
        <xdr:cNvPr id="426" name="n_2mainValue【市民会館】&#10;有形固定資産減価償却率">
          <a:extLst>
            <a:ext uri="{FF2B5EF4-FFF2-40B4-BE49-F238E27FC236}">
              <a16:creationId xmlns:a16="http://schemas.microsoft.com/office/drawing/2014/main" id="{7D69B796-7B3B-4A76-BAAA-5184BC4478FC}"/>
            </a:ext>
          </a:extLst>
        </xdr:cNvPr>
        <xdr:cNvSpPr txBox="1"/>
      </xdr:nvSpPr>
      <xdr:spPr>
        <a:xfrm>
          <a:off x="2705744" y="1845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107966</xdr:rowOff>
    </xdr:from>
    <xdr:ext cx="405111" cy="259045"/>
    <xdr:sp macro="" textlink="">
      <xdr:nvSpPr>
        <xdr:cNvPr id="427" name="n_3mainValue【市民会館】&#10;有形固定資産減価償却率">
          <a:extLst>
            <a:ext uri="{FF2B5EF4-FFF2-40B4-BE49-F238E27FC236}">
              <a16:creationId xmlns:a16="http://schemas.microsoft.com/office/drawing/2014/main" id="{E16C8B86-02FA-416F-83FF-054D908D7775}"/>
            </a:ext>
          </a:extLst>
        </xdr:cNvPr>
        <xdr:cNvSpPr txBox="1"/>
      </xdr:nvSpPr>
      <xdr:spPr>
        <a:xfrm>
          <a:off x="1816744" y="1845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107966</xdr:rowOff>
    </xdr:from>
    <xdr:ext cx="405111" cy="259045"/>
    <xdr:sp macro="" textlink="">
      <xdr:nvSpPr>
        <xdr:cNvPr id="428" name="n_4mainValue【市民会館】&#10;有形固定資産減価償却率">
          <a:extLst>
            <a:ext uri="{FF2B5EF4-FFF2-40B4-BE49-F238E27FC236}">
              <a16:creationId xmlns:a16="http://schemas.microsoft.com/office/drawing/2014/main" id="{6F8002E2-DF9E-4C07-9337-220799662B91}"/>
            </a:ext>
          </a:extLst>
        </xdr:cNvPr>
        <xdr:cNvSpPr txBox="1"/>
      </xdr:nvSpPr>
      <xdr:spPr>
        <a:xfrm>
          <a:off x="927744" y="1845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ACDA1134-2D77-4C23-84C5-A6B4A293194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00B966D6-F070-469A-AD9A-05CBD148E8B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F66C2D1A-BD15-421D-9C22-938B59FD737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D939FA93-77BE-4376-A32B-8618157CB0E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5CBA1C48-0E07-40FF-948E-E96F92F41C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75EC74DD-D37F-4148-9AE8-98EE57BF8F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3C52A96C-5AF6-421B-870F-9F9D80BE93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782FF515-08BB-47F8-B132-986D9B0CC7B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0D424600-4817-4B6F-AB17-FD35005ED9B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BA6C648C-28CA-4ABD-B56F-7388A29DBAC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9" name="直線コネクタ 438">
          <a:extLst>
            <a:ext uri="{FF2B5EF4-FFF2-40B4-BE49-F238E27FC236}">
              <a16:creationId xmlns:a16="http://schemas.microsoft.com/office/drawing/2014/main" id="{79658FAA-5C8B-4397-8681-7105B2B4A2C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0" name="テキスト ボックス 439">
          <a:extLst>
            <a:ext uri="{FF2B5EF4-FFF2-40B4-BE49-F238E27FC236}">
              <a16:creationId xmlns:a16="http://schemas.microsoft.com/office/drawing/2014/main" id="{A154CE49-9604-40BC-9C0F-FA70DE78F7F4}"/>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1" name="直線コネクタ 440">
          <a:extLst>
            <a:ext uri="{FF2B5EF4-FFF2-40B4-BE49-F238E27FC236}">
              <a16:creationId xmlns:a16="http://schemas.microsoft.com/office/drawing/2014/main" id="{BAC7CDDE-1226-48A6-ACE7-7CD88D0D254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2" name="テキスト ボックス 441">
          <a:extLst>
            <a:ext uri="{FF2B5EF4-FFF2-40B4-BE49-F238E27FC236}">
              <a16:creationId xmlns:a16="http://schemas.microsoft.com/office/drawing/2014/main" id="{308A7054-DEAF-44A1-A684-7DBB0CF03B1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3" name="直線コネクタ 442">
          <a:extLst>
            <a:ext uri="{FF2B5EF4-FFF2-40B4-BE49-F238E27FC236}">
              <a16:creationId xmlns:a16="http://schemas.microsoft.com/office/drawing/2014/main" id="{882D7925-5799-49F6-ADDF-A8155E0B295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4" name="テキスト ボックス 443">
          <a:extLst>
            <a:ext uri="{FF2B5EF4-FFF2-40B4-BE49-F238E27FC236}">
              <a16:creationId xmlns:a16="http://schemas.microsoft.com/office/drawing/2014/main" id="{1F315A8A-FDD5-4E84-801E-A9D55EE80973}"/>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5" name="直線コネクタ 444">
          <a:extLst>
            <a:ext uri="{FF2B5EF4-FFF2-40B4-BE49-F238E27FC236}">
              <a16:creationId xmlns:a16="http://schemas.microsoft.com/office/drawing/2014/main" id="{35E9AD86-EF75-4AF3-9F82-BAEB9B9062DA}"/>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6" name="テキスト ボックス 445">
          <a:extLst>
            <a:ext uri="{FF2B5EF4-FFF2-40B4-BE49-F238E27FC236}">
              <a16:creationId xmlns:a16="http://schemas.microsoft.com/office/drawing/2014/main" id="{B9107198-EA4E-426D-B0BE-B6DA63009787}"/>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7" name="直線コネクタ 446">
          <a:extLst>
            <a:ext uri="{FF2B5EF4-FFF2-40B4-BE49-F238E27FC236}">
              <a16:creationId xmlns:a16="http://schemas.microsoft.com/office/drawing/2014/main" id="{B89824FB-E041-4BCC-A23B-CE3688E1BA8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8" name="テキスト ボックス 447">
          <a:extLst>
            <a:ext uri="{FF2B5EF4-FFF2-40B4-BE49-F238E27FC236}">
              <a16:creationId xmlns:a16="http://schemas.microsoft.com/office/drawing/2014/main" id="{7597D806-61C0-4AFB-A2BE-F96C2D7377C2}"/>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9" name="直線コネクタ 448">
          <a:extLst>
            <a:ext uri="{FF2B5EF4-FFF2-40B4-BE49-F238E27FC236}">
              <a16:creationId xmlns:a16="http://schemas.microsoft.com/office/drawing/2014/main" id="{0A993242-5B70-48B4-B0F1-ABD9A111B81A}"/>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0" name="テキスト ボックス 449">
          <a:extLst>
            <a:ext uri="{FF2B5EF4-FFF2-40B4-BE49-F238E27FC236}">
              <a16:creationId xmlns:a16="http://schemas.microsoft.com/office/drawing/2014/main" id="{04CD52DA-E8D0-4D76-8C09-E9DB29047DE6}"/>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7C9937F1-70FF-4035-9A59-4E166E3C794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3196EE3C-C17E-4D8A-B968-E14A83C32A6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76FF02E1-C338-48FD-A42A-2EE15979E89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54" name="直線コネクタ 453">
          <a:extLst>
            <a:ext uri="{FF2B5EF4-FFF2-40B4-BE49-F238E27FC236}">
              <a16:creationId xmlns:a16="http://schemas.microsoft.com/office/drawing/2014/main" id="{89FD9CF0-3125-43D9-A86A-B2039EE9FEA5}"/>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5" name="【市民会館】&#10;一人当たり面積最小値テキスト">
          <a:extLst>
            <a:ext uri="{FF2B5EF4-FFF2-40B4-BE49-F238E27FC236}">
              <a16:creationId xmlns:a16="http://schemas.microsoft.com/office/drawing/2014/main" id="{CF0C47B5-D577-4530-98C8-BE62B51619B4}"/>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6" name="直線コネクタ 455">
          <a:extLst>
            <a:ext uri="{FF2B5EF4-FFF2-40B4-BE49-F238E27FC236}">
              <a16:creationId xmlns:a16="http://schemas.microsoft.com/office/drawing/2014/main" id="{2215373D-72E2-41AD-AF41-38C7AE54B923}"/>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57" name="【市民会館】&#10;一人当たり面積最大値テキスト">
          <a:extLst>
            <a:ext uri="{FF2B5EF4-FFF2-40B4-BE49-F238E27FC236}">
              <a16:creationId xmlns:a16="http://schemas.microsoft.com/office/drawing/2014/main" id="{B8E3DFBE-B06B-40F2-B827-11A157C0DE3B}"/>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58" name="直線コネクタ 457">
          <a:extLst>
            <a:ext uri="{FF2B5EF4-FFF2-40B4-BE49-F238E27FC236}">
              <a16:creationId xmlns:a16="http://schemas.microsoft.com/office/drawing/2014/main" id="{AEE6BBE4-50A2-4EE9-850E-AC3BC7195DD7}"/>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76216</xdr:rowOff>
    </xdr:from>
    <xdr:ext cx="469744" cy="259045"/>
    <xdr:sp macro="" textlink="">
      <xdr:nvSpPr>
        <xdr:cNvPr id="459" name="【市民会館】&#10;一人当たり面積平均値テキスト">
          <a:extLst>
            <a:ext uri="{FF2B5EF4-FFF2-40B4-BE49-F238E27FC236}">
              <a16:creationId xmlns:a16="http://schemas.microsoft.com/office/drawing/2014/main" id="{EA40E8A9-C64C-4B91-9417-7E641963C0CE}"/>
            </a:ext>
          </a:extLst>
        </xdr:cNvPr>
        <xdr:cNvSpPr txBox="1"/>
      </xdr:nvSpPr>
      <xdr:spPr>
        <a:xfrm>
          <a:off x="10515600" y="1807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60" name="フローチャート: 判断 459">
          <a:extLst>
            <a:ext uri="{FF2B5EF4-FFF2-40B4-BE49-F238E27FC236}">
              <a16:creationId xmlns:a16="http://schemas.microsoft.com/office/drawing/2014/main" id="{115B4405-DE9F-4A46-BE85-F37DE7C500CC}"/>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61" name="フローチャート: 判断 460">
          <a:extLst>
            <a:ext uri="{FF2B5EF4-FFF2-40B4-BE49-F238E27FC236}">
              <a16:creationId xmlns:a16="http://schemas.microsoft.com/office/drawing/2014/main" id="{AC4B2587-E02A-4E15-AEC5-6247EC5A4A65}"/>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62" name="フローチャート: 判断 461">
          <a:extLst>
            <a:ext uri="{FF2B5EF4-FFF2-40B4-BE49-F238E27FC236}">
              <a16:creationId xmlns:a16="http://schemas.microsoft.com/office/drawing/2014/main" id="{6B212EE5-CD5E-4BED-9A4E-A28019CFCA8A}"/>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63" name="フローチャート: 判断 462">
          <a:extLst>
            <a:ext uri="{FF2B5EF4-FFF2-40B4-BE49-F238E27FC236}">
              <a16:creationId xmlns:a16="http://schemas.microsoft.com/office/drawing/2014/main" id="{47DEE544-3070-40C2-861C-0C6016495E63}"/>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77107</xdr:rowOff>
    </xdr:from>
    <xdr:to>
      <xdr:col>36</xdr:col>
      <xdr:colOff>165100</xdr:colOff>
      <xdr:row>108</xdr:row>
      <xdr:rowOff>7257</xdr:rowOff>
    </xdr:to>
    <xdr:sp macro="" textlink="">
      <xdr:nvSpPr>
        <xdr:cNvPr id="464" name="フローチャート: 判断 463">
          <a:extLst>
            <a:ext uri="{FF2B5EF4-FFF2-40B4-BE49-F238E27FC236}">
              <a16:creationId xmlns:a16="http://schemas.microsoft.com/office/drawing/2014/main" id="{AB9F20E8-F6D8-47E9-A1AE-0EFCE34EEE06}"/>
            </a:ext>
          </a:extLst>
        </xdr:cNvPr>
        <xdr:cNvSpPr/>
      </xdr:nvSpPr>
      <xdr:spPr>
        <a:xfrm>
          <a:off x="6921500" y="1842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551B168-F3A7-4D9F-AC74-CD8D2DCF656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03F15A9-C7BC-4256-813A-183D24F0D0E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9A1EBEA-372A-4FF6-976F-7EF31A448A6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8D26972E-95DB-4653-B8A9-2CC6B4E185F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D7F7B36-0574-4295-A1D8-E1E9DFE5CF5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64588</xdr:rowOff>
    </xdr:from>
    <xdr:to>
      <xdr:col>50</xdr:col>
      <xdr:colOff>165100</xdr:colOff>
      <xdr:row>108</xdr:row>
      <xdr:rowOff>166188</xdr:rowOff>
    </xdr:to>
    <xdr:sp macro="" textlink="">
      <xdr:nvSpPr>
        <xdr:cNvPr id="470" name="楕円 469">
          <a:extLst>
            <a:ext uri="{FF2B5EF4-FFF2-40B4-BE49-F238E27FC236}">
              <a16:creationId xmlns:a16="http://schemas.microsoft.com/office/drawing/2014/main" id="{C7A9F535-36A3-4B1D-9609-518112E17E19}"/>
            </a:ext>
          </a:extLst>
        </xdr:cNvPr>
        <xdr:cNvSpPr/>
      </xdr:nvSpPr>
      <xdr:spPr>
        <a:xfrm>
          <a:off x="9588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64588</xdr:rowOff>
    </xdr:from>
    <xdr:to>
      <xdr:col>46</xdr:col>
      <xdr:colOff>38100</xdr:colOff>
      <xdr:row>108</xdr:row>
      <xdr:rowOff>166188</xdr:rowOff>
    </xdr:to>
    <xdr:sp macro="" textlink="">
      <xdr:nvSpPr>
        <xdr:cNvPr id="471" name="楕円 470">
          <a:extLst>
            <a:ext uri="{FF2B5EF4-FFF2-40B4-BE49-F238E27FC236}">
              <a16:creationId xmlns:a16="http://schemas.microsoft.com/office/drawing/2014/main" id="{2B517D48-C64D-4D32-B828-27290A751AFC}"/>
            </a:ext>
          </a:extLst>
        </xdr:cNvPr>
        <xdr:cNvSpPr/>
      </xdr:nvSpPr>
      <xdr:spPr>
        <a:xfrm>
          <a:off x="8699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115388</xdr:rowOff>
    </xdr:from>
    <xdr:to>
      <xdr:col>50</xdr:col>
      <xdr:colOff>114300</xdr:colOff>
      <xdr:row>108</xdr:row>
      <xdr:rowOff>115388</xdr:rowOff>
    </xdr:to>
    <xdr:cxnSp macro="">
      <xdr:nvCxnSpPr>
        <xdr:cNvPr id="472" name="直線コネクタ 471">
          <a:extLst>
            <a:ext uri="{FF2B5EF4-FFF2-40B4-BE49-F238E27FC236}">
              <a16:creationId xmlns:a16="http://schemas.microsoft.com/office/drawing/2014/main" id="{8E2D27F6-AC4D-4BC4-9F2F-26DCA931CA6F}"/>
            </a:ext>
          </a:extLst>
        </xdr:cNvPr>
        <xdr:cNvCxnSpPr/>
      </xdr:nvCxnSpPr>
      <xdr:spPr>
        <a:xfrm>
          <a:off x="8750300" y="18631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65677</xdr:rowOff>
    </xdr:from>
    <xdr:to>
      <xdr:col>41</xdr:col>
      <xdr:colOff>101600</xdr:colOff>
      <xdr:row>108</xdr:row>
      <xdr:rowOff>167277</xdr:rowOff>
    </xdr:to>
    <xdr:sp macro="" textlink="">
      <xdr:nvSpPr>
        <xdr:cNvPr id="473" name="楕円 472">
          <a:extLst>
            <a:ext uri="{FF2B5EF4-FFF2-40B4-BE49-F238E27FC236}">
              <a16:creationId xmlns:a16="http://schemas.microsoft.com/office/drawing/2014/main" id="{A4C5FDB9-DB80-4A53-8E0C-8606F3D8E49E}"/>
            </a:ext>
          </a:extLst>
        </xdr:cNvPr>
        <xdr:cNvSpPr/>
      </xdr:nvSpPr>
      <xdr:spPr>
        <a:xfrm>
          <a:off x="7810500" y="185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115388</xdr:rowOff>
    </xdr:from>
    <xdr:to>
      <xdr:col>45</xdr:col>
      <xdr:colOff>177800</xdr:colOff>
      <xdr:row>108</xdr:row>
      <xdr:rowOff>116477</xdr:rowOff>
    </xdr:to>
    <xdr:cxnSp macro="">
      <xdr:nvCxnSpPr>
        <xdr:cNvPr id="474" name="直線コネクタ 473">
          <a:extLst>
            <a:ext uri="{FF2B5EF4-FFF2-40B4-BE49-F238E27FC236}">
              <a16:creationId xmlns:a16="http://schemas.microsoft.com/office/drawing/2014/main" id="{AD9CF8D2-7FC4-4399-8453-581AE57EB012}"/>
            </a:ext>
          </a:extLst>
        </xdr:cNvPr>
        <xdr:cNvCxnSpPr/>
      </xdr:nvCxnSpPr>
      <xdr:spPr>
        <a:xfrm flipV="1">
          <a:off x="7861300" y="1863198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66766</xdr:rowOff>
    </xdr:from>
    <xdr:to>
      <xdr:col>36</xdr:col>
      <xdr:colOff>165100</xdr:colOff>
      <xdr:row>108</xdr:row>
      <xdr:rowOff>168366</xdr:rowOff>
    </xdr:to>
    <xdr:sp macro="" textlink="">
      <xdr:nvSpPr>
        <xdr:cNvPr id="475" name="楕円 474">
          <a:extLst>
            <a:ext uri="{FF2B5EF4-FFF2-40B4-BE49-F238E27FC236}">
              <a16:creationId xmlns:a16="http://schemas.microsoft.com/office/drawing/2014/main" id="{691F4D7F-FC38-4504-B0D1-7EFB462531AB}"/>
            </a:ext>
          </a:extLst>
        </xdr:cNvPr>
        <xdr:cNvSpPr/>
      </xdr:nvSpPr>
      <xdr:spPr>
        <a:xfrm>
          <a:off x="6921500" y="185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116477</xdr:rowOff>
    </xdr:from>
    <xdr:to>
      <xdr:col>41</xdr:col>
      <xdr:colOff>50800</xdr:colOff>
      <xdr:row>108</xdr:row>
      <xdr:rowOff>117566</xdr:rowOff>
    </xdr:to>
    <xdr:cxnSp macro="">
      <xdr:nvCxnSpPr>
        <xdr:cNvPr id="476" name="直線コネクタ 475">
          <a:extLst>
            <a:ext uri="{FF2B5EF4-FFF2-40B4-BE49-F238E27FC236}">
              <a16:creationId xmlns:a16="http://schemas.microsoft.com/office/drawing/2014/main" id="{CDBFBE9D-4EDF-461A-BBFB-1BC5175C76D5}"/>
            </a:ext>
          </a:extLst>
        </xdr:cNvPr>
        <xdr:cNvCxnSpPr/>
      </xdr:nvCxnSpPr>
      <xdr:spPr>
        <a:xfrm flipV="1">
          <a:off x="6972300" y="1863307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477" name="n_1aveValue【市民会館】&#10;一人当たり面積">
          <a:extLst>
            <a:ext uri="{FF2B5EF4-FFF2-40B4-BE49-F238E27FC236}">
              <a16:creationId xmlns:a16="http://schemas.microsoft.com/office/drawing/2014/main" id="{2C039784-E8B9-4571-9BA2-E9413A3AFCF1}"/>
            </a:ext>
          </a:extLst>
        </xdr:cNvPr>
        <xdr:cNvSpPr txBox="1"/>
      </xdr:nvSpPr>
      <xdr:spPr>
        <a:xfrm>
          <a:off x="9391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478" name="n_2aveValue【市民会館】&#10;一人当たり面積">
          <a:extLst>
            <a:ext uri="{FF2B5EF4-FFF2-40B4-BE49-F238E27FC236}">
              <a16:creationId xmlns:a16="http://schemas.microsoft.com/office/drawing/2014/main" id="{796B553F-634C-468A-B12A-EC347598B3BF}"/>
            </a:ext>
          </a:extLst>
        </xdr:cNvPr>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479" name="n_3aveValue【市民会館】&#10;一人当たり面積">
          <a:extLst>
            <a:ext uri="{FF2B5EF4-FFF2-40B4-BE49-F238E27FC236}">
              <a16:creationId xmlns:a16="http://schemas.microsoft.com/office/drawing/2014/main" id="{41A72C9A-5E07-47D6-BC33-F5283EA6D47B}"/>
            </a:ext>
          </a:extLst>
        </xdr:cNvPr>
        <xdr:cNvSpPr txBox="1"/>
      </xdr:nvSpPr>
      <xdr:spPr>
        <a:xfrm>
          <a:off x="7626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23784</xdr:rowOff>
    </xdr:from>
    <xdr:ext cx="469744" cy="259045"/>
    <xdr:sp macro="" textlink="">
      <xdr:nvSpPr>
        <xdr:cNvPr id="480" name="n_4aveValue【市民会館】&#10;一人当たり面積">
          <a:extLst>
            <a:ext uri="{FF2B5EF4-FFF2-40B4-BE49-F238E27FC236}">
              <a16:creationId xmlns:a16="http://schemas.microsoft.com/office/drawing/2014/main" id="{A30E4446-9B26-4764-AEAB-C4D78F41F8D0}"/>
            </a:ext>
          </a:extLst>
        </xdr:cNvPr>
        <xdr:cNvSpPr txBox="1"/>
      </xdr:nvSpPr>
      <xdr:spPr>
        <a:xfrm>
          <a:off x="6737427" y="1819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157315</xdr:rowOff>
    </xdr:from>
    <xdr:ext cx="469744" cy="259045"/>
    <xdr:sp macro="" textlink="">
      <xdr:nvSpPr>
        <xdr:cNvPr id="481" name="n_1mainValue【市民会館】&#10;一人当たり面積">
          <a:extLst>
            <a:ext uri="{FF2B5EF4-FFF2-40B4-BE49-F238E27FC236}">
              <a16:creationId xmlns:a16="http://schemas.microsoft.com/office/drawing/2014/main" id="{48FC536D-C102-459F-ADA7-04AE754DBC43}"/>
            </a:ext>
          </a:extLst>
        </xdr:cNvPr>
        <xdr:cNvSpPr txBox="1"/>
      </xdr:nvSpPr>
      <xdr:spPr>
        <a:xfrm>
          <a:off x="93917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157315</xdr:rowOff>
    </xdr:from>
    <xdr:ext cx="469744" cy="259045"/>
    <xdr:sp macro="" textlink="">
      <xdr:nvSpPr>
        <xdr:cNvPr id="482" name="n_2mainValue【市民会館】&#10;一人当たり面積">
          <a:extLst>
            <a:ext uri="{FF2B5EF4-FFF2-40B4-BE49-F238E27FC236}">
              <a16:creationId xmlns:a16="http://schemas.microsoft.com/office/drawing/2014/main" id="{F246DC1B-D5E2-4993-BB86-988966F0D6BC}"/>
            </a:ext>
          </a:extLst>
        </xdr:cNvPr>
        <xdr:cNvSpPr txBox="1"/>
      </xdr:nvSpPr>
      <xdr:spPr>
        <a:xfrm>
          <a:off x="85154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158404</xdr:rowOff>
    </xdr:from>
    <xdr:ext cx="469744" cy="259045"/>
    <xdr:sp macro="" textlink="">
      <xdr:nvSpPr>
        <xdr:cNvPr id="483" name="n_3mainValue【市民会館】&#10;一人当たり面積">
          <a:extLst>
            <a:ext uri="{FF2B5EF4-FFF2-40B4-BE49-F238E27FC236}">
              <a16:creationId xmlns:a16="http://schemas.microsoft.com/office/drawing/2014/main" id="{DAC186D1-F9E2-4382-A467-2D802B2C13EE}"/>
            </a:ext>
          </a:extLst>
        </xdr:cNvPr>
        <xdr:cNvSpPr txBox="1"/>
      </xdr:nvSpPr>
      <xdr:spPr>
        <a:xfrm>
          <a:off x="7626427" y="186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159493</xdr:rowOff>
    </xdr:from>
    <xdr:ext cx="469744" cy="259045"/>
    <xdr:sp macro="" textlink="">
      <xdr:nvSpPr>
        <xdr:cNvPr id="484" name="n_4mainValue【市民会館】&#10;一人当たり面積">
          <a:extLst>
            <a:ext uri="{FF2B5EF4-FFF2-40B4-BE49-F238E27FC236}">
              <a16:creationId xmlns:a16="http://schemas.microsoft.com/office/drawing/2014/main" id="{115FEE3D-537D-4F3D-8922-43ACAD166B59}"/>
            </a:ext>
          </a:extLst>
        </xdr:cNvPr>
        <xdr:cNvSpPr txBox="1"/>
      </xdr:nvSpPr>
      <xdr:spPr>
        <a:xfrm>
          <a:off x="6737427" y="1867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C41AFB6C-63AC-4F73-98BA-FB64964A78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E5156B73-F44A-4CF6-957E-99001649C7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68DF8B6D-8149-4005-9DC5-F42B4DDB95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6F9E0FF8-D523-41F5-AAFC-A997AF723F7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13E9F88C-78BA-4B10-81ED-76E8807C0DC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895DDA00-87D5-471E-907E-EF3426ECFC6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7D89E80B-EE0D-461E-A066-F09B8CF9DCC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E481847-F1EA-419E-85F4-81478933F3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A4F6DB33-F14E-4861-9BC6-014D800F5F7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1649CCA-AD1F-442A-86E4-8418DFAF843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E1A9FD27-CAA8-450E-B1B4-8AAD1D9893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59AA25CB-4756-493D-94C5-F32533B2B5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5A4AF90B-1657-4B31-A18B-FF8EA6BA03F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B7928C68-49C1-46C7-96CD-5F7E00C63E1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5EF333B0-4D1B-46C9-865F-BF79201710C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D61A01BA-621C-4D96-8BB7-E95177D609B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4C2B7761-E2C3-4C37-89CE-CA3A8A88466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1CD692A8-6DA7-47D2-9ACF-F76971D04DE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3128332D-3244-4927-B831-CBC79F02237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EF697DA4-1349-401E-B904-7BC7AD29A8A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D71E0825-17B8-4012-91C0-9A314C91D91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E6D5E8EB-DA7C-42C6-9E51-6CB5EF78CAA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E56FAC0F-DE80-40AA-91A2-017FA109B51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EA89C10F-6E88-477C-8455-09F7FE2DC17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509" name="直線コネクタ 508">
          <a:extLst>
            <a:ext uri="{FF2B5EF4-FFF2-40B4-BE49-F238E27FC236}">
              <a16:creationId xmlns:a16="http://schemas.microsoft.com/office/drawing/2014/main" id="{88E97344-FAA3-4969-A21F-FC92EE5D02D4}"/>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34BDF90F-6D71-42CD-99B4-807397079A24}"/>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1" name="直線コネクタ 510">
          <a:extLst>
            <a:ext uri="{FF2B5EF4-FFF2-40B4-BE49-F238E27FC236}">
              <a16:creationId xmlns:a16="http://schemas.microsoft.com/office/drawing/2014/main" id="{B3630EE9-179A-45BF-98CA-063B8F8F4A69}"/>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68291D3C-23BF-4B12-A3F8-19CC69880364}"/>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13" name="直線コネクタ 512">
          <a:extLst>
            <a:ext uri="{FF2B5EF4-FFF2-40B4-BE49-F238E27FC236}">
              <a16:creationId xmlns:a16="http://schemas.microsoft.com/office/drawing/2014/main" id="{A83ACD2F-B777-41BA-BE0E-501A95B2D283}"/>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57B73B09-BC8F-4802-A77F-62EC784F4846}"/>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15" name="フローチャート: 判断 514">
          <a:extLst>
            <a:ext uri="{FF2B5EF4-FFF2-40B4-BE49-F238E27FC236}">
              <a16:creationId xmlns:a16="http://schemas.microsoft.com/office/drawing/2014/main" id="{CDE220D8-8083-4897-A0BE-D328AB711A44}"/>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16" name="フローチャート: 判断 515">
          <a:extLst>
            <a:ext uri="{FF2B5EF4-FFF2-40B4-BE49-F238E27FC236}">
              <a16:creationId xmlns:a16="http://schemas.microsoft.com/office/drawing/2014/main" id="{E958E23F-35CD-4DD9-AC41-2B20F49F1FA0}"/>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17" name="フローチャート: 判断 516">
          <a:extLst>
            <a:ext uri="{FF2B5EF4-FFF2-40B4-BE49-F238E27FC236}">
              <a16:creationId xmlns:a16="http://schemas.microsoft.com/office/drawing/2014/main" id="{9A8CA38D-8BC2-42F8-9742-5DA65B9D8643}"/>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18" name="フローチャート: 判断 517">
          <a:extLst>
            <a:ext uri="{FF2B5EF4-FFF2-40B4-BE49-F238E27FC236}">
              <a16:creationId xmlns:a16="http://schemas.microsoft.com/office/drawing/2014/main" id="{7DDC6500-D23B-48D9-A926-5BBA8A409FB7}"/>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519" name="フローチャート: 判断 518">
          <a:extLst>
            <a:ext uri="{FF2B5EF4-FFF2-40B4-BE49-F238E27FC236}">
              <a16:creationId xmlns:a16="http://schemas.microsoft.com/office/drawing/2014/main" id="{04E80367-74A7-4D9C-8F1E-AB42145AD9A2}"/>
            </a:ext>
          </a:extLst>
        </xdr:cNvPr>
        <xdr:cNvSpPr/>
      </xdr:nvSpPr>
      <xdr:spPr>
        <a:xfrm>
          <a:off x="12763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AD840EAF-0222-4CF7-90C7-38F62EBF30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87298E7D-1AA9-497D-910E-D5656AF3885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81206795-B89C-4772-8F6F-AE70667627B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F2BB1F1-DF5F-4C7B-8230-6463B3C19D3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0CA1942-BF56-4AF3-A27F-3FBE4230ACD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132080</xdr:rowOff>
    </xdr:from>
    <xdr:to>
      <xdr:col>85</xdr:col>
      <xdr:colOff>177800</xdr:colOff>
      <xdr:row>40</xdr:row>
      <xdr:rowOff>62230</xdr:rowOff>
    </xdr:to>
    <xdr:sp macro="" textlink="">
      <xdr:nvSpPr>
        <xdr:cNvPr id="525" name="楕円 524">
          <a:extLst>
            <a:ext uri="{FF2B5EF4-FFF2-40B4-BE49-F238E27FC236}">
              <a16:creationId xmlns:a16="http://schemas.microsoft.com/office/drawing/2014/main" id="{D8B2A30D-98EC-4172-A7AE-54D99B834D01}"/>
            </a:ext>
          </a:extLst>
        </xdr:cNvPr>
        <xdr:cNvSpPr/>
      </xdr:nvSpPr>
      <xdr:spPr>
        <a:xfrm>
          <a:off x="162687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110507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43F2D4E-9497-47CD-8DC6-B845A8DEAEE7}"/>
            </a:ext>
          </a:extLst>
        </xdr:cNvPr>
        <xdr:cNvSpPr txBox="1"/>
      </xdr:nvSpPr>
      <xdr:spPr>
        <a:xfrm>
          <a:off x="16357600"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97790</xdr:rowOff>
    </xdr:from>
    <xdr:to>
      <xdr:col>81</xdr:col>
      <xdr:colOff>101600</xdr:colOff>
      <xdr:row>40</xdr:row>
      <xdr:rowOff>27940</xdr:rowOff>
    </xdr:to>
    <xdr:sp macro="" textlink="">
      <xdr:nvSpPr>
        <xdr:cNvPr id="527" name="楕円 526">
          <a:extLst>
            <a:ext uri="{FF2B5EF4-FFF2-40B4-BE49-F238E27FC236}">
              <a16:creationId xmlns:a16="http://schemas.microsoft.com/office/drawing/2014/main" id="{BD328C41-1F81-4F6C-A518-BB59E3AE31AB}"/>
            </a:ext>
          </a:extLst>
        </xdr:cNvPr>
        <xdr:cNvSpPr/>
      </xdr:nvSpPr>
      <xdr:spPr>
        <a:xfrm>
          <a:off x="1543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148590</xdr:rowOff>
    </xdr:from>
    <xdr:to>
      <xdr:col>85</xdr:col>
      <xdr:colOff>127000</xdr:colOff>
      <xdr:row>40</xdr:row>
      <xdr:rowOff>11430</xdr:rowOff>
    </xdr:to>
    <xdr:cxnSp macro="">
      <xdr:nvCxnSpPr>
        <xdr:cNvPr id="528" name="直線コネクタ 527">
          <a:extLst>
            <a:ext uri="{FF2B5EF4-FFF2-40B4-BE49-F238E27FC236}">
              <a16:creationId xmlns:a16="http://schemas.microsoft.com/office/drawing/2014/main" id="{2262B913-F1C8-45BA-8B55-729AB125D7CF}"/>
            </a:ext>
          </a:extLst>
        </xdr:cNvPr>
        <xdr:cNvCxnSpPr/>
      </xdr:nvCxnSpPr>
      <xdr:spPr>
        <a:xfrm>
          <a:off x="15481300" y="68351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107315</xdr:rowOff>
    </xdr:from>
    <xdr:to>
      <xdr:col>76</xdr:col>
      <xdr:colOff>165100</xdr:colOff>
      <xdr:row>39</xdr:row>
      <xdr:rowOff>37465</xdr:rowOff>
    </xdr:to>
    <xdr:sp macro="" textlink="">
      <xdr:nvSpPr>
        <xdr:cNvPr id="529" name="楕円 528">
          <a:extLst>
            <a:ext uri="{FF2B5EF4-FFF2-40B4-BE49-F238E27FC236}">
              <a16:creationId xmlns:a16="http://schemas.microsoft.com/office/drawing/2014/main" id="{2BEB8B5D-02C6-4806-84B5-635423EB3024}"/>
            </a:ext>
          </a:extLst>
        </xdr:cNvPr>
        <xdr:cNvSpPr/>
      </xdr:nvSpPr>
      <xdr:spPr>
        <a:xfrm>
          <a:off x="14541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158115</xdr:rowOff>
    </xdr:from>
    <xdr:to>
      <xdr:col>81</xdr:col>
      <xdr:colOff>50800</xdr:colOff>
      <xdr:row>39</xdr:row>
      <xdr:rowOff>148590</xdr:rowOff>
    </xdr:to>
    <xdr:cxnSp macro="">
      <xdr:nvCxnSpPr>
        <xdr:cNvPr id="530" name="直線コネクタ 529">
          <a:extLst>
            <a:ext uri="{FF2B5EF4-FFF2-40B4-BE49-F238E27FC236}">
              <a16:creationId xmlns:a16="http://schemas.microsoft.com/office/drawing/2014/main" id="{0C293CCA-2E56-4B8D-8D60-E4BE04AAA285}"/>
            </a:ext>
          </a:extLst>
        </xdr:cNvPr>
        <xdr:cNvCxnSpPr/>
      </xdr:nvCxnSpPr>
      <xdr:spPr>
        <a:xfrm>
          <a:off x="14592300" y="667321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21590</xdr:rowOff>
    </xdr:from>
    <xdr:to>
      <xdr:col>72</xdr:col>
      <xdr:colOff>38100</xdr:colOff>
      <xdr:row>39</xdr:row>
      <xdr:rowOff>123190</xdr:rowOff>
    </xdr:to>
    <xdr:sp macro="" textlink="">
      <xdr:nvSpPr>
        <xdr:cNvPr id="531" name="楕円 530">
          <a:extLst>
            <a:ext uri="{FF2B5EF4-FFF2-40B4-BE49-F238E27FC236}">
              <a16:creationId xmlns:a16="http://schemas.microsoft.com/office/drawing/2014/main" id="{ADE277C4-D1E2-4550-B9F8-0E152C00C624}"/>
            </a:ext>
          </a:extLst>
        </xdr:cNvPr>
        <xdr:cNvSpPr/>
      </xdr:nvSpPr>
      <xdr:spPr>
        <a:xfrm>
          <a:off x="13652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158115</xdr:rowOff>
    </xdr:from>
    <xdr:to>
      <xdr:col>76</xdr:col>
      <xdr:colOff>114300</xdr:colOff>
      <xdr:row>39</xdr:row>
      <xdr:rowOff>72390</xdr:rowOff>
    </xdr:to>
    <xdr:cxnSp macro="">
      <xdr:nvCxnSpPr>
        <xdr:cNvPr id="532" name="直線コネクタ 531">
          <a:extLst>
            <a:ext uri="{FF2B5EF4-FFF2-40B4-BE49-F238E27FC236}">
              <a16:creationId xmlns:a16="http://schemas.microsoft.com/office/drawing/2014/main" id="{CDD3989E-9893-4F68-ACD3-BEC602CFA504}"/>
            </a:ext>
          </a:extLst>
        </xdr:cNvPr>
        <xdr:cNvCxnSpPr/>
      </xdr:nvCxnSpPr>
      <xdr:spPr>
        <a:xfrm flipV="1">
          <a:off x="13703300" y="667321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147320</xdr:rowOff>
    </xdr:from>
    <xdr:to>
      <xdr:col>67</xdr:col>
      <xdr:colOff>101600</xdr:colOff>
      <xdr:row>39</xdr:row>
      <xdr:rowOff>77470</xdr:rowOff>
    </xdr:to>
    <xdr:sp macro="" textlink="">
      <xdr:nvSpPr>
        <xdr:cNvPr id="533" name="楕円 532">
          <a:extLst>
            <a:ext uri="{FF2B5EF4-FFF2-40B4-BE49-F238E27FC236}">
              <a16:creationId xmlns:a16="http://schemas.microsoft.com/office/drawing/2014/main" id="{E5A92734-E872-4BD7-9FE1-A59D09C73772}"/>
            </a:ext>
          </a:extLst>
        </xdr:cNvPr>
        <xdr:cNvSpPr/>
      </xdr:nvSpPr>
      <xdr:spPr>
        <a:xfrm>
          <a:off x="12763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26670</xdr:rowOff>
    </xdr:from>
    <xdr:to>
      <xdr:col>71</xdr:col>
      <xdr:colOff>177800</xdr:colOff>
      <xdr:row>39</xdr:row>
      <xdr:rowOff>72390</xdr:rowOff>
    </xdr:to>
    <xdr:cxnSp macro="">
      <xdr:nvCxnSpPr>
        <xdr:cNvPr id="534" name="直線コネクタ 533">
          <a:extLst>
            <a:ext uri="{FF2B5EF4-FFF2-40B4-BE49-F238E27FC236}">
              <a16:creationId xmlns:a16="http://schemas.microsoft.com/office/drawing/2014/main" id="{9E50BBF0-E574-4A3C-B40D-379DB5284DF1}"/>
            </a:ext>
          </a:extLst>
        </xdr:cNvPr>
        <xdr:cNvCxnSpPr/>
      </xdr:nvCxnSpPr>
      <xdr:spPr>
        <a:xfrm>
          <a:off x="12814300" y="6713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AAF6C776-6FE3-46F2-96A8-DB9B911B1E73}"/>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F8CC052D-A38E-40C5-B5B2-86F3BA7CFED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D1ED6806-C86E-4796-B2F0-2C18052214C3}"/>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44467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A0E0F73C-30FE-4A29-A141-A56E77F37961}"/>
            </a:ext>
          </a:extLst>
        </xdr:cNvPr>
        <xdr:cNvSpPr txBox="1"/>
      </xdr:nvSpPr>
      <xdr:spPr>
        <a:xfrm>
          <a:off x="12611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19067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E971B4F4-0E91-467C-B09B-084201970C79}"/>
            </a:ext>
          </a:extLst>
        </xdr:cNvPr>
        <xdr:cNvSpPr txBox="1"/>
      </xdr:nvSpPr>
      <xdr:spPr>
        <a:xfrm>
          <a:off x="152660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28592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2327CB1A-AA40-4D26-B3B2-8B87A23517D2}"/>
            </a:ext>
          </a:extLst>
        </xdr:cNvPr>
        <xdr:cNvSpPr txBox="1"/>
      </xdr:nvSpPr>
      <xdr:spPr>
        <a:xfrm>
          <a:off x="14389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114317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F3304E3C-0861-45BD-9BC2-52F7DB3CD1ED}"/>
            </a:ext>
          </a:extLst>
        </xdr:cNvPr>
        <xdr:cNvSpPr txBox="1"/>
      </xdr:nvSpPr>
      <xdr:spPr>
        <a:xfrm>
          <a:off x="135007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68597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48896EAD-E0E2-4154-A802-CF9A12356F11}"/>
            </a:ext>
          </a:extLst>
        </xdr:cNvPr>
        <xdr:cNvSpPr txBox="1"/>
      </xdr:nvSpPr>
      <xdr:spPr>
        <a:xfrm>
          <a:off x="12611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D839A80A-B766-4952-AE86-DDD81BB23CC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15EE4728-092D-4B4F-A243-55EE3B6500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B1A0AFD2-4125-4004-B408-5860605B9E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5411A521-35D0-477F-8760-5280815F621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AC1AF941-FE54-4946-8032-EBD2A507274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493E0249-EEBD-45A3-BB98-A57EBB39C6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26BA98B6-B2CE-4B71-956F-9158B0A6046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72C18EE2-337E-45DC-A698-027F7447EED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D34A0D30-1036-49B3-BD2B-06458569823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A2F8888F-451E-4BE8-80AD-3B1B1B30A61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B6583D83-C8CC-4175-911F-D3AF5B896B4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3BD38A31-12B5-40CA-9107-59F32715099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B07703E2-A850-4F67-81F8-D0607D5FEE7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6" name="テキスト ボックス 555">
          <a:extLst>
            <a:ext uri="{FF2B5EF4-FFF2-40B4-BE49-F238E27FC236}">
              <a16:creationId xmlns:a16="http://schemas.microsoft.com/office/drawing/2014/main" id="{5A6C9C5C-F1D1-4D2A-823C-650B076B16B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866A6FC9-475C-4E2C-8F89-BE23E6F6187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F9EFF266-5DA1-43CD-A422-D4F7269D4C0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8CCF585C-33EF-4B2B-B859-915B9EEE66E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B8320DB7-3C97-4D09-9990-3C220B97E2C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1238EB9D-B58E-4359-9F26-62610DF521B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2" name="テキスト ボックス 561">
          <a:extLst>
            <a:ext uri="{FF2B5EF4-FFF2-40B4-BE49-F238E27FC236}">
              <a16:creationId xmlns:a16="http://schemas.microsoft.com/office/drawing/2014/main" id="{23163D54-6344-4BF3-A129-8A4FBF225871}"/>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FED6D077-5422-460F-A7B0-9AEDB3C5F15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4" name="テキスト ボックス 563">
          <a:extLst>
            <a:ext uri="{FF2B5EF4-FFF2-40B4-BE49-F238E27FC236}">
              <a16:creationId xmlns:a16="http://schemas.microsoft.com/office/drawing/2014/main" id="{EB32FEAC-91B7-4F2C-B5DF-A7BA2C5583F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8778A7FA-DD3E-46B1-B4AA-3D9D3E62015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566" name="直線コネクタ 565">
          <a:extLst>
            <a:ext uri="{FF2B5EF4-FFF2-40B4-BE49-F238E27FC236}">
              <a16:creationId xmlns:a16="http://schemas.microsoft.com/office/drawing/2014/main" id="{6250DBD0-93A8-439C-BDD9-5404D2D2D585}"/>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DED1618C-B406-41B8-99B5-3F46772AFF44}"/>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568" name="直線コネクタ 567">
          <a:extLst>
            <a:ext uri="{FF2B5EF4-FFF2-40B4-BE49-F238E27FC236}">
              <a16:creationId xmlns:a16="http://schemas.microsoft.com/office/drawing/2014/main" id="{FB1F0D5A-1BCB-4694-B3D1-EF4A7EA805F7}"/>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569" name="【一般廃棄物処理施設】&#10;一人当たり有形固定資産（償却資産）額最大値テキスト">
          <a:extLst>
            <a:ext uri="{FF2B5EF4-FFF2-40B4-BE49-F238E27FC236}">
              <a16:creationId xmlns:a16="http://schemas.microsoft.com/office/drawing/2014/main" id="{FD9E3652-5E42-481A-9A7F-D196C733ED3B}"/>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570" name="直線コネクタ 569">
          <a:extLst>
            <a:ext uri="{FF2B5EF4-FFF2-40B4-BE49-F238E27FC236}">
              <a16:creationId xmlns:a16="http://schemas.microsoft.com/office/drawing/2014/main" id="{88A7AEF2-FDF8-4982-B039-5C63C5EBD3C5}"/>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571" name="【一般廃棄物処理施設】&#10;一人当たり有形固定資産（償却資産）額平均値テキスト">
          <a:extLst>
            <a:ext uri="{FF2B5EF4-FFF2-40B4-BE49-F238E27FC236}">
              <a16:creationId xmlns:a16="http://schemas.microsoft.com/office/drawing/2014/main" id="{E9B35B5E-D37F-4354-AF68-B91AF10A97C1}"/>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572" name="フローチャート: 判断 571">
          <a:extLst>
            <a:ext uri="{FF2B5EF4-FFF2-40B4-BE49-F238E27FC236}">
              <a16:creationId xmlns:a16="http://schemas.microsoft.com/office/drawing/2014/main" id="{79D2ED0F-BACD-4E85-9200-03742B88638D}"/>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573" name="フローチャート: 判断 572">
          <a:extLst>
            <a:ext uri="{FF2B5EF4-FFF2-40B4-BE49-F238E27FC236}">
              <a16:creationId xmlns:a16="http://schemas.microsoft.com/office/drawing/2014/main" id="{027359C5-652D-4472-87F9-FC9635F787CB}"/>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574" name="フローチャート: 判断 573">
          <a:extLst>
            <a:ext uri="{FF2B5EF4-FFF2-40B4-BE49-F238E27FC236}">
              <a16:creationId xmlns:a16="http://schemas.microsoft.com/office/drawing/2014/main" id="{AC9BC0FF-9AC3-4F19-B930-494626613134}"/>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575" name="フローチャート: 判断 574">
          <a:extLst>
            <a:ext uri="{FF2B5EF4-FFF2-40B4-BE49-F238E27FC236}">
              <a16:creationId xmlns:a16="http://schemas.microsoft.com/office/drawing/2014/main" id="{18320892-234F-42FB-B113-718B6327CD1C}"/>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157336</xdr:rowOff>
    </xdr:from>
    <xdr:to>
      <xdr:col>98</xdr:col>
      <xdr:colOff>38100</xdr:colOff>
      <xdr:row>41</xdr:row>
      <xdr:rowOff>87486</xdr:rowOff>
    </xdr:to>
    <xdr:sp macro="" textlink="">
      <xdr:nvSpPr>
        <xdr:cNvPr id="576" name="フローチャート: 判断 575">
          <a:extLst>
            <a:ext uri="{FF2B5EF4-FFF2-40B4-BE49-F238E27FC236}">
              <a16:creationId xmlns:a16="http://schemas.microsoft.com/office/drawing/2014/main" id="{0728CF4A-ABFC-4F14-B481-922C63A03E20}"/>
            </a:ext>
          </a:extLst>
        </xdr:cNvPr>
        <xdr:cNvSpPr/>
      </xdr:nvSpPr>
      <xdr:spPr>
        <a:xfrm>
          <a:off x="18605500" y="70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4E56931-4E64-46A3-881F-7F6EE9AA754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C18698E7-FE14-4201-BB40-D4B395792A4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8ECF54F-C6C5-4FB5-A56F-9054F0E0844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D53C393-9BE5-4741-B86A-AC879EAF10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9A936F91-869D-4EA8-8090-D869FC70B5E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62126</xdr:rowOff>
    </xdr:from>
    <xdr:to>
      <xdr:col>116</xdr:col>
      <xdr:colOff>114300</xdr:colOff>
      <xdr:row>41</xdr:row>
      <xdr:rowOff>163726</xdr:rowOff>
    </xdr:to>
    <xdr:sp macro="" textlink="">
      <xdr:nvSpPr>
        <xdr:cNvPr id="582" name="楕円 581">
          <a:extLst>
            <a:ext uri="{FF2B5EF4-FFF2-40B4-BE49-F238E27FC236}">
              <a16:creationId xmlns:a16="http://schemas.microsoft.com/office/drawing/2014/main" id="{9C4BFEA0-9CCB-4161-AEA7-35F11CC985FD}"/>
            </a:ext>
          </a:extLst>
        </xdr:cNvPr>
        <xdr:cNvSpPr/>
      </xdr:nvSpPr>
      <xdr:spPr>
        <a:xfrm>
          <a:off x="22110700" y="709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148503</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CEC026CB-16D9-44DF-B00F-F89BAA8E6C35}"/>
            </a:ext>
          </a:extLst>
        </xdr:cNvPr>
        <xdr:cNvSpPr txBox="1"/>
      </xdr:nvSpPr>
      <xdr:spPr>
        <a:xfrm>
          <a:off x="22199600" y="700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62719</xdr:rowOff>
    </xdr:from>
    <xdr:to>
      <xdr:col>112</xdr:col>
      <xdr:colOff>38100</xdr:colOff>
      <xdr:row>41</xdr:row>
      <xdr:rowOff>164319</xdr:rowOff>
    </xdr:to>
    <xdr:sp macro="" textlink="">
      <xdr:nvSpPr>
        <xdr:cNvPr id="584" name="楕円 583">
          <a:extLst>
            <a:ext uri="{FF2B5EF4-FFF2-40B4-BE49-F238E27FC236}">
              <a16:creationId xmlns:a16="http://schemas.microsoft.com/office/drawing/2014/main" id="{731291B1-903C-46DB-97AD-861B06B56CFE}"/>
            </a:ext>
          </a:extLst>
        </xdr:cNvPr>
        <xdr:cNvSpPr/>
      </xdr:nvSpPr>
      <xdr:spPr>
        <a:xfrm>
          <a:off x="21272500" y="709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112926</xdr:rowOff>
    </xdr:from>
    <xdr:to>
      <xdr:col>116</xdr:col>
      <xdr:colOff>63500</xdr:colOff>
      <xdr:row>41</xdr:row>
      <xdr:rowOff>113519</xdr:rowOff>
    </xdr:to>
    <xdr:cxnSp macro="">
      <xdr:nvCxnSpPr>
        <xdr:cNvPr id="585" name="直線コネクタ 584">
          <a:extLst>
            <a:ext uri="{FF2B5EF4-FFF2-40B4-BE49-F238E27FC236}">
              <a16:creationId xmlns:a16="http://schemas.microsoft.com/office/drawing/2014/main" id="{15877A67-EF2E-4977-A268-00A7B99DE931}"/>
            </a:ext>
          </a:extLst>
        </xdr:cNvPr>
        <xdr:cNvCxnSpPr/>
      </xdr:nvCxnSpPr>
      <xdr:spPr>
        <a:xfrm flipV="1">
          <a:off x="21323300" y="7142376"/>
          <a:ext cx="8382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53949</xdr:rowOff>
    </xdr:from>
    <xdr:to>
      <xdr:col>107</xdr:col>
      <xdr:colOff>101600</xdr:colOff>
      <xdr:row>41</xdr:row>
      <xdr:rowOff>155549</xdr:rowOff>
    </xdr:to>
    <xdr:sp macro="" textlink="">
      <xdr:nvSpPr>
        <xdr:cNvPr id="586" name="楕円 585">
          <a:extLst>
            <a:ext uri="{FF2B5EF4-FFF2-40B4-BE49-F238E27FC236}">
              <a16:creationId xmlns:a16="http://schemas.microsoft.com/office/drawing/2014/main" id="{C13B0FE7-FC58-4864-8536-E314E78D2C8C}"/>
            </a:ext>
          </a:extLst>
        </xdr:cNvPr>
        <xdr:cNvSpPr/>
      </xdr:nvSpPr>
      <xdr:spPr>
        <a:xfrm>
          <a:off x="20383500" y="70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104749</xdr:rowOff>
    </xdr:from>
    <xdr:to>
      <xdr:col>111</xdr:col>
      <xdr:colOff>177800</xdr:colOff>
      <xdr:row>41</xdr:row>
      <xdr:rowOff>113519</xdr:rowOff>
    </xdr:to>
    <xdr:cxnSp macro="">
      <xdr:nvCxnSpPr>
        <xdr:cNvPr id="587" name="直線コネクタ 586">
          <a:extLst>
            <a:ext uri="{FF2B5EF4-FFF2-40B4-BE49-F238E27FC236}">
              <a16:creationId xmlns:a16="http://schemas.microsoft.com/office/drawing/2014/main" id="{D63BF498-5F28-4D22-84A1-3D13A4B96D91}"/>
            </a:ext>
          </a:extLst>
        </xdr:cNvPr>
        <xdr:cNvCxnSpPr/>
      </xdr:nvCxnSpPr>
      <xdr:spPr>
        <a:xfrm>
          <a:off x="20434300" y="7134199"/>
          <a:ext cx="889000" cy="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34860</xdr:rowOff>
    </xdr:from>
    <xdr:to>
      <xdr:col>102</xdr:col>
      <xdr:colOff>165100</xdr:colOff>
      <xdr:row>41</xdr:row>
      <xdr:rowOff>136460</xdr:rowOff>
    </xdr:to>
    <xdr:sp macro="" textlink="">
      <xdr:nvSpPr>
        <xdr:cNvPr id="588" name="楕円 587">
          <a:extLst>
            <a:ext uri="{FF2B5EF4-FFF2-40B4-BE49-F238E27FC236}">
              <a16:creationId xmlns:a16="http://schemas.microsoft.com/office/drawing/2014/main" id="{403854D5-B08C-4F11-BA20-EA1417B09DBC}"/>
            </a:ext>
          </a:extLst>
        </xdr:cNvPr>
        <xdr:cNvSpPr/>
      </xdr:nvSpPr>
      <xdr:spPr>
        <a:xfrm>
          <a:off x="19494500" y="70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85660</xdr:rowOff>
    </xdr:from>
    <xdr:to>
      <xdr:col>107</xdr:col>
      <xdr:colOff>50800</xdr:colOff>
      <xdr:row>41</xdr:row>
      <xdr:rowOff>104749</xdr:rowOff>
    </xdr:to>
    <xdr:cxnSp macro="">
      <xdr:nvCxnSpPr>
        <xdr:cNvPr id="589" name="直線コネクタ 588">
          <a:extLst>
            <a:ext uri="{FF2B5EF4-FFF2-40B4-BE49-F238E27FC236}">
              <a16:creationId xmlns:a16="http://schemas.microsoft.com/office/drawing/2014/main" id="{8015A686-EC20-49C0-B25D-E357510E5731}"/>
            </a:ext>
          </a:extLst>
        </xdr:cNvPr>
        <xdr:cNvCxnSpPr/>
      </xdr:nvCxnSpPr>
      <xdr:spPr>
        <a:xfrm>
          <a:off x="19545300" y="7115110"/>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35261</xdr:rowOff>
    </xdr:from>
    <xdr:to>
      <xdr:col>98</xdr:col>
      <xdr:colOff>38100</xdr:colOff>
      <xdr:row>41</xdr:row>
      <xdr:rowOff>136861</xdr:rowOff>
    </xdr:to>
    <xdr:sp macro="" textlink="">
      <xdr:nvSpPr>
        <xdr:cNvPr id="590" name="楕円 589">
          <a:extLst>
            <a:ext uri="{FF2B5EF4-FFF2-40B4-BE49-F238E27FC236}">
              <a16:creationId xmlns:a16="http://schemas.microsoft.com/office/drawing/2014/main" id="{025FFCB0-0E66-4A98-88A2-BFCA9F8AED95}"/>
            </a:ext>
          </a:extLst>
        </xdr:cNvPr>
        <xdr:cNvSpPr/>
      </xdr:nvSpPr>
      <xdr:spPr>
        <a:xfrm>
          <a:off x="18605500" y="70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85660</xdr:rowOff>
    </xdr:from>
    <xdr:to>
      <xdr:col>102</xdr:col>
      <xdr:colOff>114300</xdr:colOff>
      <xdr:row>41</xdr:row>
      <xdr:rowOff>86061</xdr:rowOff>
    </xdr:to>
    <xdr:cxnSp macro="">
      <xdr:nvCxnSpPr>
        <xdr:cNvPr id="591" name="直線コネクタ 590">
          <a:extLst>
            <a:ext uri="{FF2B5EF4-FFF2-40B4-BE49-F238E27FC236}">
              <a16:creationId xmlns:a16="http://schemas.microsoft.com/office/drawing/2014/main" id="{1950CBBC-B7BF-40C7-B828-0C51A9300C83}"/>
            </a:ext>
          </a:extLst>
        </xdr:cNvPr>
        <xdr:cNvCxnSpPr/>
      </xdr:nvCxnSpPr>
      <xdr:spPr>
        <a:xfrm flipV="1">
          <a:off x="18656300" y="7115110"/>
          <a:ext cx="8890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92" name="n_1aveValue【一般廃棄物処理施設】&#10;一人当たり有形固定資産（償却資産）額">
          <a:extLst>
            <a:ext uri="{FF2B5EF4-FFF2-40B4-BE49-F238E27FC236}">
              <a16:creationId xmlns:a16="http://schemas.microsoft.com/office/drawing/2014/main" id="{E04FC8BC-7C15-4030-8C2C-62796EEBEA77}"/>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93" name="n_2aveValue【一般廃棄物処理施設】&#10;一人当たり有形固定資産（償却資産）額">
          <a:extLst>
            <a:ext uri="{FF2B5EF4-FFF2-40B4-BE49-F238E27FC236}">
              <a16:creationId xmlns:a16="http://schemas.microsoft.com/office/drawing/2014/main" id="{6A10D58D-4D45-4775-A75E-67F43272FF70}"/>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594" name="n_3aveValue【一般廃棄物処理施設】&#10;一人当たり有形固定資産（償却資産）額">
          <a:extLst>
            <a:ext uri="{FF2B5EF4-FFF2-40B4-BE49-F238E27FC236}">
              <a16:creationId xmlns:a16="http://schemas.microsoft.com/office/drawing/2014/main" id="{451B4F54-CBE3-4A45-87C9-563E6A28DA41}"/>
            </a:ext>
          </a:extLst>
        </xdr:cNvPr>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104013</xdr:rowOff>
    </xdr:from>
    <xdr:ext cx="599010" cy="259045"/>
    <xdr:sp macro="" textlink="">
      <xdr:nvSpPr>
        <xdr:cNvPr id="595" name="n_4aveValue【一般廃棄物処理施設】&#10;一人当たり有形固定資産（償却資産）額">
          <a:extLst>
            <a:ext uri="{FF2B5EF4-FFF2-40B4-BE49-F238E27FC236}">
              <a16:creationId xmlns:a16="http://schemas.microsoft.com/office/drawing/2014/main" id="{652CE636-6C51-43B9-932E-994FA11A73FF}"/>
            </a:ext>
          </a:extLst>
        </xdr:cNvPr>
        <xdr:cNvSpPr txBox="1"/>
      </xdr:nvSpPr>
      <xdr:spPr>
        <a:xfrm>
          <a:off x="18356795" y="679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155446</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391A0548-029E-4FDF-AD50-DD010DC6F37E}"/>
            </a:ext>
          </a:extLst>
        </xdr:cNvPr>
        <xdr:cNvSpPr txBox="1"/>
      </xdr:nvSpPr>
      <xdr:spPr>
        <a:xfrm>
          <a:off x="21043411" y="718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146676</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F5BC1FF7-CA0D-4322-96C8-996803892654}"/>
            </a:ext>
          </a:extLst>
        </xdr:cNvPr>
        <xdr:cNvSpPr txBox="1"/>
      </xdr:nvSpPr>
      <xdr:spPr>
        <a:xfrm>
          <a:off x="20167111" y="717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127587</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5307EEB4-3141-4665-9445-A6B32989AB22}"/>
            </a:ext>
          </a:extLst>
        </xdr:cNvPr>
        <xdr:cNvSpPr txBox="1"/>
      </xdr:nvSpPr>
      <xdr:spPr>
        <a:xfrm>
          <a:off x="19278111" y="715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127988</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C3FE68F4-8EC1-40BA-8AD4-58B970157187}"/>
            </a:ext>
          </a:extLst>
        </xdr:cNvPr>
        <xdr:cNvSpPr txBox="1"/>
      </xdr:nvSpPr>
      <xdr:spPr>
        <a:xfrm>
          <a:off x="18389111" y="715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50D1D069-650F-45C2-AE98-50A535758B5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353FF158-F1E7-4C20-A896-4E2671E693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687597AF-D96E-457C-9CC8-77EF2F056E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74F07B41-00D1-45E3-A26F-CCBAACBEF6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7841A314-DCC7-4937-AF66-CC65A3BE20A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3874357B-AB27-42D8-AE29-438C3B51D1A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754672E4-19FE-4BA8-AB4B-EBB5FE5B8E0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BD08F635-BE9C-4410-A9A9-7F3B552F53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E0121667-8ED0-4399-99ED-0F9650D9214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80987AF1-B1B5-487C-88C8-4692CABFC91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B0EFD4DC-FEC7-4B24-90BD-F1D8F30EB7E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19ADE6EF-1BD9-4869-9F5A-48020E263BD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a:extLst>
            <a:ext uri="{FF2B5EF4-FFF2-40B4-BE49-F238E27FC236}">
              <a16:creationId xmlns:a16="http://schemas.microsoft.com/office/drawing/2014/main" id="{8CF18C07-EE56-430F-A67F-5B3DC229A02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6A2B928F-FDA2-4C0B-B9C3-4A600F74929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91ABF933-8415-4CA4-9F52-D643E487840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FE07E789-7F66-49BD-AFCE-4B5389F4492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29035DD7-390D-4079-97BB-9116BDBD282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A17E5123-D0BE-4E51-912E-948C206FE62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694A687E-536A-4975-A2AC-4D4BC10DEEB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7C5A8672-4AE5-4B78-8A36-1E0778B2E38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AE7CF56E-10C7-48FC-85DC-4C7C06399E7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1F502988-7BF5-4EF5-AEFE-F525FF6824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a:extLst>
            <a:ext uri="{FF2B5EF4-FFF2-40B4-BE49-F238E27FC236}">
              <a16:creationId xmlns:a16="http://schemas.microsoft.com/office/drawing/2014/main" id="{4176BAA7-1C84-467F-BF79-712955EEF1C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35E43901-7CE9-4554-BA09-1C57C041660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624" name="直線コネクタ 623">
          <a:extLst>
            <a:ext uri="{FF2B5EF4-FFF2-40B4-BE49-F238E27FC236}">
              <a16:creationId xmlns:a16="http://schemas.microsoft.com/office/drawing/2014/main" id="{8F800DE0-D92F-4404-8734-53DAEAF3A2F3}"/>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a:extLst>
            <a:ext uri="{FF2B5EF4-FFF2-40B4-BE49-F238E27FC236}">
              <a16:creationId xmlns:a16="http://schemas.microsoft.com/office/drawing/2014/main" id="{53F6DDA7-5AE0-4A58-BE34-0C17035F47F1}"/>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a:extLst>
            <a:ext uri="{FF2B5EF4-FFF2-40B4-BE49-F238E27FC236}">
              <a16:creationId xmlns:a16="http://schemas.microsoft.com/office/drawing/2014/main" id="{0D8A2F62-EB38-4E95-9E18-A4F7AB9FF7E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693B3D92-F570-446A-A105-9E6404DC3D8A}"/>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28" name="直線コネクタ 627">
          <a:extLst>
            <a:ext uri="{FF2B5EF4-FFF2-40B4-BE49-F238E27FC236}">
              <a16:creationId xmlns:a16="http://schemas.microsoft.com/office/drawing/2014/main" id="{635E84FE-617A-494B-9051-0EC5F52DCE6C}"/>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19CDE16F-98F1-4AB6-B021-877DC676C93E}"/>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30" name="フローチャート: 判断 629">
          <a:extLst>
            <a:ext uri="{FF2B5EF4-FFF2-40B4-BE49-F238E27FC236}">
              <a16:creationId xmlns:a16="http://schemas.microsoft.com/office/drawing/2014/main" id="{1F4424D9-BC4A-4941-B0BD-1BC1F24279CF}"/>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31" name="フローチャート: 判断 630">
          <a:extLst>
            <a:ext uri="{FF2B5EF4-FFF2-40B4-BE49-F238E27FC236}">
              <a16:creationId xmlns:a16="http://schemas.microsoft.com/office/drawing/2014/main" id="{C366A09C-D73B-445B-91B0-969E0F10D903}"/>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2" name="フローチャート: 判断 631">
          <a:extLst>
            <a:ext uri="{FF2B5EF4-FFF2-40B4-BE49-F238E27FC236}">
              <a16:creationId xmlns:a16="http://schemas.microsoft.com/office/drawing/2014/main" id="{E93E6439-BA62-43D1-A34C-EB5214A3181E}"/>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633" name="フローチャート: 判断 632">
          <a:extLst>
            <a:ext uri="{FF2B5EF4-FFF2-40B4-BE49-F238E27FC236}">
              <a16:creationId xmlns:a16="http://schemas.microsoft.com/office/drawing/2014/main" id="{655AFDC0-2A2C-4522-BA3C-B0246E4C6F2F}"/>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4" name="フローチャート: 判断 633">
          <a:extLst>
            <a:ext uri="{FF2B5EF4-FFF2-40B4-BE49-F238E27FC236}">
              <a16:creationId xmlns:a16="http://schemas.microsoft.com/office/drawing/2014/main" id="{EBAF87ED-7AC0-48F1-BD64-F458E204AFC3}"/>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5C100908-4949-4BC1-8D7C-CCABCF5D6C6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CADE61D3-1FB2-4EF2-A886-620EF873686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B4DF1157-2874-465A-AB59-21A81CD37B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F8B24E43-7585-4B3F-B3D4-2731DBDC6DD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62F53B34-F46C-44ED-8D67-7A4F845A142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88265</xdr:rowOff>
    </xdr:from>
    <xdr:to>
      <xdr:col>85</xdr:col>
      <xdr:colOff>177800</xdr:colOff>
      <xdr:row>61</xdr:row>
      <xdr:rowOff>18415</xdr:rowOff>
    </xdr:to>
    <xdr:sp macro="" textlink="">
      <xdr:nvSpPr>
        <xdr:cNvPr id="640" name="楕円 639">
          <a:extLst>
            <a:ext uri="{FF2B5EF4-FFF2-40B4-BE49-F238E27FC236}">
              <a16:creationId xmlns:a16="http://schemas.microsoft.com/office/drawing/2014/main" id="{23F2DA35-7783-4B52-9695-C59C6165FA7F}"/>
            </a:ext>
          </a:extLst>
        </xdr:cNvPr>
        <xdr:cNvSpPr/>
      </xdr:nvSpPr>
      <xdr:spPr>
        <a:xfrm>
          <a:off x="16268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66692</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F96E037D-10A0-4A51-AEA4-481C02F4D4D0}"/>
            </a:ext>
          </a:extLst>
        </xdr:cNvPr>
        <xdr:cNvSpPr txBox="1"/>
      </xdr:nvSpPr>
      <xdr:spPr>
        <a:xfrm>
          <a:off x="16357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84455</xdr:rowOff>
    </xdr:from>
    <xdr:to>
      <xdr:col>81</xdr:col>
      <xdr:colOff>101600</xdr:colOff>
      <xdr:row>61</xdr:row>
      <xdr:rowOff>14605</xdr:rowOff>
    </xdr:to>
    <xdr:sp macro="" textlink="">
      <xdr:nvSpPr>
        <xdr:cNvPr id="642" name="楕円 641">
          <a:extLst>
            <a:ext uri="{FF2B5EF4-FFF2-40B4-BE49-F238E27FC236}">
              <a16:creationId xmlns:a16="http://schemas.microsoft.com/office/drawing/2014/main" id="{5EF26319-7B96-4992-9B18-A193C8222134}"/>
            </a:ext>
          </a:extLst>
        </xdr:cNvPr>
        <xdr:cNvSpPr/>
      </xdr:nvSpPr>
      <xdr:spPr>
        <a:xfrm>
          <a:off x="15430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135255</xdr:rowOff>
    </xdr:from>
    <xdr:to>
      <xdr:col>85</xdr:col>
      <xdr:colOff>127000</xdr:colOff>
      <xdr:row>60</xdr:row>
      <xdr:rowOff>139065</xdr:rowOff>
    </xdr:to>
    <xdr:cxnSp macro="">
      <xdr:nvCxnSpPr>
        <xdr:cNvPr id="643" name="直線コネクタ 642">
          <a:extLst>
            <a:ext uri="{FF2B5EF4-FFF2-40B4-BE49-F238E27FC236}">
              <a16:creationId xmlns:a16="http://schemas.microsoft.com/office/drawing/2014/main" id="{CB9C7C4A-5161-4572-B462-6664C4B1041B}"/>
            </a:ext>
          </a:extLst>
        </xdr:cNvPr>
        <xdr:cNvCxnSpPr/>
      </xdr:nvCxnSpPr>
      <xdr:spPr>
        <a:xfrm>
          <a:off x="15481300" y="104222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44" name="楕円 643">
          <a:extLst>
            <a:ext uri="{FF2B5EF4-FFF2-40B4-BE49-F238E27FC236}">
              <a16:creationId xmlns:a16="http://schemas.microsoft.com/office/drawing/2014/main" id="{7F538166-50AD-46FF-866F-861C68B36B28}"/>
            </a:ext>
          </a:extLst>
        </xdr:cNvPr>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135255</xdr:rowOff>
    </xdr:from>
    <xdr:to>
      <xdr:col>81</xdr:col>
      <xdr:colOff>50800</xdr:colOff>
      <xdr:row>60</xdr:row>
      <xdr:rowOff>152400</xdr:rowOff>
    </xdr:to>
    <xdr:cxnSp macro="">
      <xdr:nvCxnSpPr>
        <xdr:cNvPr id="645" name="直線コネクタ 644">
          <a:extLst>
            <a:ext uri="{FF2B5EF4-FFF2-40B4-BE49-F238E27FC236}">
              <a16:creationId xmlns:a16="http://schemas.microsoft.com/office/drawing/2014/main" id="{C9B40B7C-CE68-4E56-9BAA-6C6CA76B7F41}"/>
            </a:ext>
          </a:extLst>
        </xdr:cNvPr>
        <xdr:cNvCxnSpPr/>
      </xdr:nvCxnSpPr>
      <xdr:spPr>
        <a:xfrm flipV="1">
          <a:off x="14592300" y="104222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126365</xdr:rowOff>
    </xdr:from>
    <xdr:to>
      <xdr:col>72</xdr:col>
      <xdr:colOff>38100</xdr:colOff>
      <xdr:row>61</xdr:row>
      <xdr:rowOff>56515</xdr:rowOff>
    </xdr:to>
    <xdr:sp macro="" textlink="">
      <xdr:nvSpPr>
        <xdr:cNvPr id="646" name="楕円 645">
          <a:extLst>
            <a:ext uri="{FF2B5EF4-FFF2-40B4-BE49-F238E27FC236}">
              <a16:creationId xmlns:a16="http://schemas.microsoft.com/office/drawing/2014/main" id="{9F1F8486-358B-4D85-B7C7-524724B174FE}"/>
            </a:ext>
          </a:extLst>
        </xdr:cNvPr>
        <xdr:cNvSpPr/>
      </xdr:nvSpPr>
      <xdr:spPr>
        <a:xfrm>
          <a:off x="13652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61</xdr:row>
      <xdr:rowOff>5715</xdr:rowOff>
    </xdr:to>
    <xdr:cxnSp macro="">
      <xdr:nvCxnSpPr>
        <xdr:cNvPr id="647" name="直線コネクタ 646">
          <a:extLst>
            <a:ext uri="{FF2B5EF4-FFF2-40B4-BE49-F238E27FC236}">
              <a16:creationId xmlns:a16="http://schemas.microsoft.com/office/drawing/2014/main" id="{D61F7091-8655-447A-8945-64DC13F9ADE8}"/>
            </a:ext>
          </a:extLst>
        </xdr:cNvPr>
        <xdr:cNvCxnSpPr/>
      </xdr:nvCxnSpPr>
      <xdr:spPr>
        <a:xfrm flipV="1">
          <a:off x="13703300" y="104394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648" name="楕円 647">
          <a:extLst>
            <a:ext uri="{FF2B5EF4-FFF2-40B4-BE49-F238E27FC236}">
              <a16:creationId xmlns:a16="http://schemas.microsoft.com/office/drawing/2014/main" id="{7A999081-BB26-4274-8316-F0B4948B3E75}"/>
            </a:ext>
          </a:extLst>
        </xdr:cNvPr>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61</xdr:row>
      <xdr:rowOff>5715</xdr:rowOff>
    </xdr:to>
    <xdr:cxnSp macro="">
      <xdr:nvCxnSpPr>
        <xdr:cNvPr id="649" name="直線コネクタ 648">
          <a:extLst>
            <a:ext uri="{FF2B5EF4-FFF2-40B4-BE49-F238E27FC236}">
              <a16:creationId xmlns:a16="http://schemas.microsoft.com/office/drawing/2014/main" id="{51DDFABA-BCE1-4D2D-AF19-F4F5D26878E8}"/>
            </a:ext>
          </a:extLst>
        </xdr:cNvPr>
        <xdr:cNvCxnSpPr/>
      </xdr:nvCxnSpPr>
      <xdr:spPr>
        <a:xfrm>
          <a:off x="12814300" y="104394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1258F178-3DC6-450E-804B-05137BCD0643}"/>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35347E4D-1341-498A-AE7E-705468E5BD98}"/>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98750DEC-BABA-4DBA-AB43-48236159EAF5}"/>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C8CB8BA7-1A8C-4F1E-A551-8174EB6F47BA}"/>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5732</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CBB6B888-C793-44D4-9D1A-2B38F336EB31}"/>
            </a:ext>
          </a:extLst>
        </xdr:cNvPr>
        <xdr:cNvSpPr txBox="1"/>
      </xdr:nvSpPr>
      <xdr:spPr>
        <a:xfrm>
          <a:off x="15266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A201729E-D6D3-41E9-B14D-8879A6563B68}"/>
            </a:ext>
          </a:extLst>
        </xdr:cNvPr>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47642</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32AFA7C8-BFC2-4CFE-8AD9-72864AFD1CA2}"/>
            </a:ext>
          </a:extLst>
        </xdr:cNvPr>
        <xdr:cNvSpPr txBox="1"/>
      </xdr:nvSpPr>
      <xdr:spPr>
        <a:xfrm>
          <a:off x="13500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C98762E9-544D-4689-9DDD-F673076C27A7}"/>
            </a:ext>
          </a:extLst>
        </xdr:cNvPr>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D85FC655-876A-4A0C-B782-5AE8B96180F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4FA7BB58-7B6A-4383-B848-3824CDA0882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F91EAFCE-B17F-4708-A4FA-4F060BCD9C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C9AB921D-9EC9-4E98-AF51-206F42E1630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99784C25-FC3C-4E13-B21E-643D26003E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A75982DD-F106-4211-AA5D-9AC1F90A899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D6A103CE-9FEC-4BDC-BECC-D50E109C5B2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942A2944-48F4-4A4A-9D7E-76518E055D8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3F16B7D1-CB93-43B2-ABCE-C6382891578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4D93FB10-F119-4792-A8B1-093FFF8E61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6A0FAD73-0A7B-46C5-9691-C63C28C35CA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4FC259FE-3E97-4704-A3C2-F500AB5AAE7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7B700BA5-E308-43F5-8D85-F77F20084D8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7D299F3E-C817-4C3D-8E5D-72076F7188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22EDC548-45FC-4238-83C4-4E1EA1D0855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55F8A821-A6C7-431E-A0BD-EA51BBEDAB9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4AE0F6C8-213A-4DDC-AA7F-EE470F89731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FCF79242-9954-4317-B0AA-2C681D8393A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198CAD2A-6080-40C2-90A5-C8FCFA242A8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6E984AAA-2535-4A6E-8979-FA57571B515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F3F2F0E9-571D-4971-8BA2-FD95AFD5EE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679" name="直線コネクタ 678">
          <a:extLst>
            <a:ext uri="{FF2B5EF4-FFF2-40B4-BE49-F238E27FC236}">
              <a16:creationId xmlns:a16="http://schemas.microsoft.com/office/drawing/2014/main" id="{ECF6FA7D-0BF0-4A91-B0A8-C54A3A6E0E2B}"/>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FBD2DCDE-5A92-43C1-8D24-A11186A4EFE3}"/>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81" name="直線コネクタ 680">
          <a:extLst>
            <a:ext uri="{FF2B5EF4-FFF2-40B4-BE49-F238E27FC236}">
              <a16:creationId xmlns:a16="http://schemas.microsoft.com/office/drawing/2014/main" id="{F13041CA-D38D-4B26-9B24-6F03B06DAFE2}"/>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B05E62FF-F7F3-4458-BFC3-E2502962A0A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683" name="直線コネクタ 682">
          <a:extLst>
            <a:ext uri="{FF2B5EF4-FFF2-40B4-BE49-F238E27FC236}">
              <a16:creationId xmlns:a16="http://schemas.microsoft.com/office/drawing/2014/main" id="{9A40EFE1-4B5E-4870-89A1-623E7A4F256C}"/>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6747E913-FDC4-4AA1-9AC9-D03ABB6F7F8C}"/>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85" name="フローチャート: 判断 684">
          <a:extLst>
            <a:ext uri="{FF2B5EF4-FFF2-40B4-BE49-F238E27FC236}">
              <a16:creationId xmlns:a16="http://schemas.microsoft.com/office/drawing/2014/main" id="{44FF280C-4930-4E20-A14F-F9FEA0F1BC64}"/>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86" name="フローチャート: 判断 685">
          <a:extLst>
            <a:ext uri="{FF2B5EF4-FFF2-40B4-BE49-F238E27FC236}">
              <a16:creationId xmlns:a16="http://schemas.microsoft.com/office/drawing/2014/main" id="{AD18BBC6-297D-44DA-85A8-F0F57BCC8BD1}"/>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687" name="フローチャート: 判断 686">
          <a:extLst>
            <a:ext uri="{FF2B5EF4-FFF2-40B4-BE49-F238E27FC236}">
              <a16:creationId xmlns:a16="http://schemas.microsoft.com/office/drawing/2014/main" id="{E589E49A-B5CF-4C47-9F31-DF7DF7C59BC7}"/>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88" name="フローチャート: 判断 687">
          <a:extLst>
            <a:ext uri="{FF2B5EF4-FFF2-40B4-BE49-F238E27FC236}">
              <a16:creationId xmlns:a16="http://schemas.microsoft.com/office/drawing/2014/main" id="{DFEFB59C-4C56-440C-B3E4-D14EB2940B48}"/>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89" name="フローチャート: 判断 688">
          <a:extLst>
            <a:ext uri="{FF2B5EF4-FFF2-40B4-BE49-F238E27FC236}">
              <a16:creationId xmlns:a16="http://schemas.microsoft.com/office/drawing/2014/main" id="{C5463048-9780-482D-B08F-6B870ED6CEEB}"/>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514416BC-7749-499B-B7E2-EDEB20088DF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EEFE1851-E941-478A-ADB0-79ED2BDFE1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E0193E78-7C9E-4AD6-8C28-2173E22C57E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58107B60-8AF9-4158-8BF9-AB78BCFB2F2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572D12E9-82A7-42D9-88E0-6C924AF337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8636</xdr:rowOff>
    </xdr:from>
    <xdr:to>
      <xdr:col>116</xdr:col>
      <xdr:colOff>114300</xdr:colOff>
      <xdr:row>63</xdr:row>
      <xdr:rowOff>110236</xdr:rowOff>
    </xdr:to>
    <xdr:sp macro="" textlink="">
      <xdr:nvSpPr>
        <xdr:cNvPr id="695" name="楕円 694">
          <a:extLst>
            <a:ext uri="{FF2B5EF4-FFF2-40B4-BE49-F238E27FC236}">
              <a16:creationId xmlns:a16="http://schemas.microsoft.com/office/drawing/2014/main" id="{7A926933-E129-46B2-BE7D-E5D885B0DF9D}"/>
            </a:ext>
          </a:extLst>
        </xdr:cNvPr>
        <xdr:cNvSpPr/>
      </xdr:nvSpPr>
      <xdr:spPr>
        <a:xfrm>
          <a:off x="221107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95013</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172AA6D3-B234-4DF8-A0AE-DC7E94E113B7}"/>
            </a:ext>
          </a:extLst>
        </xdr:cNvPr>
        <xdr:cNvSpPr txBox="1"/>
      </xdr:nvSpPr>
      <xdr:spPr>
        <a:xfrm>
          <a:off x="22199600" y="1072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xdr:rowOff>
    </xdr:from>
    <xdr:to>
      <xdr:col>112</xdr:col>
      <xdr:colOff>38100</xdr:colOff>
      <xdr:row>63</xdr:row>
      <xdr:rowOff>110236</xdr:rowOff>
    </xdr:to>
    <xdr:sp macro="" textlink="">
      <xdr:nvSpPr>
        <xdr:cNvPr id="697" name="楕円 696">
          <a:extLst>
            <a:ext uri="{FF2B5EF4-FFF2-40B4-BE49-F238E27FC236}">
              <a16:creationId xmlns:a16="http://schemas.microsoft.com/office/drawing/2014/main" id="{E7E0B94E-B508-4EBB-B0E0-3ECF7C65D354}"/>
            </a:ext>
          </a:extLst>
        </xdr:cNvPr>
        <xdr:cNvSpPr/>
      </xdr:nvSpPr>
      <xdr:spPr>
        <a:xfrm>
          <a:off x="21272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59436</xdr:rowOff>
    </xdr:from>
    <xdr:to>
      <xdr:col>116</xdr:col>
      <xdr:colOff>63500</xdr:colOff>
      <xdr:row>63</xdr:row>
      <xdr:rowOff>59436</xdr:rowOff>
    </xdr:to>
    <xdr:cxnSp macro="">
      <xdr:nvCxnSpPr>
        <xdr:cNvPr id="698" name="直線コネクタ 697">
          <a:extLst>
            <a:ext uri="{FF2B5EF4-FFF2-40B4-BE49-F238E27FC236}">
              <a16:creationId xmlns:a16="http://schemas.microsoft.com/office/drawing/2014/main" id="{E2740293-4BFF-499F-8A01-EC67F21D1CA7}"/>
            </a:ext>
          </a:extLst>
        </xdr:cNvPr>
        <xdr:cNvCxnSpPr/>
      </xdr:nvCxnSpPr>
      <xdr:spPr>
        <a:xfrm>
          <a:off x="21323300" y="10860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699" name="楕円 698">
          <a:extLst>
            <a:ext uri="{FF2B5EF4-FFF2-40B4-BE49-F238E27FC236}">
              <a16:creationId xmlns:a16="http://schemas.microsoft.com/office/drawing/2014/main" id="{6D83BEF6-226A-4A4D-A063-590F23F9ACDB}"/>
            </a:ext>
          </a:extLst>
        </xdr:cNvPr>
        <xdr:cNvSpPr/>
      </xdr:nvSpPr>
      <xdr:spPr>
        <a:xfrm>
          <a:off x="20383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59436</xdr:rowOff>
    </xdr:from>
    <xdr:to>
      <xdr:col>111</xdr:col>
      <xdr:colOff>177800</xdr:colOff>
      <xdr:row>63</xdr:row>
      <xdr:rowOff>61722</xdr:rowOff>
    </xdr:to>
    <xdr:cxnSp macro="">
      <xdr:nvCxnSpPr>
        <xdr:cNvPr id="700" name="直線コネクタ 699">
          <a:extLst>
            <a:ext uri="{FF2B5EF4-FFF2-40B4-BE49-F238E27FC236}">
              <a16:creationId xmlns:a16="http://schemas.microsoft.com/office/drawing/2014/main" id="{E8D79EBD-1385-4FFA-B69F-F1D37EE97D98}"/>
            </a:ext>
          </a:extLst>
        </xdr:cNvPr>
        <xdr:cNvCxnSpPr/>
      </xdr:nvCxnSpPr>
      <xdr:spPr>
        <a:xfrm flipV="1">
          <a:off x="20434300" y="108607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701" name="楕円 700">
          <a:extLst>
            <a:ext uri="{FF2B5EF4-FFF2-40B4-BE49-F238E27FC236}">
              <a16:creationId xmlns:a16="http://schemas.microsoft.com/office/drawing/2014/main" id="{0A6721AA-CAE2-495F-9978-0BD0B1D359D5}"/>
            </a:ext>
          </a:extLst>
        </xdr:cNvPr>
        <xdr:cNvSpPr/>
      </xdr:nvSpPr>
      <xdr:spPr>
        <a:xfrm>
          <a:off x="19494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61722</xdr:rowOff>
    </xdr:from>
    <xdr:to>
      <xdr:col>107</xdr:col>
      <xdr:colOff>50800</xdr:colOff>
      <xdr:row>63</xdr:row>
      <xdr:rowOff>61722</xdr:rowOff>
    </xdr:to>
    <xdr:cxnSp macro="">
      <xdr:nvCxnSpPr>
        <xdr:cNvPr id="702" name="直線コネクタ 701">
          <a:extLst>
            <a:ext uri="{FF2B5EF4-FFF2-40B4-BE49-F238E27FC236}">
              <a16:creationId xmlns:a16="http://schemas.microsoft.com/office/drawing/2014/main" id="{DBB46058-6D54-4FAF-B78A-9601D34D363C}"/>
            </a:ext>
          </a:extLst>
        </xdr:cNvPr>
        <xdr:cNvCxnSpPr/>
      </xdr:nvCxnSpPr>
      <xdr:spPr>
        <a:xfrm>
          <a:off x="19545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703" name="楕円 702">
          <a:extLst>
            <a:ext uri="{FF2B5EF4-FFF2-40B4-BE49-F238E27FC236}">
              <a16:creationId xmlns:a16="http://schemas.microsoft.com/office/drawing/2014/main" id="{3009AEF7-57B7-447A-AB4E-DAE474EA0644}"/>
            </a:ext>
          </a:extLst>
        </xdr:cNvPr>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61722</xdr:rowOff>
    </xdr:to>
    <xdr:cxnSp macro="">
      <xdr:nvCxnSpPr>
        <xdr:cNvPr id="704" name="直線コネクタ 703">
          <a:extLst>
            <a:ext uri="{FF2B5EF4-FFF2-40B4-BE49-F238E27FC236}">
              <a16:creationId xmlns:a16="http://schemas.microsoft.com/office/drawing/2014/main" id="{B102EACF-03B9-436B-8F28-44467E9E2061}"/>
            </a:ext>
          </a:extLst>
        </xdr:cNvPr>
        <xdr:cNvCxnSpPr/>
      </xdr:nvCxnSpPr>
      <xdr:spPr>
        <a:xfrm>
          <a:off x="18656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705" name="n_1aveValue【保健センター・保健所】&#10;一人当たり面積">
          <a:extLst>
            <a:ext uri="{FF2B5EF4-FFF2-40B4-BE49-F238E27FC236}">
              <a16:creationId xmlns:a16="http://schemas.microsoft.com/office/drawing/2014/main" id="{967B25C9-312C-4CD7-AD9B-4CF299E69BFF}"/>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706" name="n_2aveValue【保健センター・保健所】&#10;一人当たり面積">
          <a:extLst>
            <a:ext uri="{FF2B5EF4-FFF2-40B4-BE49-F238E27FC236}">
              <a16:creationId xmlns:a16="http://schemas.microsoft.com/office/drawing/2014/main" id="{FB4294F0-638B-469C-A4BD-B07D4A941D3E}"/>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707" name="n_3aveValue【保健センター・保健所】&#10;一人当たり面積">
          <a:extLst>
            <a:ext uri="{FF2B5EF4-FFF2-40B4-BE49-F238E27FC236}">
              <a16:creationId xmlns:a16="http://schemas.microsoft.com/office/drawing/2014/main" id="{6B411212-AB89-4678-88BF-F4A1E2DC2BD7}"/>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708" name="n_4aveValue【保健センター・保健所】&#10;一人当たり面積">
          <a:extLst>
            <a:ext uri="{FF2B5EF4-FFF2-40B4-BE49-F238E27FC236}">
              <a16:creationId xmlns:a16="http://schemas.microsoft.com/office/drawing/2014/main" id="{48D60CAD-2C99-463E-A461-AFA253E04632}"/>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101363</xdr:rowOff>
    </xdr:from>
    <xdr:ext cx="469744" cy="259045"/>
    <xdr:sp macro="" textlink="">
      <xdr:nvSpPr>
        <xdr:cNvPr id="709" name="n_1mainValue【保健センター・保健所】&#10;一人当たり面積">
          <a:extLst>
            <a:ext uri="{FF2B5EF4-FFF2-40B4-BE49-F238E27FC236}">
              <a16:creationId xmlns:a16="http://schemas.microsoft.com/office/drawing/2014/main" id="{DDEF76B4-78EF-4004-B733-EE3DFDA0E027}"/>
            </a:ext>
          </a:extLst>
        </xdr:cNvPr>
        <xdr:cNvSpPr txBox="1"/>
      </xdr:nvSpPr>
      <xdr:spPr>
        <a:xfrm>
          <a:off x="21075727" y="109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710" name="n_2mainValue【保健センター・保健所】&#10;一人当たり面積">
          <a:extLst>
            <a:ext uri="{FF2B5EF4-FFF2-40B4-BE49-F238E27FC236}">
              <a16:creationId xmlns:a16="http://schemas.microsoft.com/office/drawing/2014/main" id="{0B38DE12-3ACE-45C4-AC68-6533FD811764}"/>
            </a:ext>
          </a:extLst>
        </xdr:cNvPr>
        <xdr:cNvSpPr txBox="1"/>
      </xdr:nvSpPr>
      <xdr:spPr>
        <a:xfrm>
          <a:off x="20199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711" name="n_3mainValue【保健センター・保健所】&#10;一人当たり面積">
          <a:extLst>
            <a:ext uri="{FF2B5EF4-FFF2-40B4-BE49-F238E27FC236}">
              <a16:creationId xmlns:a16="http://schemas.microsoft.com/office/drawing/2014/main" id="{AB653F6C-F2DD-4A48-BD3F-A37F75BF8C4A}"/>
            </a:ext>
          </a:extLst>
        </xdr:cNvPr>
        <xdr:cNvSpPr txBox="1"/>
      </xdr:nvSpPr>
      <xdr:spPr>
        <a:xfrm>
          <a:off x="19310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712" name="n_4mainValue【保健センター・保健所】&#10;一人当たり面積">
          <a:extLst>
            <a:ext uri="{FF2B5EF4-FFF2-40B4-BE49-F238E27FC236}">
              <a16:creationId xmlns:a16="http://schemas.microsoft.com/office/drawing/2014/main" id="{6E81D9A5-4B1F-446D-8692-7E3921084D09}"/>
            </a:ext>
          </a:extLst>
        </xdr:cNvPr>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4BF4243E-54EB-4CD0-A9E9-6F55BB0CE3B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54A2535B-31E5-4D45-B032-0196984AA66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4E81660B-782D-416F-ADFF-52275470745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3BEFB94C-21C1-40CE-B6EC-54D8F69A7B6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E09F148B-439F-443B-8BDA-336C7CDF76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DE8D44A5-0870-4C14-9E1E-38902026255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8DAD3BC0-859D-4166-9207-3DD7138576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EA873A05-2FBB-49EA-93B6-3E184086002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EAC80C46-C146-4144-876A-40B2A0FF1C5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F04E90EC-C472-413E-90E8-4EA582A7477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FA6A5C80-4590-43D2-92E3-FEE481874F4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id="{A1203D6D-4BA8-4694-9E5E-0377A21C767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F75BF867-50E3-4F7E-BF15-38722001831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id="{2C8D552A-15D1-410D-ADFD-3AC580AD219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id="{EF75ECEA-538F-47C5-9309-659E8BDB0B5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id="{0FB3A0A9-0771-4EC4-A3E5-EF35EBF1912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id="{D5CAF8CF-9B9D-4132-9AAB-CCEC1BEE96E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id="{276CE3E5-C989-427D-B80F-4CC043D1ADF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id="{4855A42D-36D9-44D1-8AE4-6B24472D90C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id="{A90F0B14-B3B7-492F-B87C-4284F86AAA7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id="{EFC03821-69ED-4E16-9DC3-15C90D1A61C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id="{C639FF68-7733-42CF-8D6C-F64F02E313C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a:extLst>
            <a:ext uri="{FF2B5EF4-FFF2-40B4-BE49-F238E27FC236}">
              <a16:creationId xmlns:a16="http://schemas.microsoft.com/office/drawing/2014/main" id="{28676C5A-AF9B-49DC-B709-388CA0E6211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89983EDA-98C3-4454-BB60-9AD04A892BA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a:extLst>
            <a:ext uri="{FF2B5EF4-FFF2-40B4-BE49-F238E27FC236}">
              <a16:creationId xmlns:a16="http://schemas.microsoft.com/office/drawing/2014/main" id="{780159AE-1783-468B-9B7F-D1653E08A90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38" name="直線コネクタ 737">
          <a:extLst>
            <a:ext uri="{FF2B5EF4-FFF2-40B4-BE49-F238E27FC236}">
              <a16:creationId xmlns:a16="http://schemas.microsoft.com/office/drawing/2014/main" id="{871EFB0C-8E99-4A5D-9828-3909DEA3CF37}"/>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a:extLst>
            <a:ext uri="{FF2B5EF4-FFF2-40B4-BE49-F238E27FC236}">
              <a16:creationId xmlns:a16="http://schemas.microsoft.com/office/drawing/2014/main" id="{D4954F75-3BF4-4914-923F-5CF3A700044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a:extLst>
            <a:ext uri="{FF2B5EF4-FFF2-40B4-BE49-F238E27FC236}">
              <a16:creationId xmlns:a16="http://schemas.microsoft.com/office/drawing/2014/main" id="{82868B6D-83E0-4C73-8441-991AA392EFB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41" name="【消防施設】&#10;有形固定資産減価償却率最大値テキスト">
          <a:extLst>
            <a:ext uri="{FF2B5EF4-FFF2-40B4-BE49-F238E27FC236}">
              <a16:creationId xmlns:a16="http://schemas.microsoft.com/office/drawing/2014/main" id="{CD69B838-4E2C-4CBB-8BDD-00365985BBD6}"/>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42" name="直線コネクタ 741">
          <a:extLst>
            <a:ext uri="{FF2B5EF4-FFF2-40B4-BE49-F238E27FC236}">
              <a16:creationId xmlns:a16="http://schemas.microsoft.com/office/drawing/2014/main" id="{69AB6C2B-0A71-40C0-B2C3-F86FEACC0F6D}"/>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743" name="【消防施設】&#10;有形固定資産減価償却率平均値テキスト">
          <a:extLst>
            <a:ext uri="{FF2B5EF4-FFF2-40B4-BE49-F238E27FC236}">
              <a16:creationId xmlns:a16="http://schemas.microsoft.com/office/drawing/2014/main" id="{D270E563-9758-42F6-B76B-2A391BB62E61}"/>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44" name="フローチャート: 判断 743">
          <a:extLst>
            <a:ext uri="{FF2B5EF4-FFF2-40B4-BE49-F238E27FC236}">
              <a16:creationId xmlns:a16="http://schemas.microsoft.com/office/drawing/2014/main" id="{068C03D7-12D2-4477-AE5A-A9456C4B4E68}"/>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45" name="フローチャート: 判断 744">
          <a:extLst>
            <a:ext uri="{FF2B5EF4-FFF2-40B4-BE49-F238E27FC236}">
              <a16:creationId xmlns:a16="http://schemas.microsoft.com/office/drawing/2014/main" id="{79047824-1070-450B-9ABD-A04D6095D85A}"/>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46" name="フローチャート: 判断 745">
          <a:extLst>
            <a:ext uri="{FF2B5EF4-FFF2-40B4-BE49-F238E27FC236}">
              <a16:creationId xmlns:a16="http://schemas.microsoft.com/office/drawing/2014/main" id="{4D15E408-78A5-499C-9D2B-C839E7D77EAC}"/>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47" name="フローチャート: 判断 746">
          <a:extLst>
            <a:ext uri="{FF2B5EF4-FFF2-40B4-BE49-F238E27FC236}">
              <a16:creationId xmlns:a16="http://schemas.microsoft.com/office/drawing/2014/main" id="{133BAA5C-F7D1-48F1-9E5A-BD57A72AAB28}"/>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748" name="フローチャート: 判断 747">
          <a:extLst>
            <a:ext uri="{FF2B5EF4-FFF2-40B4-BE49-F238E27FC236}">
              <a16:creationId xmlns:a16="http://schemas.microsoft.com/office/drawing/2014/main" id="{F7962AB4-3368-4E1B-8F21-58C1B8E9265B}"/>
            </a:ext>
          </a:extLst>
        </xdr:cNvPr>
        <xdr:cNvSpPr/>
      </xdr:nvSpPr>
      <xdr:spPr>
        <a:xfrm>
          <a:off x="12763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8978C79E-CF8E-44C6-A890-CDFE140918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A988A07C-D150-49D3-B3DB-6BA5CCC353A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69D44DB3-BB6F-4C83-B005-CB3BFB844F6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68C5D329-877F-49B8-8764-4B66024B210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B9B569B1-3103-4AE2-BC9A-F64E0371CD3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42818</xdr:rowOff>
    </xdr:from>
    <xdr:to>
      <xdr:col>85</xdr:col>
      <xdr:colOff>177800</xdr:colOff>
      <xdr:row>82</xdr:row>
      <xdr:rowOff>144418</xdr:rowOff>
    </xdr:to>
    <xdr:sp macro="" textlink="">
      <xdr:nvSpPr>
        <xdr:cNvPr id="754" name="楕円 753">
          <a:extLst>
            <a:ext uri="{FF2B5EF4-FFF2-40B4-BE49-F238E27FC236}">
              <a16:creationId xmlns:a16="http://schemas.microsoft.com/office/drawing/2014/main" id="{EB405B62-73D7-497C-9C07-E0DC2C4D88FF}"/>
            </a:ext>
          </a:extLst>
        </xdr:cNvPr>
        <xdr:cNvSpPr/>
      </xdr:nvSpPr>
      <xdr:spPr>
        <a:xfrm>
          <a:off x="162687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65695</xdr:rowOff>
    </xdr:from>
    <xdr:ext cx="405111" cy="259045"/>
    <xdr:sp macro="" textlink="">
      <xdr:nvSpPr>
        <xdr:cNvPr id="755" name="【消防施設】&#10;有形固定資産減価償却率該当値テキスト">
          <a:extLst>
            <a:ext uri="{FF2B5EF4-FFF2-40B4-BE49-F238E27FC236}">
              <a16:creationId xmlns:a16="http://schemas.microsoft.com/office/drawing/2014/main" id="{2DA6602E-03FA-43B9-BBBF-86D110C3626D}"/>
            </a:ext>
          </a:extLst>
        </xdr:cNvPr>
        <xdr:cNvSpPr txBox="1"/>
      </xdr:nvSpPr>
      <xdr:spPr>
        <a:xfrm>
          <a:off x="16357600" y="13953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6894</xdr:rowOff>
    </xdr:from>
    <xdr:to>
      <xdr:col>81</xdr:col>
      <xdr:colOff>101600</xdr:colOff>
      <xdr:row>82</xdr:row>
      <xdr:rowOff>108494</xdr:rowOff>
    </xdr:to>
    <xdr:sp macro="" textlink="">
      <xdr:nvSpPr>
        <xdr:cNvPr id="756" name="楕円 755">
          <a:extLst>
            <a:ext uri="{FF2B5EF4-FFF2-40B4-BE49-F238E27FC236}">
              <a16:creationId xmlns:a16="http://schemas.microsoft.com/office/drawing/2014/main" id="{E12774E7-0544-4F58-8D34-4446FFAFC513}"/>
            </a:ext>
          </a:extLst>
        </xdr:cNvPr>
        <xdr:cNvSpPr/>
      </xdr:nvSpPr>
      <xdr:spPr>
        <a:xfrm>
          <a:off x="15430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57694</xdr:rowOff>
    </xdr:from>
    <xdr:to>
      <xdr:col>85</xdr:col>
      <xdr:colOff>127000</xdr:colOff>
      <xdr:row>82</xdr:row>
      <xdr:rowOff>93618</xdr:rowOff>
    </xdr:to>
    <xdr:cxnSp macro="">
      <xdr:nvCxnSpPr>
        <xdr:cNvPr id="757" name="直線コネクタ 756">
          <a:extLst>
            <a:ext uri="{FF2B5EF4-FFF2-40B4-BE49-F238E27FC236}">
              <a16:creationId xmlns:a16="http://schemas.microsoft.com/office/drawing/2014/main" id="{C4F9FD40-9ADD-418C-87F6-6E13398D3104}"/>
            </a:ext>
          </a:extLst>
        </xdr:cNvPr>
        <xdr:cNvCxnSpPr/>
      </xdr:nvCxnSpPr>
      <xdr:spPr>
        <a:xfrm>
          <a:off x="15481300" y="1411659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58" name="楕円 757">
          <a:extLst>
            <a:ext uri="{FF2B5EF4-FFF2-40B4-BE49-F238E27FC236}">
              <a16:creationId xmlns:a16="http://schemas.microsoft.com/office/drawing/2014/main" id="{88F095FA-9614-43EF-A5F3-3AAA4A88E7B1}"/>
            </a:ext>
          </a:extLst>
        </xdr:cNvPr>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57694</xdr:rowOff>
    </xdr:to>
    <xdr:cxnSp macro="">
      <xdr:nvCxnSpPr>
        <xdr:cNvPr id="759" name="直線コネクタ 758">
          <a:extLst>
            <a:ext uri="{FF2B5EF4-FFF2-40B4-BE49-F238E27FC236}">
              <a16:creationId xmlns:a16="http://schemas.microsoft.com/office/drawing/2014/main" id="{A4A5A18E-0010-4A8C-B7C6-28DC6192F99B}"/>
            </a:ext>
          </a:extLst>
        </xdr:cNvPr>
        <xdr:cNvCxnSpPr/>
      </xdr:nvCxnSpPr>
      <xdr:spPr>
        <a:xfrm>
          <a:off x="14592300" y="140855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104866</xdr:rowOff>
    </xdr:from>
    <xdr:to>
      <xdr:col>72</xdr:col>
      <xdr:colOff>38100</xdr:colOff>
      <xdr:row>82</xdr:row>
      <xdr:rowOff>35016</xdr:rowOff>
    </xdr:to>
    <xdr:sp macro="" textlink="">
      <xdr:nvSpPr>
        <xdr:cNvPr id="760" name="楕円 759">
          <a:extLst>
            <a:ext uri="{FF2B5EF4-FFF2-40B4-BE49-F238E27FC236}">
              <a16:creationId xmlns:a16="http://schemas.microsoft.com/office/drawing/2014/main" id="{6E1D1926-1B2C-4BE9-842E-853C4BD87331}"/>
            </a:ext>
          </a:extLst>
        </xdr:cNvPr>
        <xdr:cNvSpPr/>
      </xdr:nvSpPr>
      <xdr:spPr>
        <a:xfrm>
          <a:off x="13652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155666</xdr:rowOff>
    </xdr:from>
    <xdr:to>
      <xdr:col>76</xdr:col>
      <xdr:colOff>114300</xdr:colOff>
      <xdr:row>82</xdr:row>
      <xdr:rowOff>26670</xdr:rowOff>
    </xdr:to>
    <xdr:cxnSp macro="">
      <xdr:nvCxnSpPr>
        <xdr:cNvPr id="761" name="直線コネクタ 760">
          <a:extLst>
            <a:ext uri="{FF2B5EF4-FFF2-40B4-BE49-F238E27FC236}">
              <a16:creationId xmlns:a16="http://schemas.microsoft.com/office/drawing/2014/main" id="{73B37DB6-F1FB-4C92-B742-567A8EFDA4C6}"/>
            </a:ext>
          </a:extLst>
        </xdr:cNvPr>
        <xdr:cNvCxnSpPr/>
      </xdr:nvCxnSpPr>
      <xdr:spPr>
        <a:xfrm>
          <a:off x="13703300" y="140431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36286</xdr:rowOff>
    </xdr:from>
    <xdr:to>
      <xdr:col>67</xdr:col>
      <xdr:colOff>101600</xdr:colOff>
      <xdr:row>82</xdr:row>
      <xdr:rowOff>137886</xdr:rowOff>
    </xdr:to>
    <xdr:sp macro="" textlink="">
      <xdr:nvSpPr>
        <xdr:cNvPr id="762" name="楕円 761">
          <a:extLst>
            <a:ext uri="{FF2B5EF4-FFF2-40B4-BE49-F238E27FC236}">
              <a16:creationId xmlns:a16="http://schemas.microsoft.com/office/drawing/2014/main" id="{8863A2FC-FB7D-4E71-B11D-5D02CA05CC9C}"/>
            </a:ext>
          </a:extLst>
        </xdr:cNvPr>
        <xdr:cNvSpPr/>
      </xdr:nvSpPr>
      <xdr:spPr>
        <a:xfrm>
          <a:off x="12763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155666</xdr:rowOff>
    </xdr:from>
    <xdr:to>
      <xdr:col>71</xdr:col>
      <xdr:colOff>177800</xdr:colOff>
      <xdr:row>82</xdr:row>
      <xdr:rowOff>87086</xdr:rowOff>
    </xdr:to>
    <xdr:cxnSp macro="">
      <xdr:nvCxnSpPr>
        <xdr:cNvPr id="763" name="直線コネクタ 762">
          <a:extLst>
            <a:ext uri="{FF2B5EF4-FFF2-40B4-BE49-F238E27FC236}">
              <a16:creationId xmlns:a16="http://schemas.microsoft.com/office/drawing/2014/main" id="{07BAB928-24A7-4C5C-97C1-813B3E440089}"/>
            </a:ext>
          </a:extLst>
        </xdr:cNvPr>
        <xdr:cNvCxnSpPr/>
      </xdr:nvCxnSpPr>
      <xdr:spPr>
        <a:xfrm flipV="1">
          <a:off x="12814300" y="1404311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64" name="n_1aveValue【消防施設】&#10;有形固定資産減価償却率">
          <a:extLst>
            <a:ext uri="{FF2B5EF4-FFF2-40B4-BE49-F238E27FC236}">
              <a16:creationId xmlns:a16="http://schemas.microsoft.com/office/drawing/2014/main" id="{C8A4D378-9A7A-4FDD-BF7B-03A113B9DFB1}"/>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65" name="n_2aveValue【消防施設】&#10;有形固定資産減価償却率">
          <a:extLst>
            <a:ext uri="{FF2B5EF4-FFF2-40B4-BE49-F238E27FC236}">
              <a16:creationId xmlns:a16="http://schemas.microsoft.com/office/drawing/2014/main" id="{4A514C60-EEF2-4ADA-82B3-B3984966E477}"/>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766" name="n_3aveValue【消防施設】&#10;有形固定資産減価償却率">
          <a:extLst>
            <a:ext uri="{FF2B5EF4-FFF2-40B4-BE49-F238E27FC236}">
              <a16:creationId xmlns:a16="http://schemas.microsoft.com/office/drawing/2014/main" id="{076F2B3D-8169-4BAC-9094-B9CB419FDE83}"/>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767" name="n_4aveValue【消防施設】&#10;有形固定資産減価償却率">
          <a:extLst>
            <a:ext uri="{FF2B5EF4-FFF2-40B4-BE49-F238E27FC236}">
              <a16:creationId xmlns:a16="http://schemas.microsoft.com/office/drawing/2014/main" id="{CB948419-53B2-45DE-8B7C-65F51F32B13D}"/>
            </a:ext>
          </a:extLst>
        </xdr:cNvPr>
        <xdr:cNvSpPr txBox="1"/>
      </xdr:nvSpPr>
      <xdr:spPr>
        <a:xfrm>
          <a:off x="12611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125021</xdr:rowOff>
    </xdr:from>
    <xdr:ext cx="405111" cy="259045"/>
    <xdr:sp macro="" textlink="">
      <xdr:nvSpPr>
        <xdr:cNvPr id="768" name="n_1mainValue【消防施設】&#10;有形固定資産減価償却率">
          <a:extLst>
            <a:ext uri="{FF2B5EF4-FFF2-40B4-BE49-F238E27FC236}">
              <a16:creationId xmlns:a16="http://schemas.microsoft.com/office/drawing/2014/main" id="{A53C43C0-C7BC-4C8E-87FE-76A2A4AEAB24}"/>
            </a:ext>
          </a:extLst>
        </xdr:cNvPr>
        <xdr:cNvSpPr txBox="1"/>
      </xdr:nvSpPr>
      <xdr:spPr>
        <a:xfrm>
          <a:off x="15266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69" name="n_2mainValue【消防施設】&#10;有形固定資産減価償却率">
          <a:extLst>
            <a:ext uri="{FF2B5EF4-FFF2-40B4-BE49-F238E27FC236}">
              <a16:creationId xmlns:a16="http://schemas.microsoft.com/office/drawing/2014/main" id="{169EA5EF-4085-4248-8321-C356B69DF6AD}"/>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770" name="n_3mainValue【消防施設】&#10;有形固定資産減価償却率">
          <a:extLst>
            <a:ext uri="{FF2B5EF4-FFF2-40B4-BE49-F238E27FC236}">
              <a16:creationId xmlns:a16="http://schemas.microsoft.com/office/drawing/2014/main" id="{A7BBD9FC-33E9-4A22-862B-1FA80C22D1A5}"/>
            </a:ext>
          </a:extLst>
        </xdr:cNvPr>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154413</xdr:rowOff>
    </xdr:from>
    <xdr:ext cx="405111" cy="259045"/>
    <xdr:sp macro="" textlink="">
      <xdr:nvSpPr>
        <xdr:cNvPr id="771" name="n_4mainValue【消防施設】&#10;有形固定資産減価償却率">
          <a:extLst>
            <a:ext uri="{FF2B5EF4-FFF2-40B4-BE49-F238E27FC236}">
              <a16:creationId xmlns:a16="http://schemas.microsoft.com/office/drawing/2014/main" id="{6B157E1F-6619-459C-9C97-B4968A22BEAE}"/>
            </a:ext>
          </a:extLst>
        </xdr:cNvPr>
        <xdr:cNvSpPr txBox="1"/>
      </xdr:nvSpPr>
      <xdr:spPr>
        <a:xfrm>
          <a:off x="12611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36F674B9-8A0F-4A1C-92FB-E5B5524BC5E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4CC8E3DA-ADA4-465B-9A45-36C54FB707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8F20B93A-A4AF-47A2-9260-D51FD30067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48F58397-D397-4F02-9AF8-73D6C8D75D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7C41F827-354D-4748-8A43-BDF7360053B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1DC941E6-1536-4B17-89E8-E9F3DBD26E2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391432CF-7560-475F-BAE6-9BA06999F4D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50671CA7-565A-4EA2-AE69-7FD47BBA7BE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53390BA5-BA54-4421-8DF9-770F40D49E8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1EB7364E-5F56-4C0B-BA11-618B0EC97AD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2" name="直線コネクタ 781">
          <a:extLst>
            <a:ext uri="{FF2B5EF4-FFF2-40B4-BE49-F238E27FC236}">
              <a16:creationId xmlns:a16="http://schemas.microsoft.com/office/drawing/2014/main" id="{9CDD503A-3E5F-4C5C-99E5-64351629DF0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3" name="テキスト ボックス 782">
          <a:extLst>
            <a:ext uri="{FF2B5EF4-FFF2-40B4-BE49-F238E27FC236}">
              <a16:creationId xmlns:a16="http://schemas.microsoft.com/office/drawing/2014/main" id="{24678C7B-D360-4737-824C-A4EDF028529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4" name="直線コネクタ 783">
          <a:extLst>
            <a:ext uri="{FF2B5EF4-FFF2-40B4-BE49-F238E27FC236}">
              <a16:creationId xmlns:a16="http://schemas.microsoft.com/office/drawing/2014/main" id="{B002F2D5-8586-42D0-928A-B9936708658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5" name="テキスト ボックス 784">
          <a:extLst>
            <a:ext uri="{FF2B5EF4-FFF2-40B4-BE49-F238E27FC236}">
              <a16:creationId xmlns:a16="http://schemas.microsoft.com/office/drawing/2014/main" id="{BD1AFE8C-62FB-425D-BFA5-94930620435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6" name="直線コネクタ 785">
          <a:extLst>
            <a:ext uri="{FF2B5EF4-FFF2-40B4-BE49-F238E27FC236}">
              <a16:creationId xmlns:a16="http://schemas.microsoft.com/office/drawing/2014/main" id="{C8004256-AB16-48CE-A1A1-C096CC2EAD1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7" name="テキスト ボックス 786">
          <a:extLst>
            <a:ext uri="{FF2B5EF4-FFF2-40B4-BE49-F238E27FC236}">
              <a16:creationId xmlns:a16="http://schemas.microsoft.com/office/drawing/2014/main" id="{AF819A44-5EEC-4607-AFFF-8CC1CE8BFA4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8" name="直線コネクタ 787">
          <a:extLst>
            <a:ext uri="{FF2B5EF4-FFF2-40B4-BE49-F238E27FC236}">
              <a16:creationId xmlns:a16="http://schemas.microsoft.com/office/drawing/2014/main" id="{E4AD6E4A-8C08-47B5-9F2E-30A08B9AAE3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9" name="テキスト ボックス 788">
          <a:extLst>
            <a:ext uri="{FF2B5EF4-FFF2-40B4-BE49-F238E27FC236}">
              <a16:creationId xmlns:a16="http://schemas.microsoft.com/office/drawing/2014/main" id="{46D05B83-CCE9-4754-8DD2-033366F4AD3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0" name="直線コネクタ 789">
          <a:extLst>
            <a:ext uri="{FF2B5EF4-FFF2-40B4-BE49-F238E27FC236}">
              <a16:creationId xmlns:a16="http://schemas.microsoft.com/office/drawing/2014/main" id="{9FD852F8-2968-4B21-9275-B845082BB1D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1" name="テキスト ボックス 790">
          <a:extLst>
            <a:ext uri="{FF2B5EF4-FFF2-40B4-BE49-F238E27FC236}">
              <a16:creationId xmlns:a16="http://schemas.microsoft.com/office/drawing/2014/main" id="{AA1E30EB-674F-46E5-BF0C-40EFD710FB9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2" name="直線コネクタ 791">
          <a:extLst>
            <a:ext uri="{FF2B5EF4-FFF2-40B4-BE49-F238E27FC236}">
              <a16:creationId xmlns:a16="http://schemas.microsoft.com/office/drawing/2014/main" id="{E70DCA25-B614-4280-B7FB-AE5C6F5C4F7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3" name="テキスト ボックス 792">
          <a:extLst>
            <a:ext uri="{FF2B5EF4-FFF2-40B4-BE49-F238E27FC236}">
              <a16:creationId xmlns:a16="http://schemas.microsoft.com/office/drawing/2014/main" id="{855ED96A-A7E9-417A-B202-2037FEC7DB2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FD30488F-0A51-4D89-B253-B92B526B733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FBBD5F40-B0C3-4268-B52E-85218BD834F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6EF67FE5-A0C1-40D4-8586-832565813BB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97" name="直線コネクタ 796">
          <a:extLst>
            <a:ext uri="{FF2B5EF4-FFF2-40B4-BE49-F238E27FC236}">
              <a16:creationId xmlns:a16="http://schemas.microsoft.com/office/drawing/2014/main" id="{F26EB8DF-4381-4E3A-A9B7-67F6F50C4D1D}"/>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98" name="【消防施設】&#10;一人当たり面積最小値テキスト">
          <a:extLst>
            <a:ext uri="{FF2B5EF4-FFF2-40B4-BE49-F238E27FC236}">
              <a16:creationId xmlns:a16="http://schemas.microsoft.com/office/drawing/2014/main" id="{BEAE685A-9749-4549-B11E-43F3C92A50C2}"/>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99" name="直線コネクタ 798">
          <a:extLst>
            <a:ext uri="{FF2B5EF4-FFF2-40B4-BE49-F238E27FC236}">
              <a16:creationId xmlns:a16="http://schemas.microsoft.com/office/drawing/2014/main" id="{8139BF2B-9EDC-4CB4-A221-3B5179BD43A4}"/>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800" name="【消防施設】&#10;一人当たり面積最大値テキスト">
          <a:extLst>
            <a:ext uri="{FF2B5EF4-FFF2-40B4-BE49-F238E27FC236}">
              <a16:creationId xmlns:a16="http://schemas.microsoft.com/office/drawing/2014/main" id="{CA180295-19EC-4165-9422-3878E29D64B3}"/>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801" name="直線コネクタ 800">
          <a:extLst>
            <a:ext uri="{FF2B5EF4-FFF2-40B4-BE49-F238E27FC236}">
              <a16:creationId xmlns:a16="http://schemas.microsoft.com/office/drawing/2014/main" id="{E8C4787A-75BC-475B-B937-33EF44C67957}"/>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802" name="【消防施設】&#10;一人当たり面積平均値テキスト">
          <a:extLst>
            <a:ext uri="{FF2B5EF4-FFF2-40B4-BE49-F238E27FC236}">
              <a16:creationId xmlns:a16="http://schemas.microsoft.com/office/drawing/2014/main" id="{03EBB265-F577-4521-B4C6-B57E6FF89D03}"/>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803" name="フローチャート: 判断 802">
          <a:extLst>
            <a:ext uri="{FF2B5EF4-FFF2-40B4-BE49-F238E27FC236}">
              <a16:creationId xmlns:a16="http://schemas.microsoft.com/office/drawing/2014/main" id="{A5C70E0C-7DD5-42DA-AD8A-47B2F621FA1E}"/>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804" name="フローチャート: 判断 803">
          <a:extLst>
            <a:ext uri="{FF2B5EF4-FFF2-40B4-BE49-F238E27FC236}">
              <a16:creationId xmlns:a16="http://schemas.microsoft.com/office/drawing/2014/main" id="{4761EB58-0679-4BD4-8884-6DA6664601AE}"/>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805" name="フローチャート: 判断 804">
          <a:extLst>
            <a:ext uri="{FF2B5EF4-FFF2-40B4-BE49-F238E27FC236}">
              <a16:creationId xmlns:a16="http://schemas.microsoft.com/office/drawing/2014/main" id="{E48CC23E-27C9-4146-91EC-570B693B5C83}"/>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806" name="フローチャート: 判断 805">
          <a:extLst>
            <a:ext uri="{FF2B5EF4-FFF2-40B4-BE49-F238E27FC236}">
              <a16:creationId xmlns:a16="http://schemas.microsoft.com/office/drawing/2014/main" id="{64D49AEF-1A56-4637-9BA2-5911B75CEEA5}"/>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108676</xdr:rowOff>
    </xdr:from>
    <xdr:to>
      <xdr:col>98</xdr:col>
      <xdr:colOff>38100</xdr:colOff>
      <xdr:row>86</xdr:row>
      <xdr:rowOff>38826</xdr:rowOff>
    </xdr:to>
    <xdr:sp macro="" textlink="">
      <xdr:nvSpPr>
        <xdr:cNvPr id="807" name="フローチャート: 判断 806">
          <a:extLst>
            <a:ext uri="{FF2B5EF4-FFF2-40B4-BE49-F238E27FC236}">
              <a16:creationId xmlns:a16="http://schemas.microsoft.com/office/drawing/2014/main" id="{DC69CBD8-F12B-4811-A76A-0257148CA738}"/>
            </a:ext>
          </a:extLst>
        </xdr:cNvPr>
        <xdr:cNvSpPr/>
      </xdr:nvSpPr>
      <xdr:spPr>
        <a:xfrm>
          <a:off x="18605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CF039AD-E5CA-4360-BE5A-0115E4B90FE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37AD913-2E22-4B6E-B96F-D484E3C6CDF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CE376020-CDD8-449A-8B08-8406B550FEB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DEC384F-448C-42AE-AD71-0E0A2849DFD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B1E2A09B-5B5E-40D1-AECB-470197943F9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122282</xdr:rowOff>
    </xdr:from>
    <xdr:to>
      <xdr:col>116</xdr:col>
      <xdr:colOff>114300</xdr:colOff>
      <xdr:row>85</xdr:row>
      <xdr:rowOff>52432</xdr:rowOff>
    </xdr:to>
    <xdr:sp macro="" textlink="">
      <xdr:nvSpPr>
        <xdr:cNvPr id="813" name="楕円 812">
          <a:extLst>
            <a:ext uri="{FF2B5EF4-FFF2-40B4-BE49-F238E27FC236}">
              <a16:creationId xmlns:a16="http://schemas.microsoft.com/office/drawing/2014/main" id="{5C18C7A9-A574-410D-8E14-41E4404698D9}"/>
            </a:ext>
          </a:extLst>
        </xdr:cNvPr>
        <xdr:cNvSpPr/>
      </xdr:nvSpPr>
      <xdr:spPr>
        <a:xfrm>
          <a:off x="22110700" y="1452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145159</xdr:rowOff>
    </xdr:from>
    <xdr:ext cx="469744" cy="259045"/>
    <xdr:sp macro="" textlink="">
      <xdr:nvSpPr>
        <xdr:cNvPr id="814" name="【消防施設】&#10;一人当たり面積該当値テキスト">
          <a:extLst>
            <a:ext uri="{FF2B5EF4-FFF2-40B4-BE49-F238E27FC236}">
              <a16:creationId xmlns:a16="http://schemas.microsoft.com/office/drawing/2014/main" id="{DD3413B0-E690-45D7-9D5A-AB983BB5E57E}"/>
            </a:ext>
          </a:extLst>
        </xdr:cNvPr>
        <xdr:cNvSpPr txBox="1"/>
      </xdr:nvSpPr>
      <xdr:spPr>
        <a:xfrm>
          <a:off x="22199600" y="1437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126637</xdr:rowOff>
    </xdr:from>
    <xdr:to>
      <xdr:col>112</xdr:col>
      <xdr:colOff>38100</xdr:colOff>
      <xdr:row>85</xdr:row>
      <xdr:rowOff>56787</xdr:rowOff>
    </xdr:to>
    <xdr:sp macro="" textlink="">
      <xdr:nvSpPr>
        <xdr:cNvPr id="815" name="楕円 814">
          <a:extLst>
            <a:ext uri="{FF2B5EF4-FFF2-40B4-BE49-F238E27FC236}">
              <a16:creationId xmlns:a16="http://schemas.microsoft.com/office/drawing/2014/main" id="{6E960B0D-090D-4779-AD95-00B5C1CAC0E7}"/>
            </a:ext>
          </a:extLst>
        </xdr:cNvPr>
        <xdr:cNvSpPr/>
      </xdr:nvSpPr>
      <xdr:spPr>
        <a:xfrm>
          <a:off x="21272500" y="145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1632</xdr:rowOff>
    </xdr:from>
    <xdr:to>
      <xdr:col>116</xdr:col>
      <xdr:colOff>63500</xdr:colOff>
      <xdr:row>85</xdr:row>
      <xdr:rowOff>5987</xdr:rowOff>
    </xdr:to>
    <xdr:cxnSp macro="">
      <xdr:nvCxnSpPr>
        <xdr:cNvPr id="816" name="直線コネクタ 815">
          <a:extLst>
            <a:ext uri="{FF2B5EF4-FFF2-40B4-BE49-F238E27FC236}">
              <a16:creationId xmlns:a16="http://schemas.microsoft.com/office/drawing/2014/main" id="{8CA940CE-6C9A-48AC-B9D3-646F02AEC5E6}"/>
            </a:ext>
          </a:extLst>
        </xdr:cNvPr>
        <xdr:cNvCxnSpPr/>
      </xdr:nvCxnSpPr>
      <xdr:spPr>
        <a:xfrm flipV="1">
          <a:off x="21323300" y="14574882"/>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107587</xdr:rowOff>
    </xdr:from>
    <xdr:to>
      <xdr:col>107</xdr:col>
      <xdr:colOff>101600</xdr:colOff>
      <xdr:row>86</xdr:row>
      <xdr:rowOff>37737</xdr:rowOff>
    </xdr:to>
    <xdr:sp macro="" textlink="">
      <xdr:nvSpPr>
        <xdr:cNvPr id="817" name="楕円 816">
          <a:extLst>
            <a:ext uri="{FF2B5EF4-FFF2-40B4-BE49-F238E27FC236}">
              <a16:creationId xmlns:a16="http://schemas.microsoft.com/office/drawing/2014/main" id="{B490A02B-1C35-459F-9D77-C4E5DF19517B}"/>
            </a:ext>
          </a:extLst>
        </xdr:cNvPr>
        <xdr:cNvSpPr/>
      </xdr:nvSpPr>
      <xdr:spPr>
        <a:xfrm>
          <a:off x="20383500" y="146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5987</xdr:rowOff>
    </xdr:from>
    <xdr:to>
      <xdr:col>111</xdr:col>
      <xdr:colOff>177800</xdr:colOff>
      <xdr:row>85</xdr:row>
      <xdr:rowOff>158387</xdr:rowOff>
    </xdr:to>
    <xdr:cxnSp macro="">
      <xdr:nvCxnSpPr>
        <xdr:cNvPr id="818" name="直線コネクタ 817">
          <a:extLst>
            <a:ext uri="{FF2B5EF4-FFF2-40B4-BE49-F238E27FC236}">
              <a16:creationId xmlns:a16="http://schemas.microsoft.com/office/drawing/2014/main" id="{EAFA3862-894E-48AC-BD61-8F0C20059818}"/>
            </a:ext>
          </a:extLst>
        </xdr:cNvPr>
        <xdr:cNvCxnSpPr/>
      </xdr:nvCxnSpPr>
      <xdr:spPr>
        <a:xfrm flipV="1">
          <a:off x="20434300" y="1457923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109764</xdr:rowOff>
    </xdr:from>
    <xdr:to>
      <xdr:col>102</xdr:col>
      <xdr:colOff>165100</xdr:colOff>
      <xdr:row>86</xdr:row>
      <xdr:rowOff>39914</xdr:rowOff>
    </xdr:to>
    <xdr:sp macro="" textlink="">
      <xdr:nvSpPr>
        <xdr:cNvPr id="819" name="楕円 818">
          <a:extLst>
            <a:ext uri="{FF2B5EF4-FFF2-40B4-BE49-F238E27FC236}">
              <a16:creationId xmlns:a16="http://schemas.microsoft.com/office/drawing/2014/main" id="{CA432393-EA9C-46BC-90B6-F09CC239219E}"/>
            </a:ext>
          </a:extLst>
        </xdr:cNvPr>
        <xdr:cNvSpPr/>
      </xdr:nvSpPr>
      <xdr:spPr>
        <a:xfrm>
          <a:off x="19494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158387</xdr:rowOff>
    </xdr:from>
    <xdr:to>
      <xdr:col>107</xdr:col>
      <xdr:colOff>50800</xdr:colOff>
      <xdr:row>85</xdr:row>
      <xdr:rowOff>160564</xdr:rowOff>
    </xdr:to>
    <xdr:cxnSp macro="">
      <xdr:nvCxnSpPr>
        <xdr:cNvPr id="820" name="直線コネクタ 819">
          <a:extLst>
            <a:ext uri="{FF2B5EF4-FFF2-40B4-BE49-F238E27FC236}">
              <a16:creationId xmlns:a16="http://schemas.microsoft.com/office/drawing/2014/main" id="{7386E3A4-D2B9-4616-A389-4F42057B83BC}"/>
            </a:ext>
          </a:extLst>
        </xdr:cNvPr>
        <xdr:cNvCxnSpPr/>
      </xdr:nvCxnSpPr>
      <xdr:spPr>
        <a:xfrm flipV="1">
          <a:off x="19545300" y="147316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110852</xdr:rowOff>
    </xdr:from>
    <xdr:to>
      <xdr:col>98</xdr:col>
      <xdr:colOff>38100</xdr:colOff>
      <xdr:row>86</xdr:row>
      <xdr:rowOff>41002</xdr:rowOff>
    </xdr:to>
    <xdr:sp macro="" textlink="">
      <xdr:nvSpPr>
        <xdr:cNvPr id="821" name="楕円 820">
          <a:extLst>
            <a:ext uri="{FF2B5EF4-FFF2-40B4-BE49-F238E27FC236}">
              <a16:creationId xmlns:a16="http://schemas.microsoft.com/office/drawing/2014/main" id="{9B21ABB3-988A-4DBA-A1CE-F65DABE5085E}"/>
            </a:ext>
          </a:extLst>
        </xdr:cNvPr>
        <xdr:cNvSpPr/>
      </xdr:nvSpPr>
      <xdr:spPr>
        <a:xfrm>
          <a:off x="18605500" y="1468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85</xdr:row>
      <xdr:rowOff>161652</xdr:rowOff>
    </xdr:to>
    <xdr:cxnSp macro="">
      <xdr:nvCxnSpPr>
        <xdr:cNvPr id="822" name="直線コネクタ 821">
          <a:extLst>
            <a:ext uri="{FF2B5EF4-FFF2-40B4-BE49-F238E27FC236}">
              <a16:creationId xmlns:a16="http://schemas.microsoft.com/office/drawing/2014/main" id="{21401466-4BD8-4617-B0EC-62460251B1A3}"/>
            </a:ext>
          </a:extLst>
        </xdr:cNvPr>
        <xdr:cNvCxnSpPr/>
      </xdr:nvCxnSpPr>
      <xdr:spPr>
        <a:xfrm flipV="1">
          <a:off x="18656300" y="1473381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823" name="n_1aveValue【消防施設】&#10;一人当たり面積">
          <a:extLst>
            <a:ext uri="{FF2B5EF4-FFF2-40B4-BE49-F238E27FC236}">
              <a16:creationId xmlns:a16="http://schemas.microsoft.com/office/drawing/2014/main" id="{22B95CAC-9D74-4B63-B113-7C1D01A7C9F2}"/>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824" name="n_2aveValue【消防施設】&#10;一人当たり面積">
          <a:extLst>
            <a:ext uri="{FF2B5EF4-FFF2-40B4-BE49-F238E27FC236}">
              <a16:creationId xmlns:a16="http://schemas.microsoft.com/office/drawing/2014/main" id="{E053490D-A460-4911-BB61-4516E19F5C9B}"/>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825" name="n_3aveValue【消防施設】&#10;一人当たり面積">
          <a:extLst>
            <a:ext uri="{FF2B5EF4-FFF2-40B4-BE49-F238E27FC236}">
              <a16:creationId xmlns:a16="http://schemas.microsoft.com/office/drawing/2014/main" id="{A4023617-7566-4040-9B80-EC2BB9A9EE50}"/>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55353</xdr:rowOff>
    </xdr:from>
    <xdr:ext cx="469744" cy="259045"/>
    <xdr:sp macro="" textlink="">
      <xdr:nvSpPr>
        <xdr:cNvPr id="826" name="n_4aveValue【消防施設】&#10;一人当たり面積">
          <a:extLst>
            <a:ext uri="{FF2B5EF4-FFF2-40B4-BE49-F238E27FC236}">
              <a16:creationId xmlns:a16="http://schemas.microsoft.com/office/drawing/2014/main" id="{705BE154-BF82-4F62-BDAB-24DA97529F62}"/>
            </a:ext>
          </a:extLst>
        </xdr:cNvPr>
        <xdr:cNvSpPr txBox="1"/>
      </xdr:nvSpPr>
      <xdr:spPr>
        <a:xfrm>
          <a:off x="18421427" y="1445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73314</xdr:rowOff>
    </xdr:from>
    <xdr:ext cx="469744" cy="259045"/>
    <xdr:sp macro="" textlink="">
      <xdr:nvSpPr>
        <xdr:cNvPr id="827" name="n_1mainValue【消防施設】&#10;一人当たり面積">
          <a:extLst>
            <a:ext uri="{FF2B5EF4-FFF2-40B4-BE49-F238E27FC236}">
              <a16:creationId xmlns:a16="http://schemas.microsoft.com/office/drawing/2014/main" id="{805D64B8-2000-4169-BB1B-F082244BE134}"/>
            </a:ext>
          </a:extLst>
        </xdr:cNvPr>
        <xdr:cNvSpPr txBox="1"/>
      </xdr:nvSpPr>
      <xdr:spPr>
        <a:xfrm>
          <a:off x="21075727" y="1430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28864</xdr:rowOff>
    </xdr:from>
    <xdr:ext cx="469744" cy="259045"/>
    <xdr:sp macro="" textlink="">
      <xdr:nvSpPr>
        <xdr:cNvPr id="828" name="n_2mainValue【消防施設】&#10;一人当たり面積">
          <a:extLst>
            <a:ext uri="{FF2B5EF4-FFF2-40B4-BE49-F238E27FC236}">
              <a16:creationId xmlns:a16="http://schemas.microsoft.com/office/drawing/2014/main" id="{E402856B-88B9-4CCC-BA76-23D23C627176}"/>
            </a:ext>
          </a:extLst>
        </xdr:cNvPr>
        <xdr:cNvSpPr txBox="1"/>
      </xdr:nvSpPr>
      <xdr:spPr>
        <a:xfrm>
          <a:off x="20199427" y="1477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829" name="n_3mainValue【消防施設】&#10;一人当たり面積">
          <a:extLst>
            <a:ext uri="{FF2B5EF4-FFF2-40B4-BE49-F238E27FC236}">
              <a16:creationId xmlns:a16="http://schemas.microsoft.com/office/drawing/2014/main" id="{96879E6D-0262-4908-988F-152CD31A8606}"/>
            </a:ext>
          </a:extLst>
        </xdr:cNvPr>
        <xdr:cNvSpPr txBox="1"/>
      </xdr:nvSpPr>
      <xdr:spPr>
        <a:xfrm>
          <a:off x="19310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32129</xdr:rowOff>
    </xdr:from>
    <xdr:ext cx="469744" cy="259045"/>
    <xdr:sp macro="" textlink="">
      <xdr:nvSpPr>
        <xdr:cNvPr id="830" name="n_4mainValue【消防施設】&#10;一人当たり面積">
          <a:extLst>
            <a:ext uri="{FF2B5EF4-FFF2-40B4-BE49-F238E27FC236}">
              <a16:creationId xmlns:a16="http://schemas.microsoft.com/office/drawing/2014/main" id="{A1811778-5EF0-4E5E-811D-82573CF9F958}"/>
            </a:ext>
          </a:extLst>
        </xdr:cNvPr>
        <xdr:cNvSpPr txBox="1"/>
      </xdr:nvSpPr>
      <xdr:spPr>
        <a:xfrm>
          <a:off x="18421427" y="1477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34C66B77-8B1F-4F42-95BD-FCB4035593F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485C5AA6-2745-478C-959D-BF4D10706D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42A2A81B-F2AB-4FEF-87BC-EBE2646E56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D43B8129-BCAB-4C9A-A181-83AB990BAE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F310CE88-CB2B-448D-B7FD-673FB7A7117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72920085-7A3B-4A1B-AB4A-441C7AB218C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8DBF5284-AEC3-4F1F-BAA7-D4FC9488C85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88B2FEBD-B319-4AFB-AC18-CF9A738DF46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378275B8-97F4-4963-AB2A-1F393A28D2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C242C994-6B82-4C10-B69E-FFBE9E544CB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4019FC57-8BAB-4ACF-889E-C9353FBD871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E746B7A0-FAC2-483E-B73A-A4097D9C414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331765D7-F37E-44EF-9315-E45AFF5CEAD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3B221EA4-659F-47A7-8CDA-534D190A9A3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29F53E56-1D90-46DB-A28C-474F4C268D8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705FD6E3-9813-4834-AA56-3041BD68F0E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7A203F63-FAAD-4DD0-BB8A-EC83AF9322C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EF124903-CFAA-4B5C-9778-E6BB4196EE6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49BA2281-4123-4F01-828D-97D79588495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155CD321-CC88-4691-9C20-98D994ACCDA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5A590D28-5357-4CC0-88C6-E75D878ABF3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56335C0E-0168-4FAE-AADB-5422582AC2C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BC667961-D155-4BD0-8543-56AB67633C6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B7B5DA83-308D-48D0-9A0C-1C13C871F5C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D4D5697B-25E5-464D-8D32-057D3F4C9E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56" name="直線コネクタ 855">
          <a:extLst>
            <a:ext uri="{FF2B5EF4-FFF2-40B4-BE49-F238E27FC236}">
              <a16:creationId xmlns:a16="http://schemas.microsoft.com/office/drawing/2014/main" id="{3DF3F767-65CB-4C02-88C7-81257971569B}"/>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7" name="【庁舎】&#10;有形固定資産減価償却率最小値テキスト">
          <a:extLst>
            <a:ext uri="{FF2B5EF4-FFF2-40B4-BE49-F238E27FC236}">
              <a16:creationId xmlns:a16="http://schemas.microsoft.com/office/drawing/2014/main" id="{7CE191DF-D16E-460F-8EA5-89FD4BD5ABC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8" name="直線コネクタ 857">
          <a:extLst>
            <a:ext uri="{FF2B5EF4-FFF2-40B4-BE49-F238E27FC236}">
              <a16:creationId xmlns:a16="http://schemas.microsoft.com/office/drawing/2014/main" id="{3C5F7763-6DA4-4189-85AA-695B66BF5F0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59" name="【庁舎】&#10;有形固定資産減価償却率最大値テキスト">
          <a:extLst>
            <a:ext uri="{FF2B5EF4-FFF2-40B4-BE49-F238E27FC236}">
              <a16:creationId xmlns:a16="http://schemas.microsoft.com/office/drawing/2014/main" id="{1DA988BA-8324-43CC-8F26-1DBDAADB5091}"/>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0" name="直線コネクタ 859">
          <a:extLst>
            <a:ext uri="{FF2B5EF4-FFF2-40B4-BE49-F238E27FC236}">
              <a16:creationId xmlns:a16="http://schemas.microsoft.com/office/drawing/2014/main" id="{5DCF2877-C56C-4AE0-B169-554F3A146933}"/>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861" name="【庁舎】&#10;有形固定資産減価償却率平均値テキスト">
          <a:extLst>
            <a:ext uri="{FF2B5EF4-FFF2-40B4-BE49-F238E27FC236}">
              <a16:creationId xmlns:a16="http://schemas.microsoft.com/office/drawing/2014/main" id="{F4529DC4-62B6-493F-BA72-CF5CF88955F4}"/>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62" name="フローチャート: 判断 861">
          <a:extLst>
            <a:ext uri="{FF2B5EF4-FFF2-40B4-BE49-F238E27FC236}">
              <a16:creationId xmlns:a16="http://schemas.microsoft.com/office/drawing/2014/main" id="{236777DD-4475-49C5-A0FF-D7AAC52713B8}"/>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863" name="フローチャート: 判断 862">
          <a:extLst>
            <a:ext uri="{FF2B5EF4-FFF2-40B4-BE49-F238E27FC236}">
              <a16:creationId xmlns:a16="http://schemas.microsoft.com/office/drawing/2014/main" id="{010473E4-60D2-4813-8700-C5CA979E12F0}"/>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64" name="フローチャート: 判断 863">
          <a:extLst>
            <a:ext uri="{FF2B5EF4-FFF2-40B4-BE49-F238E27FC236}">
              <a16:creationId xmlns:a16="http://schemas.microsoft.com/office/drawing/2014/main" id="{DB16F212-A73A-4C62-A214-7FFB9D22A0A2}"/>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5" name="フローチャート: 判断 864">
          <a:extLst>
            <a:ext uri="{FF2B5EF4-FFF2-40B4-BE49-F238E27FC236}">
              <a16:creationId xmlns:a16="http://schemas.microsoft.com/office/drawing/2014/main" id="{A8AA1AFC-229B-4A49-A215-82AC62558A46}"/>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66" name="フローチャート: 判断 865">
          <a:extLst>
            <a:ext uri="{FF2B5EF4-FFF2-40B4-BE49-F238E27FC236}">
              <a16:creationId xmlns:a16="http://schemas.microsoft.com/office/drawing/2014/main" id="{A5D858EC-F036-4DE5-B8B8-86BF516FB84C}"/>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558AC5F-6D80-4916-AE16-EAFE7C61CF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73E236B-D893-438D-83A4-DBFC540A983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2C4F6F04-FCA6-4073-88C0-4F6C4AAB799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F43D1D84-2869-497A-A0AE-E2D08B1BDF5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E85E318B-7A21-4D02-ACE8-D30767D3B6C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59689</xdr:rowOff>
    </xdr:from>
    <xdr:to>
      <xdr:col>85</xdr:col>
      <xdr:colOff>177800</xdr:colOff>
      <xdr:row>106</xdr:row>
      <xdr:rowOff>161289</xdr:rowOff>
    </xdr:to>
    <xdr:sp macro="" textlink="">
      <xdr:nvSpPr>
        <xdr:cNvPr id="872" name="楕円 871">
          <a:extLst>
            <a:ext uri="{FF2B5EF4-FFF2-40B4-BE49-F238E27FC236}">
              <a16:creationId xmlns:a16="http://schemas.microsoft.com/office/drawing/2014/main" id="{AA6509AC-25ED-46CA-A2A4-9F04360CD04A}"/>
            </a:ext>
          </a:extLst>
        </xdr:cNvPr>
        <xdr:cNvSpPr/>
      </xdr:nvSpPr>
      <xdr:spPr>
        <a:xfrm>
          <a:off x="16268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38116</xdr:rowOff>
    </xdr:from>
    <xdr:ext cx="405111" cy="259045"/>
    <xdr:sp macro="" textlink="">
      <xdr:nvSpPr>
        <xdr:cNvPr id="873" name="【庁舎】&#10;有形固定資産減価償却率該当値テキスト">
          <a:extLst>
            <a:ext uri="{FF2B5EF4-FFF2-40B4-BE49-F238E27FC236}">
              <a16:creationId xmlns:a16="http://schemas.microsoft.com/office/drawing/2014/main" id="{6DED0100-4C30-4FA5-984F-EC8AA5107A34}"/>
            </a:ext>
          </a:extLst>
        </xdr:cNvPr>
        <xdr:cNvSpPr txBox="1"/>
      </xdr:nvSpPr>
      <xdr:spPr>
        <a:xfrm>
          <a:off x="16357600"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38463</xdr:rowOff>
    </xdr:from>
    <xdr:to>
      <xdr:col>81</xdr:col>
      <xdr:colOff>101600</xdr:colOff>
      <xdr:row>106</xdr:row>
      <xdr:rowOff>140063</xdr:rowOff>
    </xdr:to>
    <xdr:sp macro="" textlink="">
      <xdr:nvSpPr>
        <xdr:cNvPr id="874" name="楕円 873">
          <a:extLst>
            <a:ext uri="{FF2B5EF4-FFF2-40B4-BE49-F238E27FC236}">
              <a16:creationId xmlns:a16="http://schemas.microsoft.com/office/drawing/2014/main" id="{76A4DCA7-C9D2-4F2B-BE12-B00C787E24AA}"/>
            </a:ext>
          </a:extLst>
        </xdr:cNvPr>
        <xdr:cNvSpPr/>
      </xdr:nvSpPr>
      <xdr:spPr>
        <a:xfrm>
          <a:off x="15430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89263</xdr:rowOff>
    </xdr:from>
    <xdr:to>
      <xdr:col>85</xdr:col>
      <xdr:colOff>127000</xdr:colOff>
      <xdr:row>106</xdr:row>
      <xdr:rowOff>110489</xdr:rowOff>
    </xdr:to>
    <xdr:cxnSp macro="">
      <xdr:nvCxnSpPr>
        <xdr:cNvPr id="875" name="直線コネクタ 874">
          <a:extLst>
            <a:ext uri="{FF2B5EF4-FFF2-40B4-BE49-F238E27FC236}">
              <a16:creationId xmlns:a16="http://schemas.microsoft.com/office/drawing/2014/main" id="{D3796B6C-A7BB-4882-BB42-78549FAA8C00}"/>
            </a:ext>
          </a:extLst>
        </xdr:cNvPr>
        <xdr:cNvCxnSpPr/>
      </xdr:nvCxnSpPr>
      <xdr:spPr>
        <a:xfrm>
          <a:off x="15481300" y="18262963"/>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17236</xdr:rowOff>
    </xdr:from>
    <xdr:to>
      <xdr:col>76</xdr:col>
      <xdr:colOff>165100</xdr:colOff>
      <xdr:row>106</xdr:row>
      <xdr:rowOff>118836</xdr:rowOff>
    </xdr:to>
    <xdr:sp macro="" textlink="">
      <xdr:nvSpPr>
        <xdr:cNvPr id="876" name="楕円 875">
          <a:extLst>
            <a:ext uri="{FF2B5EF4-FFF2-40B4-BE49-F238E27FC236}">
              <a16:creationId xmlns:a16="http://schemas.microsoft.com/office/drawing/2014/main" id="{1C850CA2-297B-45CF-98ED-7EB7BBB5DE45}"/>
            </a:ext>
          </a:extLst>
        </xdr:cNvPr>
        <xdr:cNvSpPr/>
      </xdr:nvSpPr>
      <xdr:spPr>
        <a:xfrm>
          <a:off x="14541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68036</xdr:rowOff>
    </xdr:from>
    <xdr:to>
      <xdr:col>81</xdr:col>
      <xdr:colOff>50800</xdr:colOff>
      <xdr:row>106</xdr:row>
      <xdr:rowOff>89263</xdr:rowOff>
    </xdr:to>
    <xdr:cxnSp macro="">
      <xdr:nvCxnSpPr>
        <xdr:cNvPr id="877" name="直線コネクタ 876">
          <a:extLst>
            <a:ext uri="{FF2B5EF4-FFF2-40B4-BE49-F238E27FC236}">
              <a16:creationId xmlns:a16="http://schemas.microsoft.com/office/drawing/2014/main" id="{646DB541-88F8-4B15-8CEF-FC198A551C57}"/>
            </a:ext>
          </a:extLst>
        </xdr:cNvPr>
        <xdr:cNvCxnSpPr/>
      </xdr:nvCxnSpPr>
      <xdr:spPr>
        <a:xfrm>
          <a:off x="14592300" y="1824173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167458</xdr:rowOff>
    </xdr:from>
    <xdr:to>
      <xdr:col>72</xdr:col>
      <xdr:colOff>38100</xdr:colOff>
      <xdr:row>106</xdr:row>
      <xdr:rowOff>97608</xdr:rowOff>
    </xdr:to>
    <xdr:sp macro="" textlink="">
      <xdr:nvSpPr>
        <xdr:cNvPr id="878" name="楕円 877">
          <a:extLst>
            <a:ext uri="{FF2B5EF4-FFF2-40B4-BE49-F238E27FC236}">
              <a16:creationId xmlns:a16="http://schemas.microsoft.com/office/drawing/2014/main" id="{4FD20AB2-D484-4A04-A2E2-767C6928EC43}"/>
            </a:ext>
          </a:extLst>
        </xdr:cNvPr>
        <xdr:cNvSpPr/>
      </xdr:nvSpPr>
      <xdr:spPr>
        <a:xfrm>
          <a:off x="13652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46808</xdr:rowOff>
    </xdr:from>
    <xdr:to>
      <xdr:col>76</xdr:col>
      <xdr:colOff>114300</xdr:colOff>
      <xdr:row>106</xdr:row>
      <xdr:rowOff>68036</xdr:rowOff>
    </xdr:to>
    <xdr:cxnSp macro="">
      <xdr:nvCxnSpPr>
        <xdr:cNvPr id="879" name="直線コネクタ 878">
          <a:extLst>
            <a:ext uri="{FF2B5EF4-FFF2-40B4-BE49-F238E27FC236}">
              <a16:creationId xmlns:a16="http://schemas.microsoft.com/office/drawing/2014/main" id="{E3517BC4-9DF2-4D16-9C12-20BCD5FF87DB}"/>
            </a:ext>
          </a:extLst>
        </xdr:cNvPr>
        <xdr:cNvCxnSpPr/>
      </xdr:nvCxnSpPr>
      <xdr:spPr>
        <a:xfrm>
          <a:off x="13703300" y="1822050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880" name="楕円 879">
          <a:extLst>
            <a:ext uri="{FF2B5EF4-FFF2-40B4-BE49-F238E27FC236}">
              <a16:creationId xmlns:a16="http://schemas.microsoft.com/office/drawing/2014/main" id="{AFD81F56-2509-4FF7-B4C4-ADDD24389D8D}"/>
            </a:ext>
          </a:extLst>
        </xdr:cNvPr>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46808</xdr:rowOff>
    </xdr:to>
    <xdr:cxnSp macro="">
      <xdr:nvCxnSpPr>
        <xdr:cNvPr id="881" name="直線コネクタ 880">
          <a:extLst>
            <a:ext uri="{FF2B5EF4-FFF2-40B4-BE49-F238E27FC236}">
              <a16:creationId xmlns:a16="http://schemas.microsoft.com/office/drawing/2014/main" id="{2247B04B-404E-449E-B23A-135EE0366567}"/>
            </a:ext>
          </a:extLst>
        </xdr:cNvPr>
        <xdr:cNvCxnSpPr/>
      </xdr:nvCxnSpPr>
      <xdr:spPr>
        <a:xfrm>
          <a:off x="12814300" y="182009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882" name="n_1aveValue【庁舎】&#10;有形固定資産減価償却率">
          <a:extLst>
            <a:ext uri="{FF2B5EF4-FFF2-40B4-BE49-F238E27FC236}">
              <a16:creationId xmlns:a16="http://schemas.microsoft.com/office/drawing/2014/main" id="{5131763C-A0A8-4A84-9995-C99568A5E47F}"/>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83" name="n_2aveValue【庁舎】&#10;有形固定資産減価償却率">
          <a:extLst>
            <a:ext uri="{FF2B5EF4-FFF2-40B4-BE49-F238E27FC236}">
              <a16:creationId xmlns:a16="http://schemas.microsoft.com/office/drawing/2014/main" id="{2FD9572C-0A2F-4A27-B9BA-518A0084530B}"/>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84" name="n_3aveValue【庁舎】&#10;有形固定資産減価償却率">
          <a:extLst>
            <a:ext uri="{FF2B5EF4-FFF2-40B4-BE49-F238E27FC236}">
              <a16:creationId xmlns:a16="http://schemas.microsoft.com/office/drawing/2014/main" id="{91B063C8-7A76-43F8-A3CB-901BBA3358DA}"/>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85" name="n_4aveValue【庁舎】&#10;有形固定資産減価償却率">
          <a:extLst>
            <a:ext uri="{FF2B5EF4-FFF2-40B4-BE49-F238E27FC236}">
              <a16:creationId xmlns:a16="http://schemas.microsoft.com/office/drawing/2014/main" id="{A04B8126-4F57-4C3F-8EEE-0C4107AF28F4}"/>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131190</xdr:rowOff>
    </xdr:from>
    <xdr:ext cx="405111" cy="259045"/>
    <xdr:sp macro="" textlink="">
      <xdr:nvSpPr>
        <xdr:cNvPr id="886" name="n_1mainValue【庁舎】&#10;有形固定資産減価償却率">
          <a:extLst>
            <a:ext uri="{FF2B5EF4-FFF2-40B4-BE49-F238E27FC236}">
              <a16:creationId xmlns:a16="http://schemas.microsoft.com/office/drawing/2014/main" id="{D871B542-D86D-45F0-BCD5-E2FEFFC498BE}"/>
            </a:ext>
          </a:extLst>
        </xdr:cNvPr>
        <xdr:cNvSpPr txBox="1"/>
      </xdr:nvSpPr>
      <xdr:spPr>
        <a:xfrm>
          <a:off x="152660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109963</xdr:rowOff>
    </xdr:from>
    <xdr:ext cx="405111" cy="259045"/>
    <xdr:sp macro="" textlink="">
      <xdr:nvSpPr>
        <xdr:cNvPr id="887" name="n_2mainValue【庁舎】&#10;有形固定資産減価償却率">
          <a:extLst>
            <a:ext uri="{FF2B5EF4-FFF2-40B4-BE49-F238E27FC236}">
              <a16:creationId xmlns:a16="http://schemas.microsoft.com/office/drawing/2014/main" id="{0B47BB03-83EB-49CF-89EE-908D81E55DB7}"/>
            </a:ext>
          </a:extLst>
        </xdr:cNvPr>
        <xdr:cNvSpPr txBox="1"/>
      </xdr:nvSpPr>
      <xdr:spPr>
        <a:xfrm>
          <a:off x="14389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88735</xdr:rowOff>
    </xdr:from>
    <xdr:ext cx="405111" cy="259045"/>
    <xdr:sp macro="" textlink="">
      <xdr:nvSpPr>
        <xdr:cNvPr id="888" name="n_3mainValue【庁舎】&#10;有形固定資産減価償却率">
          <a:extLst>
            <a:ext uri="{FF2B5EF4-FFF2-40B4-BE49-F238E27FC236}">
              <a16:creationId xmlns:a16="http://schemas.microsoft.com/office/drawing/2014/main" id="{9D567F40-A3F2-4C48-924D-97D28ACB29F6}"/>
            </a:ext>
          </a:extLst>
        </xdr:cNvPr>
        <xdr:cNvSpPr txBox="1"/>
      </xdr:nvSpPr>
      <xdr:spPr>
        <a:xfrm>
          <a:off x="13500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889" name="n_4mainValue【庁舎】&#10;有形固定資産減価償却率">
          <a:extLst>
            <a:ext uri="{FF2B5EF4-FFF2-40B4-BE49-F238E27FC236}">
              <a16:creationId xmlns:a16="http://schemas.microsoft.com/office/drawing/2014/main" id="{CD5D1838-8716-4243-8A75-6983CAD2D470}"/>
            </a:ext>
          </a:extLst>
        </xdr:cNvPr>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142ADC5B-AC84-456E-BC3E-2E0A2DBD457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2BE6A6A1-5A44-4339-9515-B123A3B7670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D741E9C1-D708-4386-912B-F25803576A2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268E189E-1FAC-4F34-9AC9-8C5FFBDF9B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AD781395-2468-47DA-A0BA-10849CCFC8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EEB6FEA3-F511-44F8-8B37-89C42A87D0C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CA0B4270-A83B-4AFC-9D4E-D6354D8BB27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B35D989E-B70B-4223-8DF3-8ED40C20DC4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C810E63F-1896-4852-BDED-B29F09EA7A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84DB4EDB-0C52-4F8D-989E-4D7D89E534B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03369C16-DC87-4D1A-AA9B-B74B042D1E0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FA56B54F-406B-4E2E-884C-623C0A70FA5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19B421BC-A3BA-4FA6-A597-48F74DA6377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BA8BDBE5-387A-47D8-8973-604B7212C03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ED14DB4D-CBC2-4721-8A5B-2B973334164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63761FDA-45FB-4D3F-91FD-CF4EF0FC1FC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DCB96AE4-6B8E-475F-B523-B3EF633AE1F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39CAC5F1-DBE2-476F-85AF-EFBDD1B1E55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8BD309D1-9C4E-492E-BB99-9F46E164174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3BE35438-E6CB-4E10-8414-AEB7CB8D861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7C821B23-CC58-4677-8202-A5566028546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911" name="直線コネクタ 910">
          <a:extLst>
            <a:ext uri="{FF2B5EF4-FFF2-40B4-BE49-F238E27FC236}">
              <a16:creationId xmlns:a16="http://schemas.microsoft.com/office/drawing/2014/main" id="{0A91DFA6-2F4D-450C-949F-39BE9EA71025}"/>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912" name="【庁舎】&#10;一人当たり面積最小値テキスト">
          <a:extLst>
            <a:ext uri="{FF2B5EF4-FFF2-40B4-BE49-F238E27FC236}">
              <a16:creationId xmlns:a16="http://schemas.microsoft.com/office/drawing/2014/main" id="{D8F2674F-467D-4373-8717-DE5CFBE4B57A}"/>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913" name="直線コネクタ 912">
          <a:extLst>
            <a:ext uri="{FF2B5EF4-FFF2-40B4-BE49-F238E27FC236}">
              <a16:creationId xmlns:a16="http://schemas.microsoft.com/office/drawing/2014/main" id="{2F635EF3-7B42-49B9-B963-A7D532143AE6}"/>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914" name="【庁舎】&#10;一人当たり面積最大値テキスト">
          <a:extLst>
            <a:ext uri="{FF2B5EF4-FFF2-40B4-BE49-F238E27FC236}">
              <a16:creationId xmlns:a16="http://schemas.microsoft.com/office/drawing/2014/main" id="{BCC08F65-B18D-476C-9499-399859B9883B}"/>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915" name="直線コネクタ 914">
          <a:extLst>
            <a:ext uri="{FF2B5EF4-FFF2-40B4-BE49-F238E27FC236}">
              <a16:creationId xmlns:a16="http://schemas.microsoft.com/office/drawing/2014/main" id="{1B281681-10A8-4E9B-ACE9-8041FED4A4D9}"/>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916" name="【庁舎】&#10;一人当たり面積平均値テキスト">
          <a:extLst>
            <a:ext uri="{FF2B5EF4-FFF2-40B4-BE49-F238E27FC236}">
              <a16:creationId xmlns:a16="http://schemas.microsoft.com/office/drawing/2014/main" id="{62EC67ED-0B52-4EAF-9566-B85212B3088B}"/>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17" name="フローチャート: 判断 916">
          <a:extLst>
            <a:ext uri="{FF2B5EF4-FFF2-40B4-BE49-F238E27FC236}">
              <a16:creationId xmlns:a16="http://schemas.microsoft.com/office/drawing/2014/main" id="{34AB5601-2808-4B1B-9265-BF550E47710C}"/>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918" name="フローチャート: 判断 917">
          <a:extLst>
            <a:ext uri="{FF2B5EF4-FFF2-40B4-BE49-F238E27FC236}">
              <a16:creationId xmlns:a16="http://schemas.microsoft.com/office/drawing/2014/main" id="{81D81382-53A3-4549-8174-D31397692D4D}"/>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919" name="フローチャート: 判断 918">
          <a:extLst>
            <a:ext uri="{FF2B5EF4-FFF2-40B4-BE49-F238E27FC236}">
              <a16:creationId xmlns:a16="http://schemas.microsoft.com/office/drawing/2014/main" id="{DDD4E0D0-30D8-4358-BCCB-8C14F3EDF4F6}"/>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20" name="フローチャート: 判断 919">
          <a:extLst>
            <a:ext uri="{FF2B5EF4-FFF2-40B4-BE49-F238E27FC236}">
              <a16:creationId xmlns:a16="http://schemas.microsoft.com/office/drawing/2014/main" id="{F3730C89-E515-4F07-B590-B5FE68B1567A}"/>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153873</xdr:rowOff>
    </xdr:from>
    <xdr:to>
      <xdr:col>98</xdr:col>
      <xdr:colOff>38100</xdr:colOff>
      <xdr:row>107</xdr:row>
      <xdr:rowOff>84023</xdr:rowOff>
    </xdr:to>
    <xdr:sp macro="" textlink="">
      <xdr:nvSpPr>
        <xdr:cNvPr id="921" name="フローチャート: 判断 920">
          <a:extLst>
            <a:ext uri="{FF2B5EF4-FFF2-40B4-BE49-F238E27FC236}">
              <a16:creationId xmlns:a16="http://schemas.microsoft.com/office/drawing/2014/main" id="{0D5A0625-AAC4-413C-8BA5-811F5A18FE8A}"/>
            </a:ext>
          </a:extLst>
        </xdr:cNvPr>
        <xdr:cNvSpPr/>
      </xdr:nvSpPr>
      <xdr:spPr>
        <a:xfrm>
          <a:off x="18605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924E6866-ADA9-432C-B1DB-F27356F353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18EEEF-7C15-4AEB-9D38-CDD17B231B9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B39FFDC8-050B-42FF-8DFB-E36126B12FB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3CD81E46-0747-491B-A95E-63219EF0351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A3C474D3-0AEF-43AE-8CC5-6CEBB8CD26B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18999</xdr:rowOff>
    </xdr:from>
    <xdr:to>
      <xdr:col>116</xdr:col>
      <xdr:colOff>114300</xdr:colOff>
      <xdr:row>107</xdr:row>
      <xdr:rowOff>120599</xdr:rowOff>
    </xdr:to>
    <xdr:sp macro="" textlink="">
      <xdr:nvSpPr>
        <xdr:cNvPr id="927" name="楕円 926">
          <a:extLst>
            <a:ext uri="{FF2B5EF4-FFF2-40B4-BE49-F238E27FC236}">
              <a16:creationId xmlns:a16="http://schemas.microsoft.com/office/drawing/2014/main" id="{A08A3DB6-9FE6-49DF-8CE4-9E720637EDD8}"/>
            </a:ext>
          </a:extLst>
        </xdr:cNvPr>
        <xdr:cNvSpPr/>
      </xdr:nvSpPr>
      <xdr:spPr>
        <a:xfrm>
          <a:off x="22110700" y="1836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105376</xdr:rowOff>
    </xdr:from>
    <xdr:ext cx="469744" cy="259045"/>
    <xdr:sp macro="" textlink="">
      <xdr:nvSpPr>
        <xdr:cNvPr id="928" name="【庁舎】&#10;一人当たり面積該当値テキスト">
          <a:extLst>
            <a:ext uri="{FF2B5EF4-FFF2-40B4-BE49-F238E27FC236}">
              <a16:creationId xmlns:a16="http://schemas.microsoft.com/office/drawing/2014/main" id="{71F92822-6BBD-434C-AD2D-C3287E0432D1}"/>
            </a:ext>
          </a:extLst>
        </xdr:cNvPr>
        <xdr:cNvSpPr txBox="1"/>
      </xdr:nvSpPr>
      <xdr:spPr>
        <a:xfrm>
          <a:off x="22199600" y="1827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20828</xdr:rowOff>
    </xdr:from>
    <xdr:to>
      <xdr:col>112</xdr:col>
      <xdr:colOff>38100</xdr:colOff>
      <xdr:row>107</xdr:row>
      <xdr:rowOff>122428</xdr:rowOff>
    </xdr:to>
    <xdr:sp macro="" textlink="">
      <xdr:nvSpPr>
        <xdr:cNvPr id="929" name="楕円 928">
          <a:extLst>
            <a:ext uri="{FF2B5EF4-FFF2-40B4-BE49-F238E27FC236}">
              <a16:creationId xmlns:a16="http://schemas.microsoft.com/office/drawing/2014/main" id="{AC4980B3-965D-4BE7-AA1A-3CC74EC8DF52}"/>
            </a:ext>
          </a:extLst>
        </xdr:cNvPr>
        <xdr:cNvSpPr/>
      </xdr:nvSpPr>
      <xdr:spPr>
        <a:xfrm>
          <a:off x="21272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69799</xdr:rowOff>
    </xdr:from>
    <xdr:to>
      <xdr:col>116</xdr:col>
      <xdr:colOff>63500</xdr:colOff>
      <xdr:row>107</xdr:row>
      <xdr:rowOff>71628</xdr:rowOff>
    </xdr:to>
    <xdr:cxnSp macro="">
      <xdr:nvCxnSpPr>
        <xdr:cNvPr id="930" name="直線コネクタ 929">
          <a:extLst>
            <a:ext uri="{FF2B5EF4-FFF2-40B4-BE49-F238E27FC236}">
              <a16:creationId xmlns:a16="http://schemas.microsoft.com/office/drawing/2014/main" id="{5927B88E-5754-4F25-9F40-820C4DB161FE}"/>
            </a:ext>
          </a:extLst>
        </xdr:cNvPr>
        <xdr:cNvCxnSpPr/>
      </xdr:nvCxnSpPr>
      <xdr:spPr>
        <a:xfrm flipV="1">
          <a:off x="21323300" y="1841494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22200</xdr:rowOff>
    </xdr:from>
    <xdr:to>
      <xdr:col>107</xdr:col>
      <xdr:colOff>101600</xdr:colOff>
      <xdr:row>107</xdr:row>
      <xdr:rowOff>123800</xdr:rowOff>
    </xdr:to>
    <xdr:sp macro="" textlink="">
      <xdr:nvSpPr>
        <xdr:cNvPr id="931" name="楕円 930">
          <a:extLst>
            <a:ext uri="{FF2B5EF4-FFF2-40B4-BE49-F238E27FC236}">
              <a16:creationId xmlns:a16="http://schemas.microsoft.com/office/drawing/2014/main" id="{3F079276-366E-489E-830F-DFB02F048A8F}"/>
            </a:ext>
          </a:extLst>
        </xdr:cNvPr>
        <xdr:cNvSpPr/>
      </xdr:nvSpPr>
      <xdr:spPr>
        <a:xfrm>
          <a:off x="20383500" y="183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71628</xdr:rowOff>
    </xdr:from>
    <xdr:to>
      <xdr:col>111</xdr:col>
      <xdr:colOff>177800</xdr:colOff>
      <xdr:row>107</xdr:row>
      <xdr:rowOff>73000</xdr:rowOff>
    </xdr:to>
    <xdr:cxnSp macro="">
      <xdr:nvCxnSpPr>
        <xdr:cNvPr id="932" name="直線コネクタ 931">
          <a:extLst>
            <a:ext uri="{FF2B5EF4-FFF2-40B4-BE49-F238E27FC236}">
              <a16:creationId xmlns:a16="http://schemas.microsoft.com/office/drawing/2014/main" id="{D81BC69D-B1CA-4340-9B50-4BBE61A669D3}"/>
            </a:ext>
          </a:extLst>
        </xdr:cNvPr>
        <xdr:cNvCxnSpPr/>
      </xdr:nvCxnSpPr>
      <xdr:spPr>
        <a:xfrm flipV="1">
          <a:off x="20434300" y="1841677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24028</xdr:rowOff>
    </xdr:from>
    <xdr:to>
      <xdr:col>102</xdr:col>
      <xdr:colOff>165100</xdr:colOff>
      <xdr:row>107</xdr:row>
      <xdr:rowOff>125628</xdr:rowOff>
    </xdr:to>
    <xdr:sp macro="" textlink="">
      <xdr:nvSpPr>
        <xdr:cNvPr id="933" name="楕円 932">
          <a:extLst>
            <a:ext uri="{FF2B5EF4-FFF2-40B4-BE49-F238E27FC236}">
              <a16:creationId xmlns:a16="http://schemas.microsoft.com/office/drawing/2014/main" id="{E8B93461-F719-4254-8915-FA251F0ECB8F}"/>
            </a:ext>
          </a:extLst>
        </xdr:cNvPr>
        <xdr:cNvSpPr/>
      </xdr:nvSpPr>
      <xdr:spPr>
        <a:xfrm>
          <a:off x="19494500" y="183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73000</xdr:rowOff>
    </xdr:from>
    <xdr:to>
      <xdr:col>107</xdr:col>
      <xdr:colOff>50800</xdr:colOff>
      <xdr:row>107</xdr:row>
      <xdr:rowOff>74828</xdr:rowOff>
    </xdr:to>
    <xdr:cxnSp macro="">
      <xdr:nvCxnSpPr>
        <xdr:cNvPr id="934" name="直線コネクタ 933">
          <a:extLst>
            <a:ext uri="{FF2B5EF4-FFF2-40B4-BE49-F238E27FC236}">
              <a16:creationId xmlns:a16="http://schemas.microsoft.com/office/drawing/2014/main" id="{6E961336-DC24-44D1-87C3-220DF04074C2}"/>
            </a:ext>
          </a:extLst>
        </xdr:cNvPr>
        <xdr:cNvCxnSpPr/>
      </xdr:nvCxnSpPr>
      <xdr:spPr>
        <a:xfrm flipV="1">
          <a:off x="19545300" y="1841815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24943</xdr:rowOff>
    </xdr:from>
    <xdr:to>
      <xdr:col>98</xdr:col>
      <xdr:colOff>38100</xdr:colOff>
      <xdr:row>107</xdr:row>
      <xdr:rowOff>126543</xdr:rowOff>
    </xdr:to>
    <xdr:sp macro="" textlink="">
      <xdr:nvSpPr>
        <xdr:cNvPr id="935" name="楕円 934">
          <a:extLst>
            <a:ext uri="{FF2B5EF4-FFF2-40B4-BE49-F238E27FC236}">
              <a16:creationId xmlns:a16="http://schemas.microsoft.com/office/drawing/2014/main" id="{2C128AA1-1499-4FC2-BE28-F823CFFB073C}"/>
            </a:ext>
          </a:extLst>
        </xdr:cNvPr>
        <xdr:cNvSpPr/>
      </xdr:nvSpPr>
      <xdr:spPr>
        <a:xfrm>
          <a:off x="18605500" y="1837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74828</xdr:rowOff>
    </xdr:from>
    <xdr:to>
      <xdr:col>102</xdr:col>
      <xdr:colOff>114300</xdr:colOff>
      <xdr:row>107</xdr:row>
      <xdr:rowOff>75743</xdr:rowOff>
    </xdr:to>
    <xdr:cxnSp macro="">
      <xdr:nvCxnSpPr>
        <xdr:cNvPr id="936" name="直線コネクタ 935">
          <a:extLst>
            <a:ext uri="{FF2B5EF4-FFF2-40B4-BE49-F238E27FC236}">
              <a16:creationId xmlns:a16="http://schemas.microsoft.com/office/drawing/2014/main" id="{80ACE4D4-262B-4A2B-A64B-F51D86F45778}"/>
            </a:ext>
          </a:extLst>
        </xdr:cNvPr>
        <xdr:cNvCxnSpPr/>
      </xdr:nvCxnSpPr>
      <xdr:spPr>
        <a:xfrm flipV="1">
          <a:off x="18656300" y="1841997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937" name="n_1aveValue【庁舎】&#10;一人当たり面積">
          <a:extLst>
            <a:ext uri="{FF2B5EF4-FFF2-40B4-BE49-F238E27FC236}">
              <a16:creationId xmlns:a16="http://schemas.microsoft.com/office/drawing/2014/main" id="{72A6F6EA-488C-4A58-849D-D01134B39B2F}"/>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938" name="n_2aveValue【庁舎】&#10;一人当たり面積">
          <a:extLst>
            <a:ext uri="{FF2B5EF4-FFF2-40B4-BE49-F238E27FC236}">
              <a16:creationId xmlns:a16="http://schemas.microsoft.com/office/drawing/2014/main" id="{BACC7E60-91A1-4CF7-84EE-417DA5A7AAF1}"/>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939" name="n_3aveValue【庁舎】&#10;一人当たり面積">
          <a:extLst>
            <a:ext uri="{FF2B5EF4-FFF2-40B4-BE49-F238E27FC236}">
              <a16:creationId xmlns:a16="http://schemas.microsoft.com/office/drawing/2014/main" id="{B177C80C-24A8-4EB6-A510-1B82B6D980A4}"/>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100550</xdr:rowOff>
    </xdr:from>
    <xdr:ext cx="469744" cy="259045"/>
    <xdr:sp macro="" textlink="">
      <xdr:nvSpPr>
        <xdr:cNvPr id="940" name="n_4aveValue【庁舎】&#10;一人当たり面積">
          <a:extLst>
            <a:ext uri="{FF2B5EF4-FFF2-40B4-BE49-F238E27FC236}">
              <a16:creationId xmlns:a16="http://schemas.microsoft.com/office/drawing/2014/main" id="{F85B8124-E52B-4D73-8CB8-BDC83EF23438}"/>
            </a:ext>
          </a:extLst>
        </xdr:cNvPr>
        <xdr:cNvSpPr txBox="1"/>
      </xdr:nvSpPr>
      <xdr:spPr>
        <a:xfrm>
          <a:off x="18421427" y="1810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113555</xdr:rowOff>
    </xdr:from>
    <xdr:ext cx="469744" cy="259045"/>
    <xdr:sp macro="" textlink="">
      <xdr:nvSpPr>
        <xdr:cNvPr id="941" name="n_1mainValue【庁舎】&#10;一人当たり面積">
          <a:extLst>
            <a:ext uri="{FF2B5EF4-FFF2-40B4-BE49-F238E27FC236}">
              <a16:creationId xmlns:a16="http://schemas.microsoft.com/office/drawing/2014/main" id="{F8DC9036-1E81-4CEE-9AE6-A9420BAF6E85}"/>
            </a:ext>
          </a:extLst>
        </xdr:cNvPr>
        <xdr:cNvSpPr txBox="1"/>
      </xdr:nvSpPr>
      <xdr:spPr>
        <a:xfrm>
          <a:off x="210757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114927</xdr:rowOff>
    </xdr:from>
    <xdr:ext cx="469744" cy="259045"/>
    <xdr:sp macro="" textlink="">
      <xdr:nvSpPr>
        <xdr:cNvPr id="942" name="n_2mainValue【庁舎】&#10;一人当たり面積">
          <a:extLst>
            <a:ext uri="{FF2B5EF4-FFF2-40B4-BE49-F238E27FC236}">
              <a16:creationId xmlns:a16="http://schemas.microsoft.com/office/drawing/2014/main" id="{7152FFE3-2C09-45AE-BD5F-0FCB9D9E37E1}"/>
            </a:ext>
          </a:extLst>
        </xdr:cNvPr>
        <xdr:cNvSpPr txBox="1"/>
      </xdr:nvSpPr>
      <xdr:spPr>
        <a:xfrm>
          <a:off x="20199427" y="184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116755</xdr:rowOff>
    </xdr:from>
    <xdr:ext cx="469744" cy="259045"/>
    <xdr:sp macro="" textlink="">
      <xdr:nvSpPr>
        <xdr:cNvPr id="943" name="n_3mainValue【庁舎】&#10;一人当たり面積">
          <a:extLst>
            <a:ext uri="{FF2B5EF4-FFF2-40B4-BE49-F238E27FC236}">
              <a16:creationId xmlns:a16="http://schemas.microsoft.com/office/drawing/2014/main" id="{17CEE276-6828-4BA8-9243-5EB350ECCFF4}"/>
            </a:ext>
          </a:extLst>
        </xdr:cNvPr>
        <xdr:cNvSpPr txBox="1"/>
      </xdr:nvSpPr>
      <xdr:spPr>
        <a:xfrm>
          <a:off x="19310427" y="1846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117670</xdr:rowOff>
    </xdr:from>
    <xdr:ext cx="469744" cy="259045"/>
    <xdr:sp macro="" textlink="">
      <xdr:nvSpPr>
        <xdr:cNvPr id="944" name="n_4mainValue【庁舎】&#10;一人当たり面積">
          <a:extLst>
            <a:ext uri="{FF2B5EF4-FFF2-40B4-BE49-F238E27FC236}">
              <a16:creationId xmlns:a16="http://schemas.microsoft.com/office/drawing/2014/main" id="{7B08B4B2-639B-4435-8617-5F394D5672C8}"/>
            </a:ext>
          </a:extLst>
        </xdr:cNvPr>
        <xdr:cNvSpPr txBox="1"/>
      </xdr:nvSpPr>
      <xdr:spPr>
        <a:xfrm>
          <a:off x="18421427" y="1846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DDA3BCEF-FB87-4D81-A101-6401D41593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57ADC229-9269-4C50-AEB1-4EC737664DF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6EA6E437-6D6D-4202-9DB3-B8D3F19913C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一般廃棄物処理施設、体育館、保健センター（健康管理センター）、庁舎が類似団体内平均値を上回った。体育館については建替えの予定はなく、今後も維持補修で対応していく。保健センターについては更新した場合にどのような機能を持たせるのか、同じく必要性の高い庁舎建替えと並行して議論していく必要がある。なお、市民会館（塩月記念館）は令和５年度に解体した。住民一人当たりの数値は図書館と消防施設以外は類似団体内平均値を下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総合管理計画や令和７年度に改訂する個別施設整備計画に基づき、将来の人口動向を探りながら適正な規模による整備を検討していきたい。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10,148
10,046
102.11
10,163,621
9,544,659
412,154
3,981,786
6,007,108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年度から減少し、この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は横ばい状態である。類似団体平均は上回っており、また近年の投資事業等の効果により、固定資産税をはじめとする税収は増加傾向にある。しかし、地方を取り巻く環境は依然厳しく、町民所得の伸びも鈍いことから、更なる地域経済が循環する仕組み作りが急務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町に潜む課題を明確にし、解決しながら自主財源の確保に努める。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42</xdr:row>
      <xdr:rowOff>159455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62388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48982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48982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数値としては減少したものの令和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年度に続き令和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類似団体平均値を上回った。投資事業に伴う地方債の元金償還、障害福祉サービス、保育料や子ども医療費等の無料化・無償化事業等、経常的な費用が大きく膨らんでいるのが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上記はもとより、人件費や扶助費、物件費、頻発する災害に伴う普通建設事業費等の増が想定される以上は、個別施設整備計画や職員の定員管理計画等の各種計画に基づき、中長期的な視野をもって、財政運営に取り組んでいかなければならな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148082</xdr:rowOff>
    </xdr:from>
    <xdr:to>
      <xdr:col>23</xdr:col>
      <xdr:colOff>133350</xdr:colOff>
      <xdr:row>65</xdr:row>
      <xdr:rowOff>27178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49432"/>
          <a:ext cx="8382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65</xdr:row>
      <xdr:rowOff>27178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79176"/>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63</xdr:row>
      <xdr:rowOff>109474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67917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65</xdr:row>
      <xdr:rowOff>147828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10824"/>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69359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147828</xdr:rowOff>
    </xdr:from>
    <xdr:to>
      <xdr:col>19</xdr:col>
      <xdr:colOff>184150</xdr:colOff>
      <xdr:row>65</xdr:row>
      <xdr:rowOff>77978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62755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0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110253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58674</xdr:rowOff>
    </xdr:from>
    <xdr:to>
      <xdr:col>11</xdr:col>
      <xdr:colOff>82550</xdr:colOff>
      <xdr:row>63</xdr:row>
      <xdr:rowOff>160274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145051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年度まではふるさと納税の伸びに伴い、物件費（主に委託料）は増加傾向にあったが、令和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月に本町はふるさと納税指定取消処分を受けたため、令和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人件費については、近年の会計年度任用職員の雇用増や、また人勧に伴う給与のベースアップ等により上昇傾向にある。引き続き人員の適正配置や定員管理に努める必要がある。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122926</xdr:rowOff>
    </xdr:from>
    <xdr:to>
      <xdr:col>23</xdr:col>
      <xdr:colOff>133350</xdr:colOff>
      <xdr:row>87</xdr:row>
      <xdr:rowOff>110158</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38926"/>
          <a:ext cx="0" cy="11873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82235</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49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110158</xdr:rowOff>
    </xdr:from>
    <xdr:to>
      <xdr:col>24</xdr:col>
      <xdr:colOff>12700</xdr:colOff>
      <xdr:row>87</xdr:row>
      <xdr:rowOff>110158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26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37853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8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122926</xdr:rowOff>
    </xdr:from>
    <xdr:to>
      <xdr:col>24</xdr:col>
      <xdr:colOff>12700</xdr:colOff>
      <xdr:row>80</xdr:row>
      <xdr:rowOff>122926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3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85854</xdr:rowOff>
    </xdr:from>
    <xdr:to>
      <xdr:col>23</xdr:col>
      <xdr:colOff>133350</xdr:colOff>
      <xdr:row>83</xdr:row>
      <xdr:rowOff>158614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114800" y="14144754"/>
          <a:ext cx="838200" cy="24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138144</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970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166067</xdr:rowOff>
    </xdr:from>
    <xdr:to>
      <xdr:col>23</xdr:col>
      <xdr:colOff>184150</xdr:colOff>
      <xdr:row>83</xdr:row>
      <xdr:rowOff>96217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158614</xdr:rowOff>
    </xdr:from>
    <xdr:to>
      <xdr:col>19</xdr:col>
      <xdr:colOff>133350</xdr:colOff>
      <xdr:row>90</xdr:row>
      <xdr:rowOff>9607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4388964"/>
          <a:ext cx="889000" cy="10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137413</xdr:rowOff>
    </xdr:from>
    <xdr:to>
      <xdr:col>19</xdr:col>
      <xdr:colOff>184150</xdr:colOff>
      <xdr:row>83</xdr:row>
      <xdr:rowOff>67563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77740</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965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162894</xdr:rowOff>
    </xdr:from>
    <xdr:to>
      <xdr:col>15</xdr:col>
      <xdr:colOff>82550</xdr:colOff>
      <xdr:row>90</xdr:row>
      <xdr:rowOff>9607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5079044"/>
          <a:ext cx="889000" cy="36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110922</xdr:rowOff>
    </xdr:from>
    <xdr:to>
      <xdr:col>15</xdr:col>
      <xdr:colOff>133350</xdr:colOff>
      <xdr:row>83</xdr:row>
      <xdr:rowOff>41072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51249</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125904</xdr:rowOff>
    </xdr:from>
    <xdr:to>
      <xdr:col>11</xdr:col>
      <xdr:colOff>31750</xdr:colOff>
      <xdr:row>87</xdr:row>
      <xdr:rowOff>162894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356254"/>
          <a:ext cx="889000" cy="7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64208</xdr:rowOff>
    </xdr:from>
    <xdr:to>
      <xdr:col>11</xdr:col>
      <xdr:colOff>82550</xdr:colOff>
      <xdr:row>82</xdr:row>
      <xdr:rowOff>165808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4535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152674</xdr:rowOff>
    </xdr:from>
    <xdr:to>
      <xdr:col>7</xdr:col>
      <xdr:colOff>31750</xdr:colOff>
      <xdr:row>81</xdr:row>
      <xdr:rowOff>82824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93001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63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35054</xdr:rowOff>
    </xdr:from>
    <xdr:to>
      <xdr:col>23</xdr:col>
      <xdr:colOff>184150</xdr:colOff>
      <xdr:row>82</xdr:row>
      <xdr:rowOff>136654</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51581</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3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107814</xdr:rowOff>
    </xdr:from>
    <xdr:to>
      <xdr:col>19</xdr:col>
      <xdr:colOff>184150</xdr:colOff>
      <xdr:row>84</xdr:row>
      <xdr:rowOff>37964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22741</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42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130257</xdr:rowOff>
    </xdr:from>
    <xdr:to>
      <xdr:col>15</xdr:col>
      <xdr:colOff>133350</xdr:colOff>
      <xdr:row>90</xdr:row>
      <xdr:rowOff>60407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538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90</xdr:row>
      <xdr:rowOff>45184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547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112094</xdr:rowOff>
    </xdr:from>
    <xdr:to>
      <xdr:col>11</xdr:col>
      <xdr:colOff>82550</xdr:colOff>
      <xdr:row>88</xdr:row>
      <xdr:rowOff>42244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50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27021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511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75104</xdr:rowOff>
    </xdr:from>
    <xdr:to>
      <xdr:col>7</xdr:col>
      <xdr:colOff>31750</xdr:colOff>
      <xdr:row>84</xdr:row>
      <xdr:rowOff>5254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3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161481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39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類似団体、全国平均を下回っており、過剰な給与水準とはなっていない。今後も定員管理と併せ、職員採用と給与水準の適正化に努める。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122766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5111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55739</xdr:rowOff>
    </xdr:from>
    <xdr:to>
      <xdr:col>77</xdr:col>
      <xdr:colOff>44450</xdr:colOff>
      <xdr:row>84</xdr:row>
      <xdr:rowOff>109361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4575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109361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4575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69145</xdr:rowOff>
    </xdr:from>
    <xdr:to>
      <xdr:col>68</xdr:col>
      <xdr:colOff>152400</xdr:colOff>
      <xdr:row>84</xdr:row>
      <xdr:rowOff>109361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47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4939</xdr:rowOff>
    </xdr:from>
    <xdr:to>
      <xdr:col>73</xdr:col>
      <xdr:colOff>44450</xdr:colOff>
      <xdr:row>84</xdr:row>
      <xdr:rowOff>106539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116716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会計年度任用職員数が正職員数に迫る状況にある。今後は経常、臨時問わず、あらゆる事業のスクラップ＆ビルドを継続的に行い、それに合わせ過剰な人員配置とならないよう管理に努めることが求め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103225</xdr:rowOff>
    </xdr:from>
    <xdr:to>
      <xdr:col>81</xdr:col>
      <xdr:colOff>44450</xdr:colOff>
      <xdr:row>59</xdr:row>
      <xdr:rowOff>109982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18775"/>
          <a:ext cx="8382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89230</xdr:rowOff>
    </xdr:from>
    <xdr:to>
      <xdr:col>77</xdr:col>
      <xdr:colOff>44450</xdr:colOff>
      <xdr:row>59</xdr:row>
      <xdr:rowOff>103225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04780"/>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81991</xdr:rowOff>
    </xdr:from>
    <xdr:to>
      <xdr:col>72</xdr:col>
      <xdr:colOff>203200</xdr:colOff>
      <xdr:row>59</xdr:row>
      <xdr:rowOff>89230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9754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81991</xdr:rowOff>
    </xdr:from>
    <xdr:to>
      <xdr:col>68</xdr:col>
      <xdr:colOff>152400</xdr:colOff>
      <xdr:row>59</xdr:row>
      <xdr:rowOff>83921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197541"/>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59182</xdr:rowOff>
    </xdr:from>
    <xdr:to>
      <xdr:col>81</xdr:col>
      <xdr:colOff>95250</xdr:colOff>
      <xdr:row>59</xdr:row>
      <xdr:rowOff>160782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75709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01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52425</xdr:rowOff>
    </xdr:from>
    <xdr:to>
      <xdr:col>77</xdr:col>
      <xdr:colOff>95250</xdr:colOff>
      <xdr:row>59</xdr:row>
      <xdr:rowOff>154025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164202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3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38430</xdr:rowOff>
    </xdr:from>
    <xdr:to>
      <xdr:col>73</xdr:col>
      <xdr:colOff>44450</xdr:colOff>
      <xdr:row>59</xdr:row>
      <xdr:rowOff>140030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150207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31191</xdr:rowOff>
    </xdr:from>
    <xdr:to>
      <xdr:col>68</xdr:col>
      <xdr:colOff>203200</xdr:colOff>
      <xdr:row>59</xdr:row>
      <xdr:rowOff>132791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142968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91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33121</xdr:rowOff>
    </xdr:from>
    <xdr:to>
      <xdr:col>64</xdr:col>
      <xdr:colOff>152400</xdr:colOff>
      <xdr:row>59</xdr:row>
      <xdr:rowOff>134721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119498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23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本比率算定当初は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を超えており、「公債費負担適正化計画」を定め、地方債発行に許可を要していたが、現在は当時から半減し、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前後で推移している。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した公共施設の建替え等に多額の地方債の発行が見込まれるため、中長期的目線で公債費負担の平準化を図り、引き続き安定的な財政運営を目指す。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89323</xdr:rowOff>
    </xdr:from>
    <xdr:to>
      <xdr:col>81</xdr:col>
      <xdr:colOff>44450</xdr:colOff>
      <xdr:row>39</xdr:row>
      <xdr:rowOff>113454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77587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113454</xdr:rowOff>
    </xdr:from>
    <xdr:to>
      <xdr:col>77</xdr:col>
      <xdr:colOff>44450</xdr:colOff>
      <xdr:row>39</xdr:row>
      <xdr:rowOff>161713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8000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70696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8482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118956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2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38523</xdr:rowOff>
    </xdr:from>
    <xdr:to>
      <xdr:col>81</xdr:col>
      <xdr:colOff>95250</xdr:colOff>
      <xdr:row>39</xdr:row>
      <xdr:rowOff>140123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55050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57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62654</xdr:rowOff>
    </xdr:from>
    <xdr:to>
      <xdr:col>77</xdr:col>
      <xdr:colOff>95250</xdr:colOff>
      <xdr:row>39</xdr:row>
      <xdr:rowOff>164254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2981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106273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154533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年度を境として本比率は算出されていない。これは、近年のふるさと納税寄附金の受入の増加を受け、算定因子である特定目的基金が増加したことが主な要因である。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月にふるさと納税指定取消を受け、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年間ふるさと納税を受け入れられなくなり、その間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先述の特定目的金も活用し住民サービスを維持して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ところである。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、ふるさと納税に復帰した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が、今なお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ソフト、ハードともに財政需要は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ので、基金の管理を適正に行い、安定的な財政運営を目指す。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125082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10,148
10,046
102.11
10,163,621
9,544,659
412,154
3,981,786
6,007,108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近年、重要施策の遂行のため専門的な知識を持った任期付職員や、会計年度任用職員が増えており、職員数は増加傾向にある。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事務事業の見直しと併せて、定員管理も一体的に行い、人件費を抑制していく必要がある。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96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0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20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973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45720</xdr:rowOff>
    </xdr:from>
    <xdr:to>
      <xdr:col>11</xdr:col>
      <xdr:colOff>60325</xdr:colOff>
      <xdr:row>38</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情報通信基盤整備費のシステム利用料や体育施設の指定管理委託料、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放課後児童健全育成事業委託料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等が主な増額の要因となっている。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類似団体平均値、県平均値を下回ってはいるが、経常的な物件費の削減に引き続き取り組み、適正規模を管理する必要がある。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74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136525</xdr:rowOff>
    </xdr:from>
    <xdr:to>
      <xdr:col>78</xdr:col>
      <xdr:colOff>69850</xdr:colOff>
      <xdr:row>16</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3682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136525</xdr:rowOff>
    </xdr:from>
    <xdr:to>
      <xdr:col>73</xdr:col>
      <xdr:colOff>180975</xdr:colOff>
      <xdr:row>15</xdr:row>
      <xdr:rowOff>41275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5368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41275</xdr:rowOff>
    </xdr:from>
    <xdr:to>
      <xdr:col>69</xdr:col>
      <xdr:colOff>92075</xdr:colOff>
      <xdr:row>17</xdr:row>
      <xdr:rowOff>12700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1302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26052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152400</xdr:rowOff>
    </xdr:from>
    <xdr:to>
      <xdr:col>78</xdr:col>
      <xdr:colOff>120650</xdr:colOff>
      <xdr:row>16</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92727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9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85725</xdr:rowOff>
    </xdr:from>
    <xdr:to>
      <xdr:col>74</xdr:col>
      <xdr:colOff>31750</xdr:colOff>
      <xdr:row>15</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26052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161925</xdr:rowOff>
    </xdr:from>
    <xdr:to>
      <xdr:col>69</xdr:col>
      <xdr:colOff>142875</xdr:colOff>
      <xdr:row>15</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133350</xdr:rowOff>
    </xdr:from>
    <xdr:to>
      <xdr:col>65</xdr:col>
      <xdr:colOff>53975</xdr:colOff>
      <xdr:row>17</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48277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当町が進める子育て支援施策（保育料無償化、子ども医療費無料化等）による影響もあり、類似団体平均を上回っている。本施策は、本町の大きな課題である定住・移住問題とも密接に関わるため、サービス水準の維持を念頭に置いているが、財源に限りがある以上、将来においては終期を設定するなど抑制を図ることも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59</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89607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123570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2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151493</xdr:rowOff>
    </xdr:from>
    <xdr:to>
      <xdr:col>24</xdr:col>
      <xdr:colOff>114300</xdr:colOff>
      <xdr:row>59</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26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58</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99600"/>
          <a:ext cx="8382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17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58</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0874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43543</xdr:rowOff>
    </xdr:from>
    <xdr:to>
      <xdr:col>20</xdr:col>
      <xdr:colOff>38100</xdr:colOff>
      <xdr:row>54</xdr:row>
      <xdr:rowOff>145143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167822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1037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27215</xdr:rowOff>
    </xdr:from>
    <xdr:to>
      <xdr:col>15</xdr:col>
      <xdr:colOff>149225</xdr:colOff>
      <xdr:row>54</xdr:row>
      <xdr:rowOff>128815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28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61</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283372"/>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59872</xdr:rowOff>
    </xdr:from>
    <xdr:to>
      <xdr:col>11</xdr:col>
      <xdr:colOff>60325</xdr:colOff>
      <xdr:row>54</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大型ハード整備が控える中で、既存施設の計画的な整備を図るため維持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補修費が増加することも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想定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特別会計への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繰出金についても国保、介護等の負担増加も想定されるため引き続き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53848</xdr:rowOff>
    </xdr:from>
    <xdr:to>
      <xdr:col>82</xdr:col>
      <xdr:colOff>107950</xdr:colOff>
      <xdr:row>56</xdr:row>
      <xdr:rowOff>85852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6550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21844</xdr:rowOff>
    </xdr:from>
    <xdr:to>
      <xdr:col>78</xdr:col>
      <xdr:colOff>69850</xdr:colOff>
      <xdr:row>56</xdr:row>
      <xdr:rowOff>53848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623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21844</xdr:rowOff>
    </xdr:from>
    <xdr:to>
      <xdr:col>73</xdr:col>
      <xdr:colOff>180975</xdr:colOff>
      <xdr:row>56</xdr:row>
      <xdr:rowOff>62992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893800" y="9623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62992</xdr:rowOff>
    </xdr:from>
    <xdr:to>
      <xdr:col>69</xdr:col>
      <xdr:colOff>92075</xdr:colOff>
      <xdr:row>56</xdr:row>
      <xdr:rowOff>90424</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9664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7129</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60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xdr:rowOff>
    </xdr:from>
    <xdr:to>
      <xdr:col>78</xdr:col>
      <xdr:colOff>120650</xdr:colOff>
      <xdr:row>56</xdr:row>
      <xdr:rowOff>104648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114825</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37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142494</xdr:rowOff>
    </xdr:from>
    <xdr:to>
      <xdr:col>74</xdr:col>
      <xdr:colOff>31750</xdr:colOff>
      <xdr:row>56</xdr:row>
      <xdr:rowOff>72644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82821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xdr:rowOff>
    </xdr:from>
    <xdr:to>
      <xdr:col>69</xdr:col>
      <xdr:colOff>142875</xdr:colOff>
      <xdr:row>56</xdr:row>
      <xdr:rowOff>113792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123969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39624</xdr:rowOff>
    </xdr:from>
    <xdr:to>
      <xdr:col>65</xdr:col>
      <xdr:colOff>53975</xdr:colOff>
      <xdr:row>56</xdr:row>
      <xdr:rowOff>141224</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151401</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に引き続き令和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年度も類似団体平均を上回った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。これは国保病院への繰出金、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都農町社会福祉協議会補助金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等の増によるものである。国保病院への繰出しは病院の安定した運営のために今後も見込まれるものであり、同率程度で推移するものと考えられる。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年度は一部事務組合負担金は伸びなかったものの、今後も注視していく必要がある。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38</xdr:row>
      <xdr:rowOff>35560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45464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38</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2663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154432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2992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124714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9920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8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が、今後、施設の老朽化に伴う更新等により多額の地方債発行が見込まれるため、交付税措置率の高い有利な起債の活用や発行額の平準化により、実質公債費比率や将来負担比率を考慮しながら、公債費負担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073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42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66039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42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77470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962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本町の経常収支比率に占める割合は公債費以外の項目が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一貫して類似団体平均を上回っている。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を下回ったものの、依然として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人件費、補助費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占める割合が大きく、義務的経費の中長期的な負担を埋める財源を確保していく必要がある。また、人件費については、適正な定員管理に努める必要がある。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78</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89204"/>
          <a:ext cx="8382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78</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78892"/>
          <a:ext cx="889000" cy="4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120142</xdr:rowOff>
    </xdr:from>
    <xdr:to>
      <xdr:col>73</xdr:col>
      <xdr:colOff>180975</xdr:colOff>
      <xdr:row>76</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78892"/>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78</xdr:row>
      <xdr:rowOff>108713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34339"/>
          <a:ext cx="889000" cy="34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80281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155719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57913</xdr:rowOff>
    </xdr:from>
    <xdr:to>
      <xdr:col>65</xdr:col>
      <xdr:colOff>53975</xdr:colOff>
      <xdr:row>78</xdr:row>
      <xdr:rowOff>159513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144290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147691</xdr:rowOff>
    </xdr:from>
    <xdr:to>
      <xdr:col>29</xdr:col>
      <xdr:colOff>127000</xdr:colOff>
      <xdr:row>18</xdr:row>
      <xdr:rowOff>149890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81416"/>
          <a:ext cx="647700" cy="2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149890</xdr:rowOff>
    </xdr:from>
    <xdr:to>
      <xdr:col>26</xdr:col>
      <xdr:colOff>50800</xdr:colOff>
      <xdr:row>18</xdr:row>
      <xdr:rowOff>158436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83615"/>
          <a:ext cx="698500" cy="8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158436</xdr:rowOff>
    </xdr:from>
    <xdr:to>
      <xdr:col>22</xdr:col>
      <xdr:colOff>114300</xdr:colOff>
      <xdr:row>19</xdr:row>
      <xdr:rowOff>37461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92161"/>
          <a:ext cx="698500" cy="50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37461</xdr:rowOff>
    </xdr:from>
    <xdr:to>
      <xdr:col>18</xdr:col>
      <xdr:colOff>177800</xdr:colOff>
      <xdr:row>19</xdr:row>
      <xdr:rowOff>79002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42636"/>
          <a:ext cx="698500" cy="41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152551</xdr:rowOff>
    </xdr:from>
    <xdr:to>
      <xdr:col>15</xdr:col>
      <xdr:colOff>101600</xdr:colOff>
      <xdr:row>19</xdr:row>
      <xdr:rowOff>82701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92878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96891</xdr:rowOff>
    </xdr:from>
    <xdr:to>
      <xdr:col>29</xdr:col>
      <xdr:colOff>177800</xdr:colOff>
      <xdr:row>19</xdr:row>
      <xdr:rowOff>27041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30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68968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0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99090</xdr:rowOff>
    </xdr:from>
    <xdr:to>
      <xdr:col>26</xdr:col>
      <xdr:colOff>101600</xdr:colOff>
      <xdr:row>19</xdr:row>
      <xdr:rowOff>29240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3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14017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1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107635</xdr:rowOff>
    </xdr:from>
    <xdr:to>
      <xdr:col>22</xdr:col>
      <xdr:colOff>165100</xdr:colOff>
      <xdr:row>19</xdr:row>
      <xdr:rowOff>37785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4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22563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2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158111</xdr:rowOff>
    </xdr:from>
    <xdr:to>
      <xdr:col>19</xdr:col>
      <xdr:colOff>38100</xdr:colOff>
      <xdr:row>19</xdr:row>
      <xdr:rowOff>88261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91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73038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7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28202</xdr:rowOff>
    </xdr:from>
    <xdr:to>
      <xdr:col>15</xdr:col>
      <xdr:colOff>101600</xdr:colOff>
      <xdr:row>19</xdr:row>
      <xdr:rowOff>129802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33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114579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1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51268</xdr:rowOff>
    </xdr:from>
    <xdr:to>
      <xdr:col>29</xdr:col>
      <xdr:colOff>127000</xdr:colOff>
      <xdr:row>37</xdr:row>
      <xdr:rowOff>73540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75968"/>
          <a:ext cx="647700" cy="22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51268</xdr:rowOff>
    </xdr:from>
    <xdr:to>
      <xdr:col>26</xdr:col>
      <xdr:colOff>50800</xdr:colOff>
      <xdr:row>37</xdr:row>
      <xdr:rowOff>81753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75968"/>
          <a:ext cx="698500" cy="30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72397</xdr:rowOff>
    </xdr:from>
    <xdr:to>
      <xdr:col>22</xdr:col>
      <xdr:colOff>114300</xdr:colOff>
      <xdr:row>37</xdr:row>
      <xdr:rowOff>81753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97097"/>
          <a:ext cx="698500" cy="9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25616</xdr:rowOff>
    </xdr:from>
    <xdr:to>
      <xdr:col>18</xdr:col>
      <xdr:colOff>177800</xdr:colOff>
      <xdr:row>37</xdr:row>
      <xdr:rowOff>72397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50316"/>
          <a:ext cx="698500" cy="46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51593</xdr:rowOff>
    </xdr:from>
    <xdr:to>
      <xdr:col>15</xdr:col>
      <xdr:colOff>101600</xdr:colOff>
      <xdr:row>36</xdr:row>
      <xdr:rowOff>153193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163370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7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22740</xdr:rowOff>
    </xdr:from>
    <xdr:to>
      <xdr:col>29</xdr:col>
      <xdr:colOff>177800</xdr:colOff>
      <xdr:row>37</xdr:row>
      <xdr:rowOff>124340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4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166267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468</xdr:rowOff>
    </xdr:from>
    <xdr:to>
      <xdr:col>26</xdr:col>
      <xdr:colOff>101600</xdr:colOff>
      <xdr:row>37</xdr:row>
      <xdr:rowOff>102068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25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86845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11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30953</xdr:rowOff>
    </xdr:from>
    <xdr:to>
      <xdr:col>22</xdr:col>
      <xdr:colOff>165100</xdr:colOff>
      <xdr:row>37</xdr:row>
      <xdr:rowOff>132553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55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117330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4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21597</xdr:rowOff>
    </xdr:from>
    <xdr:to>
      <xdr:col>19</xdr:col>
      <xdr:colOff>38100</xdr:colOff>
      <xdr:row>37</xdr:row>
      <xdr:rowOff>123197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46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107974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146266</xdr:rowOff>
    </xdr:from>
    <xdr:to>
      <xdr:col>15</xdr:col>
      <xdr:colOff>101600</xdr:colOff>
      <xdr:row>37</xdr:row>
      <xdr:rowOff>76416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99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61193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8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10,148
10,046
102.11
10,163,621
9,544,659
412,154
3,981,786
6,007,108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52352</xdr:rowOff>
    </xdr:from>
    <xdr:to>
      <xdr:col>24</xdr:col>
      <xdr:colOff>63500</xdr:colOff>
      <xdr:row>37</xdr:row>
      <xdr:rowOff>56112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396002"/>
          <a:ext cx="8382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52352</xdr:rowOff>
    </xdr:from>
    <xdr:to>
      <xdr:col>19</xdr:col>
      <xdr:colOff>177800</xdr:colOff>
      <xdr:row>37</xdr:row>
      <xdr:rowOff>64748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96002"/>
          <a:ext cx="889000" cy="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64748</xdr:rowOff>
    </xdr:from>
    <xdr:to>
      <xdr:col>15</xdr:col>
      <xdr:colOff>50800</xdr:colOff>
      <xdr:row>37</xdr:row>
      <xdr:rowOff>123949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08398"/>
          <a:ext cx="889000" cy="5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123949</xdr:rowOff>
    </xdr:from>
    <xdr:to>
      <xdr:col>10</xdr:col>
      <xdr:colOff>114300</xdr:colOff>
      <xdr:row>38</xdr:row>
      <xdr:rowOff>36790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67599"/>
          <a:ext cx="889000" cy="8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150611</xdr:rowOff>
    </xdr:from>
    <xdr:to>
      <xdr:col>6</xdr:col>
      <xdr:colOff>38100</xdr:colOff>
      <xdr:row>38</xdr:row>
      <xdr:rowOff>80761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97288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26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5312</xdr:rowOff>
    </xdr:from>
    <xdr:to>
      <xdr:col>24</xdr:col>
      <xdr:colOff>114300</xdr:colOff>
      <xdr:row>37</xdr:row>
      <xdr:rowOff>106912</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4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155189</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2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1552</xdr:rowOff>
    </xdr:from>
    <xdr:to>
      <xdr:col>20</xdr:col>
      <xdr:colOff>38100</xdr:colOff>
      <xdr:row>37</xdr:row>
      <xdr:rowOff>103152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4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94279</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4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13948</xdr:rowOff>
    </xdr:from>
    <xdr:to>
      <xdr:col>15</xdr:col>
      <xdr:colOff>101600</xdr:colOff>
      <xdr:row>37</xdr:row>
      <xdr:rowOff>115548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5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106675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5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73149</xdr:rowOff>
    </xdr:from>
    <xdr:to>
      <xdr:col>10</xdr:col>
      <xdr:colOff>165100</xdr:colOff>
      <xdr:row>38</xdr:row>
      <xdr:rowOff>3299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165877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50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157440</xdr:rowOff>
    </xdr:from>
    <xdr:to>
      <xdr:col>6</xdr:col>
      <xdr:colOff>38100</xdr:colOff>
      <xdr:row>38</xdr:row>
      <xdr:rowOff>87590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0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78717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59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149901</xdr:rowOff>
    </xdr:from>
    <xdr:to>
      <xdr:col>24</xdr:col>
      <xdr:colOff>62865</xdr:colOff>
      <xdr:row>58</xdr:row>
      <xdr:rowOff>51550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9236751"/>
          <a:ext cx="1270" cy="758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55377</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99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51550</xdr:rowOff>
    </xdr:from>
    <xdr:to>
      <xdr:col>24</xdr:col>
      <xdr:colOff>152400</xdr:colOff>
      <xdr:row>58</xdr:row>
      <xdr:rowOff>51550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99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96578</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901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149901</xdr:rowOff>
    </xdr:from>
    <xdr:to>
      <xdr:col>24</xdr:col>
      <xdr:colOff>152400</xdr:colOff>
      <xdr:row>53</xdr:row>
      <xdr:rowOff>149901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236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18289</xdr:rowOff>
    </xdr:from>
    <xdr:to>
      <xdr:col>24</xdr:col>
      <xdr:colOff>63500</xdr:colOff>
      <xdr:row>57</xdr:row>
      <xdr:rowOff>43121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619489"/>
          <a:ext cx="838200" cy="19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151437</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526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1560</xdr:rowOff>
    </xdr:from>
    <xdr:to>
      <xdr:col>24</xdr:col>
      <xdr:colOff>114300</xdr:colOff>
      <xdr:row>57</xdr:row>
      <xdr:rowOff>103160</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7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41777</xdr:rowOff>
    </xdr:from>
    <xdr:to>
      <xdr:col>19</xdr:col>
      <xdr:colOff>177800</xdr:colOff>
      <xdr:row>56</xdr:row>
      <xdr:rowOff>18289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8785727"/>
          <a:ext cx="889000" cy="83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8096</xdr:rowOff>
    </xdr:from>
    <xdr:to>
      <xdr:col>20</xdr:col>
      <xdr:colOff>38100</xdr:colOff>
      <xdr:row>57</xdr:row>
      <xdr:rowOff>109696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78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100823</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87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41777</xdr:rowOff>
    </xdr:from>
    <xdr:to>
      <xdr:col>15</xdr:col>
      <xdr:colOff>50800</xdr:colOff>
      <xdr:row>52</xdr:row>
      <xdr:rowOff>134362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8785727"/>
          <a:ext cx="889000" cy="26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19554</xdr:rowOff>
    </xdr:from>
    <xdr:to>
      <xdr:col>15</xdr:col>
      <xdr:colOff>101600</xdr:colOff>
      <xdr:row>57</xdr:row>
      <xdr:rowOff>121154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112281</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88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134362</xdr:rowOff>
    </xdr:from>
    <xdr:to>
      <xdr:col>10</xdr:col>
      <xdr:colOff>114300</xdr:colOff>
      <xdr:row>55</xdr:row>
      <xdr:rowOff>160634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049762"/>
          <a:ext cx="889000" cy="5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44984</xdr:rowOff>
    </xdr:from>
    <xdr:to>
      <xdr:col>10</xdr:col>
      <xdr:colOff>165100</xdr:colOff>
      <xdr:row>57</xdr:row>
      <xdr:rowOff>146584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137711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91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41470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9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163771</xdr:rowOff>
    </xdr:from>
    <xdr:to>
      <xdr:col>24</xdr:col>
      <xdr:colOff>114300</xdr:colOff>
      <xdr:row>57</xdr:row>
      <xdr:rowOff>93921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76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15198</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1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138939</xdr:rowOff>
    </xdr:from>
    <xdr:to>
      <xdr:col>20</xdr:col>
      <xdr:colOff>38100</xdr:colOff>
      <xdr:row>56</xdr:row>
      <xdr:rowOff>69089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5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85616</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3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162427</xdr:rowOff>
    </xdr:from>
    <xdr:to>
      <xdr:col>15</xdr:col>
      <xdr:colOff>101600</xdr:colOff>
      <xdr:row>51</xdr:row>
      <xdr:rowOff>92577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87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109104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851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83562</xdr:rowOff>
    </xdr:from>
    <xdr:to>
      <xdr:col>10</xdr:col>
      <xdr:colOff>165100</xdr:colOff>
      <xdr:row>53</xdr:row>
      <xdr:rowOff>13712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89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30239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877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109834</xdr:rowOff>
    </xdr:from>
    <xdr:to>
      <xdr:col>6</xdr:col>
      <xdr:colOff>38100</xdr:colOff>
      <xdr:row>56</xdr:row>
      <xdr:rowOff>39984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5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56511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31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77406</xdr:rowOff>
    </xdr:from>
    <xdr:to>
      <xdr:col>24</xdr:col>
      <xdr:colOff>63500</xdr:colOff>
      <xdr:row>78</xdr:row>
      <xdr:rowOff>103696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50506"/>
          <a:ext cx="8382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103696</xdr:rowOff>
    </xdr:from>
    <xdr:to>
      <xdr:col>19</xdr:col>
      <xdr:colOff>177800</xdr:colOff>
      <xdr:row>78</xdr:row>
      <xdr:rowOff>130690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76796"/>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130690</xdr:rowOff>
    </xdr:from>
    <xdr:to>
      <xdr:col>15</xdr:col>
      <xdr:colOff>50800</xdr:colOff>
      <xdr:row>78</xdr:row>
      <xdr:rowOff>143548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503790"/>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141529</xdr:rowOff>
    </xdr:from>
    <xdr:to>
      <xdr:col>10</xdr:col>
      <xdr:colOff>114300</xdr:colOff>
      <xdr:row>78</xdr:row>
      <xdr:rowOff>143548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514629"/>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149231</xdr:rowOff>
    </xdr:from>
    <xdr:to>
      <xdr:col>6</xdr:col>
      <xdr:colOff>38100</xdr:colOff>
      <xdr:row>78</xdr:row>
      <xdr:rowOff>79381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95908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26606</xdr:rowOff>
    </xdr:from>
    <xdr:to>
      <xdr:col>24</xdr:col>
      <xdr:colOff>114300</xdr:colOff>
      <xdr:row>78</xdr:row>
      <xdr:rowOff>128206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5033</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7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52896</xdr:rowOff>
    </xdr:from>
    <xdr:to>
      <xdr:col>20</xdr:col>
      <xdr:colOff>38100</xdr:colOff>
      <xdr:row>78</xdr:row>
      <xdr:rowOff>154496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145623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1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79890</xdr:rowOff>
    </xdr:from>
    <xdr:to>
      <xdr:col>15</xdr:col>
      <xdr:colOff>101600</xdr:colOff>
      <xdr:row>79</xdr:row>
      <xdr:rowOff>10040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1167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92748</xdr:rowOff>
    </xdr:from>
    <xdr:to>
      <xdr:col>10</xdr:col>
      <xdr:colOff>165100</xdr:colOff>
      <xdr:row>79</xdr:row>
      <xdr:rowOff>22898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14025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90729</xdr:rowOff>
    </xdr:from>
    <xdr:to>
      <xdr:col>6</xdr:col>
      <xdr:colOff>38100</xdr:colOff>
      <xdr:row>79</xdr:row>
      <xdr:rowOff>20879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12006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5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682</xdr:rowOff>
    </xdr:from>
    <xdr:to>
      <xdr:col>24</xdr:col>
      <xdr:colOff>63500</xdr:colOff>
      <xdr:row>94</xdr:row>
      <xdr:rowOff>54632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45532"/>
          <a:ext cx="838200" cy="2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110582</xdr:rowOff>
    </xdr:from>
    <xdr:to>
      <xdr:col>19</xdr:col>
      <xdr:colOff>177800</xdr:colOff>
      <xdr:row>94</xdr:row>
      <xdr:rowOff>54632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055432"/>
          <a:ext cx="889000" cy="1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110582</xdr:rowOff>
    </xdr:from>
    <xdr:to>
      <xdr:col>15</xdr:col>
      <xdr:colOff>50800</xdr:colOff>
      <xdr:row>95</xdr:row>
      <xdr:rowOff>2236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055432"/>
          <a:ext cx="889000" cy="23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165912</xdr:rowOff>
    </xdr:from>
    <xdr:to>
      <xdr:col>10</xdr:col>
      <xdr:colOff>114300</xdr:colOff>
      <xdr:row>95</xdr:row>
      <xdr:rowOff>2236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282212"/>
          <a:ext cx="8890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132810</xdr:rowOff>
    </xdr:from>
    <xdr:to>
      <xdr:col>6</xdr:col>
      <xdr:colOff>38100</xdr:colOff>
      <xdr:row>97</xdr:row>
      <xdr:rowOff>62960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54087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121332</xdr:rowOff>
    </xdr:from>
    <xdr:to>
      <xdr:col>24</xdr:col>
      <xdr:colOff>114300</xdr:colOff>
      <xdr:row>93</xdr:row>
      <xdr:rowOff>51482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9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144209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4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3832</xdr:rowOff>
    </xdr:from>
    <xdr:to>
      <xdr:col>20</xdr:col>
      <xdr:colOff>38100</xdr:colOff>
      <xdr:row>94</xdr:row>
      <xdr:rowOff>105432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2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121959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9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59782</xdr:rowOff>
    </xdr:from>
    <xdr:to>
      <xdr:col>15</xdr:col>
      <xdr:colOff>101600</xdr:colOff>
      <xdr:row>93</xdr:row>
      <xdr:rowOff>161382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0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6459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7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122886</xdr:rowOff>
    </xdr:from>
    <xdr:to>
      <xdr:col>10</xdr:col>
      <xdr:colOff>165100</xdr:colOff>
      <xdr:row>95</xdr:row>
      <xdr:rowOff>53036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3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69563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1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115112</xdr:rowOff>
    </xdr:from>
    <xdr:to>
      <xdr:col>6</xdr:col>
      <xdr:colOff>38100</xdr:colOff>
      <xdr:row>95</xdr:row>
      <xdr:rowOff>45262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3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61789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0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134186</xdr:rowOff>
    </xdr:from>
    <xdr:to>
      <xdr:col>55</xdr:col>
      <xdr:colOff>0</xdr:colOff>
      <xdr:row>37</xdr:row>
      <xdr:rowOff>11885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06386"/>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129125</xdr:rowOff>
    </xdr:from>
    <xdr:to>
      <xdr:col>50</xdr:col>
      <xdr:colOff>114300</xdr:colOff>
      <xdr:row>36</xdr:row>
      <xdr:rowOff>134186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301325"/>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107893</xdr:rowOff>
    </xdr:from>
    <xdr:to>
      <xdr:col>45</xdr:col>
      <xdr:colOff>177800</xdr:colOff>
      <xdr:row>36</xdr:row>
      <xdr:rowOff>129125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108643"/>
          <a:ext cx="889000" cy="19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107893</xdr:rowOff>
    </xdr:from>
    <xdr:to>
      <xdr:col>41</xdr:col>
      <xdr:colOff>50800</xdr:colOff>
      <xdr:row>36</xdr:row>
      <xdr:rowOff>100552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108643"/>
          <a:ext cx="889000" cy="16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141153</xdr:rowOff>
    </xdr:from>
    <xdr:to>
      <xdr:col>36</xdr:col>
      <xdr:colOff>165100</xdr:colOff>
      <xdr:row>37</xdr:row>
      <xdr:rowOff>71303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62430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132535</xdr:rowOff>
    </xdr:from>
    <xdr:to>
      <xdr:col>55</xdr:col>
      <xdr:colOff>50800</xdr:colOff>
      <xdr:row>37</xdr:row>
      <xdr:rowOff>62685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47462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1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83386</xdr:rowOff>
    </xdr:from>
    <xdr:to>
      <xdr:col>50</xdr:col>
      <xdr:colOff>165100</xdr:colOff>
      <xdr:row>37</xdr:row>
      <xdr:rowOff>13536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4663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34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78325</xdr:rowOff>
    </xdr:from>
    <xdr:to>
      <xdr:col>46</xdr:col>
      <xdr:colOff>38100</xdr:colOff>
      <xdr:row>37</xdr:row>
      <xdr:rowOff>8475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171052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34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57093</xdr:rowOff>
    </xdr:from>
    <xdr:to>
      <xdr:col>41</xdr:col>
      <xdr:colOff>101600</xdr:colOff>
      <xdr:row>35</xdr:row>
      <xdr:rowOff>158693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05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149820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5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49752</xdr:rowOff>
    </xdr:from>
    <xdr:to>
      <xdr:col>36</xdr:col>
      <xdr:colOff>165100</xdr:colOff>
      <xdr:row>36</xdr:row>
      <xdr:rowOff>151352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167879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9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161299</xdr:rowOff>
    </xdr:from>
    <xdr:to>
      <xdr:col>55</xdr:col>
      <xdr:colOff>0</xdr:colOff>
      <xdr:row>57</xdr:row>
      <xdr:rowOff>130887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62499"/>
          <a:ext cx="838200" cy="1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130887</xdr:rowOff>
    </xdr:from>
    <xdr:to>
      <xdr:col>50</xdr:col>
      <xdr:colOff>114300</xdr:colOff>
      <xdr:row>57</xdr:row>
      <xdr:rowOff>132399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03537"/>
          <a:ext cx="889000" cy="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98146</xdr:rowOff>
    </xdr:from>
    <xdr:to>
      <xdr:col>45</xdr:col>
      <xdr:colOff>177800</xdr:colOff>
      <xdr:row>57</xdr:row>
      <xdr:rowOff>132399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70796"/>
          <a:ext cx="889000" cy="3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98146</xdr:rowOff>
    </xdr:from>
    <xdr:to>
      <xdr:col>41</xdr:col>
      <xdr:colOff>50800</xdr:colOff>
      <xdr:row>57</xdr:row>
      <xdr:rowOff>119480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70796"/>
          <a:ext cx="889000" cy="2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93895</xdr:rowOff>
    </xdr:from>
    <xdr:to>
      <xdr:col>36</xdr:col>
      <xdr:colOff>165100</xdr:colOff>
      <xdr:row>58</xdr:row>
      <xdr:rowOff>24045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15172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110499</xdr:rowOff>
    </xdr:from>
    <xdr:to>
      <xdr:col>55</xdr:col>
      <xdr:colOff>50800</xdr:colOff>
      <xdr:row>57</xdr:row>
      <xdr:rowOff>40649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1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88926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9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80087</xdr:rowOff>
    </xdr:from>
    <xdr:to>
      <xdr:col>50</xdr:col>
      <xdr:colOff>165100</xdr:colOff>
      <xdr:row>58</xdr:row>
      <xdr:rowOff>10237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9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81599</xdr:rowOff>
    </xdr:from>
    <xdr:to>
      <xdr:col>46</xdr:col>
      <xdr:colOff>38100</xdr:colOff>
      <xdr:row>58</xdr:row>
      <xdr:rowOff>11749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5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2876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94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47346</xdr:rowOff>
    </xdr:from>
    <xdr:to>
      <xdr:col>41</xdr:col>
      <xdr:colOff>101600</xdr:colOff>
      <xdr:row>57</xdr:row>
      <xdr:rowOff>148946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140073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91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68680</xdr:rowOff>
    </xdr:from>
    <xdr:to>
      <xdr:col>36</xdr:col>
      <xdr:colOff>165100</xdr:colOff>
      <xdr:row>57</xdr:row>
      <xdr:rowOff>170280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15357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1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38819</xdr:rowOff>
    </xdr:from>
    <xdr:to>
      <xdr:col>55</xdr:col>
      <xdr:colOff>0</xdr:colOff>
      <xdr:row>78</xdr:row>
      <xdr:rowOff>104980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40469"/>
          <a:ext cx="838200" cy="23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104980</xdr:rowOff>
    </xdr:from>
    <xdr:to>
      <xdr:col>50</xdr:col>
      <xdr:colOff>114300</xdr:colOff>
      <xdr:row>78</xdr:row>
      <xdr:rowOff>121348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78080"/>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62447</xdr:rowOff>
    </xdr:from>
    <xdr:to>
      <xdr:col>45</xdr:col>
      <xdr:colOff>177800</xdr:colOff>
      <xdr:row>78</xdr:row>
      <xdr:rowOff>121348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35547"/>
          <a:ext cx="889000" cy="5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62447</xdr:rowOff>
    </xdr:from>
    <xdr:to>
      <xdr:col>41</xdr:col>
      <xdr:colOff>50800</xdr:colOff>
      <xdr:row>78</xdr:row>
      <xdr:rowOff>69848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35547"/>
          <a:ext cx="8890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155203</xdr:rowOff>
    </xdr:from>
    <xdr:to>
      <xdr:col>36</xdr:col>
      <xdr:colOff>165100</xdr:colOff>
      <xdr:row>78</xdr:row>
      <xdr:rowOff>85353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5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101880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159469</xdr:rowOff>
    </xdr:from>
    <xdr:to>
      <xdr:col>55</xdr:col>
      <xdr:colOff>50800</xdr:colOff>
      <xdr:row>77</xdr:row>
      <xdr:rowOff>89619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10896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54180</xdr:rowOff>
    </xdr:from>
    <xdr:to>
      <xdr:col>50</xdr:col>
      <xdr:colOff>165100</xdr:colOff>
      <xdr:row>78</xdr:row>
      <xdr:rowOff>155780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146907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2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70548</xdr:rowOff>
    </xdr:from>
    <xdr:to>
      <xdr:col>46</xdr:col>
      <xdr:colOff>38100</xdr:colOff>
      <xdr:row>79</xdr:row>
      <xdr:rowOff>698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163275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11647</xdr:rowOff>
    </xdr:from>
    <xdr:to>
      <xdr:col>41</xdr:col>
      <xdr:colOff>101600</xdr:colOff>
      <xdr:row>78</xdr:row>
      <xdr:rowOff>113247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104374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7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19048</xdr:rowOff>
    </xdr:from>
    <xdr:to>
      <xdr:col>36</xdr:col>
      <xdr:colOff>165100</xdr:colOff>
      <xdr:row>78</xdr:row>
      <xdr:rowOff>120648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9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111775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8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115323</xdr:rowOff>
    </xdr:from>
    <xdr:to>
      <xdr:col>55</xdr:col>
      <xdr:colOff>0</xdr:colOff>
      <xdr:row>98</xdr:row>
      <xdr:rowOff>31485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45973"/>
          <a:ext cx="838200" cy="8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135573</xdr:rowOff>
    </xdr:from>
    <xdr:to>
      <xdr:col>50</xdr:col>
      <xdr:colOff>114300</xdr:colOff>
      <xdr:row>98</xdr:row>
      <xdr:rowOff>31485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66223"/>
          <a:ext cx="889000" cy="6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135573</xdr:rowOff>
    </xdr:from>
    <xdr:to>
      <xdr:col>45</xdr:col>
      <xdr:colOff>177800</xdr:colOff>
      <xdr:row>97</xdr:row>
      <xdr:rowOff>170183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66223"/>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165494</xdr:rowOff>
    </xdr:from>
    <xdr:to>
      <xdr:col>41</xdr:col>
      <xdr:colOff>50800</xdr:colOff>
      <xdr:row>97</xdr:row>
      <xdr:rowOff>170183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96144"/>
          <a:ext cx="889000" cy="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62809</xdr:rowOff>
    </xdr:from>
    <xdr:to>
      <xdr:col>36</xdr:col>
      <xdr:colOff>165100</xdr:colOff>
      <xdr:row>97</xdr:row>
      <xdr:rowOff>164409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9486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64523</xdr:rowOff>
    </xdr:from>
    <xdr:to>
      <xdr:col>55</xdr:col>
      <xdr:colOff>50800</xdr:colOff>
      <xdr:row>97</xdr:row>
      <xdr:rowOff>166123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42950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7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152135</xdr:rowOff>
    </xdr:from>
    <xdr:to>
      <xdr:col>50</xdr:col>
      <xdr:colOff>165100</xdr:colOff>
      <xdr:row>98</xdr:row>
      <xdr:rowOff>82285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73412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84773</xdr:rowOff>
    </xdr:from>
    <xdr:to>
      <xdr:col>46</xdr:col>
      <xdr:colOff>38100</xdr:colOff>
      <xdr:row>98</xdr:row>
      <xdr:rowOff>14923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119383</xdr:rowOff>
    </xdr:from>
    <xdr:to>
      <xdr:col>41</xdr:col>
      <xdr:colOff>101600</xdr:colOff>
      <xdr:row>98</xdr:row>
      <xdr:rowOff>49533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40660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4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114694</xdr:rowOff>
    </xdr:from>
    <xdr:to>
      <xdr:col>36</xdr:col>
      <xdr:colOff>165100</xdr:colOff>
      <xdr:row>98</xdr:row>
      <xdr:rowOff>44844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35971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30132</xdr:rowOff>
    </xdr:from>
    <xdr:to>
      <xdr:col>85</xdr:col>
      <xdr:colOff>127000</xdr:colOff>
      <xdr:row>39</xdr:row>
      <xdr:rowOff>38019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6682"/>
          <a:ext cx="8382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38019</xdr:rowOff>
    </xdr:from>
    <xdr:to>
      <xdr:col>81</xdr:col>
      <xdr:colOff>50800</xdr:colOff>
      <xdr:row>39</xdr:row>
      <xdr:rowOff>39725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4569"/>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15364</xdr:rowOff>
    </xdr:from>
    <xdr:to>
      <xdr:col>76</xdr:col>
      <xdr:colOff>114300</xdr:colOff>
      <xdr:row>39</xdr:row>
      <xdr:rowOff>39725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01914"/>
          <a:ext cx="889000" cy="2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7409</xdr:rowOff>
    </xdr:from>
    <xdr:to>
      <xdr:col>71</xdr:col>
      <xdr:colOff>177800</xdr:colOff>
      <xdr:row>39</xdr:row>
      <xdr:rowOff>15364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93959"/>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40292</xdr:rowOff>
    </xdr:from>
    <xdr:to>
      <xdr:col>67</xdr:col>
      <xdr:colOff>101600</xdr:colOff>
      <xdr:row>38</xdr:row>
      <xdr:rowOff>141892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158419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150782</xdr:rowOff>
    </xdr:from>
    <xdr:to>
      <xdr:col>85</xdr:col>
      <xdr:colOff>177800</xdr:colOff>
      <xdr:row>39</xdr:row>
      <xdr:rowOff>80932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65709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8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158669</xdr:rowOff>
    </xdr:from>
    <xdr:to>
      <xdr:col>81</xdr:col>
      <xdr:colOff>101600</xdr:colOff>
      <xdr:row>39</xdr:row>
      <xdr:rowOff>88819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79946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766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160375</xdr:rowOff>
    </xdr:from>
    <xdr:to>
      <xdr:col>76</xdr:col>
      <xdr:colOff>165100</xdr:colOff>
      <xdr:row>39</xdr:row>
      <xdr:rowOff>90525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81652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6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136014</xdr:rowOff>
    </xdr:from>
    <xdr:to>
      <xdr:col>72</xdr:col>
      <xdr:colOff>38100</xdr:colOff>
      <xdr:row>39</xdr:row>
      <xdr:rowOff>66164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57291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4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128059</xdr:rowOff>
    </xdr:from>
    <xdr:to>
      <xdr:col>67</xdr:col>
      <xdr:colOff>101600</xdr:colOff>
      <xdr:row>39</xdr:row>
      <xdr:rowOff>58209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49336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3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145631</xdr:rowOff>
    </xdr:from>
    <xdr:to>
      <xdr:col>85</xdr:col>
      <xdr:colOff>127000</xdr:colOff>
      <xdr:row>77</xdr:row>
      <xdr:rowOff>160060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347281"/>
          <a:ext cx="838200" cy="1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145631</xdr:rowOff>
    </xdr:from>
    <xdr:to>
      <xdr:col>81</xdr:col>
      <xdr:colOff>50800</xdr:colOff>
      <xdr:row>78</xdr:row>
      <xdr:rowOff>4815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347281"/>
          <a:ext cx="889000" cy="3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4815</xdr:rowOff>
    </xdr:from>
    <xdr:to>
      <xdr:col>76</xdr:col>
      <xdr:colOff>114300</xdr:colOff>
      <xdr:row>78</xdr:row>
      <xdr:rowOff>7291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37791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7291</xdr:rowOff>
    </xdr:from>
    <xdr:to>
      <xdr:col>71</xdr:col>
      <xdr:colOff>177800</xdr:colOff>
      <xdr:row>78</xdr:row>
      <xdr:rowOff>12464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380391"/>
          <a:ext cx="889000" cy="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9286</xdr:rowOff>
    </xdr:from>
    <xdr:to>
      <xdr:col>67</xdr:col>
      <xdr:colOff>101600</xdr:colOff>
      <xdr:row>77</xdr:row>
      <xdr:rowOff>110886</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127413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8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109260</xdr:rowOff>
    </xdr:from>
    <xdr:to>
      <xdr:col>85</xdr:col>
      <xdr:colOff>177800</xdr:colOff>
      <xdr:row>78</xdr:row>
      <xdr:rowOff>39410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3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87687</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94831</xdr:rowOff>
    </xdr:from>
    <xdr:to>
      <xdr:col>81</xdr:col>
      <xdr:colOff>101600</xdr:colOff>
      <xdr:row>78</xdr:row>
      <xdr:rowOff>24981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2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16108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3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125465</xdr:rowOff>
    </xdr:from>
    <xdr:to>
      <xdr:col>76</xdr:col>
      <xdr:colOff>165100</xdr:colOff>
      <xdr:row>78</xdr:row>
      <xdr:rowOff>55615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46742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41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127941</xdr:rowOff>
    </xdr:from>
    <xdr:to>
      <xdr:col>72</xdr:col>
      <xdr:colOff>38100</xdr:colOff>
      <xdr:row>78</xdr:row>
      <xdr:rowOff>58091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3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49218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4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133114</xdr:rowOff>
    </xdr:from>
    <xdr:to>
      <xdr:col>67</xdr:col>
      <xdr:colOff>101600</xdr:colOff>
      <xdr:row>78</xdr:row>
      <xdr:rowOff>63264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3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54391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4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96</xdr:row>
      <xdr:rowOff>8015</xdr:rowOff>
    </xdr:from>
    <xdr:to>
      <xdr:col>85</xdr:col>
      <xdr:colOff>126364</xdr:colOff>
      <xdr:row>99</xdr:row>
      <xdr:rowOff>93042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6467215"/>
          <a:ext cx="1269" cy="599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96869</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93042</xdr:rowOff>
    </xdr:from>
    <xdr:to>
      <xdr:col>86</xdr:col>
      <xdr:colOff>25400</xdr:colOff>
      <xdr:row>99</xdr:row>
      <xdr:rowOff>93042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126142</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624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8015</xdr:rowOff>
    </xdr:from>
    <xdr:to>
      <xdr:col>86</xdr:col>
      <xdr:colOff>25400</xdr:colOff>
      <xdr:row>96</xdr:row>
      <xdr:rowOff>8015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46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17529</xdr:rowOff>
    </xdr:from>
    <xdr:to>
      <xdr:col>85</xdr:col>
      <xdr:colOff>127000</xdr:colOff>
      <xdr:row>99</xdr:row>
      <xdr:rowOff>41156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91079"/>
          <a:ext cx="838200" cy="2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159194</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89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136317</xdr:rowOff>
    </xdr:from>
    <xdr:to>
      <xdr:col>85</xdr:col>
      <xdr:colOff>177800</xdr:colOff>
      <xdr:row>99</xdr:row>
      <xdr:rowOff>66467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93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111075</xdr:rowOff>
    </xdr:from>
    <xdr:to>
      <xdr:col>81</xdr:col>
      <xdr:colOff>50800</xdr:colOff>
      <xdr:row>99</xdr:row>
      <xdr:rowOff>17529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5541575"/>
          <a:ext cx="889000" cy="14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134575</xdr:rowOff>
    </xdr:from>
    <xdr:to>
      <xdr:col>81</xdr:col>
      <xdr:colOff>101600</xdr:colOff>
      <xdr:row>99</xdr:row>
      <xdr:rowOff>64725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9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81252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111075</xdr:rowOff>
    </xdr:from>
    <xdr:to>
      <xdr:col>76</xdr:col>
      <xdr:colOff>114300</xdr:colOff>
      <xdr:row>92</xdr:row>
      <xdr:rowOff>102347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5541575"/>
          <a:ext cx="889000" cy="33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94362</xdr:rowOff>
    </xdr:from>
    <xdr:to>
      <xdr:col>76</xdr:col>
      <xdr:colOff>165100</xdr:colOff>
      <xdr:row>99</xdr:row>
      <xdr:rowOff>24512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99</xdr:row>
      <xdr:rowOff>15639</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98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102347</xdr:rowOff>
    </xdr:from>
    <xdr:to>
      <xdr:col>71</xdr:col>
      <xdr:colOff>177800</xdr:colOff>
      <xdr:row>96</xdr:row>
      <xdr:rowOff>39720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5875747"/>
          <a:ext cx="889000" cy="62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136435</xdr:rowOff>
    </xdr:from>
    <xdr:to>
      <xdr:col>72</xdr:col>
      <xdr:colOff>38100</xdr:colOff>
      <xdr:row>99</xdr:row>
      <xdr:rowOff>66585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57712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5028</xdr:rowOff>
    </xdr:from>
    <xdr:to>
      <xdr:col>67</xdr:col>
      <xdr:colOff>101600</xdr:colOff>
      <xdr:row>99</xdr:row>
      <xdr:rowOff>106628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7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97755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707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161806</xdr:rowOff>
    </xdr:from>
    <xdr:to>
      <xdr:col>85</xdr:col>
      <xdr:colOff>177800</xdr:colOff>
      <xdr:row>99</xdr:row>
      <xdr:rowOff>91956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114745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9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138179</xdr:rowOff>
    </xdr:from>
    <xdr:to>
      <xdr:col>81</xdr:col>
      <xdr:colOff>101600</xdr:colOff>
      <xdr:row>99</xdr:row>
      <xdr:rowOff>68329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4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59456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3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60275</xdr:rowOff>
    </xdr:from>
    <xdr:to>
      <xdr:col>76</xdr:col>
      <xdr:colOff>165100</xdr:colOff>
      <xdr:row>90</xdr:row>
      <xdr:rowOff>161875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54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89</xdr:row>
      <xdr:rowOff>6952</xdr:rowOff>
    </xdr:from>
    <xdr:ext cx="69018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47205" y="15266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51547</xdr:rowOff>
    </xdr:from>
    <xdr:to>
      <xdr:col>72</xdr:col>
      <xdr:colOff>38100</xdr:colOff>
      <xdr:row>92</xdr:row>
      <xdr:rowOff>153147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582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90</xdr:row>
      <xdr:rowOff>169674</xdr:rowOff>
    </xdr:from>
    <xdr:ext cx="69018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358205" y="15600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160370</xdr:rowOff>
    </xdr:from>
    <xdr:to>
      <xdr:col>67</xdr:col>
      <xdr:colOff>101600</xdr:colOff>
      <xdr:row>96</xdr:row>
      <xdr:rowOff>90520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4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107047</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22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133276</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48376"/>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133276</xdr:rowOff>
    </xdr:from>
    <xdr:to>
      <xdr:col>107</xdr:col>
      <xdr:colOff>50800</xdr:colOff>
      <xdr:row>38</xdr:row>
      <xdr:rowOff>138831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48376"/>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138831</xdr:rowOff>
    </xdr:from>
    <xdr:to>
      <xdr:col>102</xdr:col>
      <xdr:colOff>114300</xdr:colOff>
      <xdr:row>38</xdr:row>
      <xdr:rowOff>138831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39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49078</xdr:rowOff>
    </xdr:from>
    <xdr:to>
      <xdr:col>98</xdr:col>
      <xdr:colOff>38100</xdr:colOff>
      <xdr:row>38</xdr:row>
      <xdr:rowOff>150678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167205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82476</xdr:rowOff>
    </xdr:from>
    <xdr:to>
      <xdr:col>107</xdr:col>
      <xdr:colOff>101600</xdr:colOff>
      <xdr:row>39</xdr:row>
      <xdr:rowOff>12626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3753</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90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88031</xdr:rowOff>
    </xdr:from>
    <xdr:to>
      <xdr:col>102</xdr:col>
      <xdr:colOff>165100</xdr:colOff>
      <xdr:row>39</xdr:row>
      <xdr:rowOff>18181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9308</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88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88031</xdr:rowOff>
    </xdr:from>
    <xdr:to>
      <xdr:col>98</xdr:col>
      <xdr:colOff>38100</xdr:colOff>
      <xdr:row>39</xdr:row>
      <xdr:rowOff>18181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9308</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99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37782</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3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44018</xdr:rowOff>
    </xdr:from>
    <xdr:to>
      <xdr:col>98</xdr:col>
      <xdr:colOff>38100</xdr:colOff>
      <xdr:row>58</xdr:row>
      <xdr:rowOff>145618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162145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6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158432</xdr:rowOff>
    </xdr:from>
    <xdr:to>
      <xdr:col>98</xdr:col>
      <xdr:colOff>38100</xdr:colOff>
      <xdr:row>59</xdr:row>
      <xdr:rowOff>88582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79709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121100</xdr:rowOff>
    </xdr:from>
    <xdr:to>
      <xdr:col>116</xdr:col>
      <xdr:colOff>63500</xdr:colOff>
      <xdr:row>76</xdr:row>
      <xdr:rowOff>143007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51300"/>
          <a:ext cx="8382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143007</xdr:rowOff>
    </xdr:from>
    <xdr:to>
      <xdr:col>111</xdr:col>
      <xdr:colOff>177800</xdr:colOff>
      <xdr:row>76</xdr:row>
      <xdr:rowOff>143937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73207"/>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143937</xdr:rowOff>
    </xdr:from>
    <xdr:to>
      <xdr:col>107</xdr:col>
      <xdr:colOff>50800</xdr:colOff>
      <xdr:row>76</xdr:row>
      <xdr:rowOff>158964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74137"/>
          <a:ext cx="8890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158964</xdr:rowOff>
    </xdr:from>
    <xdr:to>
      <xdr:col>102</xdr:col>
      <xdr:colOff>114300</xdr:colOff>
      <xdr:row>76</xdr:row>
      <xdr:rowOff>159116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8916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139421</xdr:rowOff>
    </xdr:from>
    <xdr:to>
      <xdr:col>98</xdr:col>
      <xdr:colOff>38100</xdr:colOff>
      <xdr:row>76</xdr:row>
      <xdr:rowOff>69571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86098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70300</xdr:rowOff>
    </xdr:from>
    <xdr:to>
      <xdr:col>116</xdr:col>
      <xdr:colOff>114300</xdr:colOff>
      <xdr:row>77</xdr:row>
      <xdr:rowOff>450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48727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92207</xdr:rowOff>
    </xdr:from>
    <xdr:to>
      <xdr:col>112</xdr:col>
      <xdr:colOff>38100</xdr:colOff>
      <xdr:row>77</xdr:row>
      <xdr:rowOff>22357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13484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1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93137</xdr:rowOff>
    </xdr:from>
    <xdr:to>
      <xdr:col>107</xdr:col>
      <xdr:colOff>101600</xdr:colOff>
      <xdr:row>77</xdr:row>
      <xdr:rowOff>23287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1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108164</xdr:rowOff>
    </xdr:from>
    <xdr:to>
      <xdr:col>102</xdr:col>
      <xdr:colOff>165100</xdr:colOff>
      <xdr:row>77</xdr:row>
      <xdr:rowOff>38314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3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29441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3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108316</xdr:rowOff>
    </xdr:from>
    <xdr:to>
      <xdr:col>98</xdr:col>
      <xdr:colOff>38100</xdr:colOff>
      <xdr:row>77</xdr:row>
      <xdr:rowOff>38466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29593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特に変動の大きい物件費、積立金については、ふるさと納税指定取消に伴うものであり、ふるさと納税寄付金の動向が本町財政構造に大きな影響を与えることがわかる。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また、扶助費は依然として、類似団体を大きく上回っているが、現在当町が重要施策として実施している子育て支援等に係る児童福祉関係補助費が大きな要因である。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なお、大きく伸びた要因としては国の施策である低所得者世帯への給付金事業が考えられる。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の新規整備の伸びは、水産加工場建設や企業立地促進に係る費用の増加によるものである。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公共施設の老朽化等に伴う更新整備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や体育施設の新規整備等も予定されている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ことから、公共施設等総合管理計画や個別施設計画等をもとに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費用と期間の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平準化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、分散化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10,148
10,046
102.11
10,163,621
9,544,659
412,154
3,981,786
6,007,108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115697</xdr:rowOff>
    </xdr:from>
    <xdr:to>
      <xdr:col>24</xdr:col>
      <xdr:colOff>63500</xdr:colOff>
      <xdr:row>38</xdr:row>
      <xdr:rowOff>136906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30797"/>
          <a:ext cx="8382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117983</xdr:rowOff>
    </xdr:from>
    <xdr:to>
      <xdr:col>19</xdr:col>
      <xdr:colOff>177800</xdr:colOff>
      <xdr:row>38</xdr:row>
      <xdr:rowOff>136906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633083"/>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117983</xdr:rowOff>
    </xdr:from>
    <xdr:to>
      <xdr:col>15</xdr:col>
      <xdr:colOff>50800</xdr:colOff>
      <xdr:row>38</xdr:row>
      <xdr:rowOff>128651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33083"/>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111633</xdr:rowOff>
    </xdr:from>
    <xdr:to>
      <xdr:col>10</xdr:col>
      <xdr:colOff>114300</xdr:colOff>
      <xdr:row>38</xdr:row>
      <xdr:rowOff>128651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26733"/>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164338</xdr:rowOff>
    </xdr:from>
    <xdr:to>
      <xdr:col>6</xdr:col>
      <xdr:colOff>38100</xdr:colOff>
      <xdr:row>38</xdr:row>
      <xdr:rowOff>94488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111015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64897</xdr:rowOff>
    </xdr:from>
    <xdr:to>
      <xdr:col>24</xdr:col>
      <xdr:colOff>114300</xdr:colOff>
      <xdr:row>38</xdr:row>
      <xdr:rowOff>166497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151274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9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86106</xdr:rowOff>
    </xdr:from>
    <xdr:to>
      <xdr:col>20</xdr:col>
      <xdr:colOff>38100</xdr:colOff>
      <xdr:row>39</xdr:row>
      <xdr:rowOff>16256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7383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9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67183</xdr:rowOff>
    </xdr:from>
    <xdr:to>
      <xdr:col>15</xdr:col>
      <xdr:colOff>101600</xdr:colOff>
      <xdr:row>38</xdr:row>
      <xdr:rowOff>168783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159910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7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77851</xdr:rowOff>
    </xdr:from>
    <xdr:to>
      <xdr:col>10</xdr:col>
      <xdr:colOff>165100</xdr:colOff>
      <xdr:row>39</xdr:row>
      <xdr:rowOff>8001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170578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8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60833</xdr:rowOff>
    </xdr:from>
    <xdr:to>
      <xdr:col>6</xdr:col>
      <xdr:colOff>38100</xdr:colOff>
      <xdr:row>38</xdr:row>
      <xdr:rowOff>162433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153560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6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2574</xdr:rowOff>
    </xdr:from>
    <xdr:to>
      <xdr:col>24</xdr:col>
      <xdr:colOff>62865</xdr:colOff>
      <xdr:row>58</xdr:row>
      <xdr:rowOff>149458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432324"/>
          <a:ext cx="1270" cy="66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153285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9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149458</xdr:rowOff>
    </xdr:from>
    <xdr:to>
      <xdr:col>24</xdr:col>
      <xdr:colOff>152400</xdr:colOff>
      <xdr:row>58</xdr:row>
      <xdr:rowOff>149458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120701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20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2574</xdr:rowOff>
    </xdr:from>
    <xdr:to>
      <xdr:col>24</xdr:col>
      <xdr:colOff>152400</xdr:colOff>
      <xdr:row>55</xdr:row>
      <xdr:rowOff>2574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43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158343</xdr:rowOff>
    </xdr:from>
    <xdr:to>
      <xdr:col>24</xdr:col>
      <xdr:colOff>63500</xdr:colOff>
      <xdr:row>58</xdr:row>
      <xdr:rowOff>72858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0993"/>
          <a:ext cx="838200" cy="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8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154490</xdr:rowOff>
    </xdr:from>
    <xdr:to>
      <xdr:col>24</xdr:col>
      <xdr:colOff>114300</xdr:colOff>
      <xdr:row>58</xdr:row>
      <xdr:rowOff>84640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117248</xdr:rowOff>
    </xdr:from>
    <xdr:to>
      <xdr:col>19</xdr:col>
      <xdr:colOff>177800</xdr:colOff>
      <xdr:row>57</xdr:row>
      <xdr:rowOff>158343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689748"/>
          <a:ext cx="889000" cy="124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149300</xdr:rowOff>
    </xdr:from>
    <xdr:to>
      <xdr:col>20</xdr:col>
      <xdr:colOff>38100</xdr:colOff>
      <xdr:row>58</xdr:row>
      <xdr:rowOff>79450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70577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1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117248</xdr:rowOff>
    </xdr:from>
    <xdr:to>
      <xdr:col>15</xdr:col>
      <xdr:colOff>50800</xdr:colOff>
      <xdr:row>51</xdr:row>
      <xdr:rowOff>57566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689748"/>
          <a:ext cx="889000" cy="11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129668</xdr:rowOff>
    </xdr:from>
    <xdr:to>
      <xdr:col>15</xdr:col>
      <xdr:colOff>101600</xdr:colOff>
      <xdr:row>58</xdr:row>
      <xdr:rowOff>59818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50945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9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57566</xdr:rowOff>
    </xdr:from>
    <xdr:to>
      <xdr:col>10</xdr:col>
      <xdr:colOff>114300</xdr:colOff>
      <xdr:row>55</xdr:row>
      <xdr:rowOff>100396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801516"/>
          <a:ext cx="889000" cy="72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78687</xdr:rowOff>
    </xdr:from>
    <xdr:to>
      <xdr:col>10</xdr:col>
      <xdr:colOff>165100</xdr:colOff>
      <xdr:row>58</xdr:row>
      <xdr:rowOff>8837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171414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4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61471</xdr:rowOff>
    </xdr:from>
    <xdr:to>
      <xdr:col>6</xdr:col>
      <xdr:colOff>38100</xdr:colOff>
      <xdr:row>58</xdr:row>
      <xdr:rowOff>163071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0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9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22058</xdr:rowOff>
    </xdr:from>
    <xdr:to>
      <xdr:col>24</xdr:col>
      <xdr:colOff>114300</xdr:colOff>
      <xdr:row>58</xdr:row>
      <xdr:rowOff>123658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132918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107543</xdr:rowOff>
    </xdr:from>
    <xdr:to>
      <xdr:col>20</xdr:col>
      <xdr:colOff>38100</xdr:colOff>
      <xdr:row>58</xdr:row>
      <xdr:rowOff>37693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54220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66448</xdr:rowOff>
    </xdr:from>
    <xdr:to>
      <xdr:col>15</xdr:col>
      <xdr:colOff>101600</xdr:colOff>
      <xdr:row>50</xdr:row>
      <xdr:rowOff>168048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63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49</xdr:row>
      <xdr:rowOff>13125</xdr:rowOff>
    </xdr:from>
    <xdr:ext cx="690189"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563205" y="84141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6766</xdr:rowOff>
    </xdr:from>
    <xdr:to>
      <xdr:col>10</xdr:col>
      <xdr:colOff>165100</xdr:colOff>
      <xdr:row>51</xdr:row>
      <xdr:rowOff>108366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75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49</xdr:row>
      <xdr:rowOff>124893</xdr:rowOff>
    </xdr:from>
    <xdr:ext cx="690189"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674205" y="85259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49596</xdr:rowOff>
    </xdr:from>
    <xdr:to>
      <xdr:col>6</xdr:col>
      <xdr:colOff>38100</xdr:colOff>
      <xdr:row>55</xdr:row>
      <xdr:rowOff>151196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167723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5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122136</xdr:rowOff>
    </xdr:from>
    <xdr:to>
      <xdr:col>24</xdr:col>
      <xdr:colOff>62865</xdr:colOff>
      <xdr:row>78</xdr:row>
      <xdr:rowOff>69619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637986"/>
          <a:ext cx="1270" cy="80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73446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69619</xdr:rowOff>
    </xdr:from>
    <xdr:to>
      <xdr:col>24</xdr:col>
      <xdr:colOff>152400</xdr:colOff>
      <xdr:row>78</xdr:row>
      <xdr:rowOff>69619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2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68813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41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122136</xdr:rowOff>
    </xdr:from>
    <xdr:to>
      <xdr:col>24</xdr:col>
      <xdr:colOff>152400</xdr:colOff>
      <xdr:row>73</xdr:row>
      <xdr:rowOff>122136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63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60106</xdr:rowOff>
    </xdr:from>
    <xdr:to>
      <xdr:col>24</xdr:col>
      <xdr:colOff>63500</xdr:colOff>
      <xdr:row>76</xdr:row>
      <xdr:rowOff>23526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8856"/>
          <a:ext cx="838200" cy="1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120172</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8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141745</xdr:rowOff>
    </xdr:from>
    <xdr:to>
      <xdr:col>24</xdr:col>
      <xdr:colOff>114300</xdr:colOff>
      <xdr:row>76</xdr:row>
      <xdr:rowOff>71895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147407</xdr:rowOff>
    </xdr:from>
    <xdr:to>
      <xdr:col>19</xdr:col>
      <xdr:colOff>177800</xdr:colOff>
      <xdr:row>76</xdr:row>
      <xdr:rowOff>23526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320357"/>
          <a:ext cx="889000" cy="73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26946</xdr:rowOff>
    </xdr:from>
    <xdr:to>
      <xdr:col>20</xdr:col>
      <xdr:colOff>38100</xdr:colOff>
      <xdr:row>76</xdr:row>
      <xdr:rowOff>128546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119673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147407</xdr:rowOff>
    </xdr:from>
    <xdr:to>
      <xdr:col>15</xdr:col>
      <xdr:colOff>50800</xdr:colOff>
      <xdr:row>76</xdr:row>
      <xdr:rowOff>147793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320357"/>
          <a:ext cx="889000" cy="85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154032</xdr:rowOff>
    </xdr:from>
    <xdr:to>
      <xdr:col>15</xdr:col>
      <xdr:colOff>101600</xdr:colOff>
      <xdr:row>76</xdr:row>
      <xdr:rowOff>84182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75309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0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111075</xdr:rowOff>
    </xdr:from>
    <xdr:to>
      <xdr:col>10</xdr:col>
      <xdr:colOff>114300</xdr:colOff>
      <xdr:row>76</xdr:row>
      <xdr:rowOff>147793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41275"/>
          <a:ext cx="889000" cy="3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111429</xdr:rowOff>
    </xdr:from>
    <xdr:to>
      <xdr:col>10</xdr:col>
      <xdr:colOff>165100</xdr:colOff>
      <xdr:row>77</xdr:row>
      <xdr:rowOff>41579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32706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63522</xdr:rowOff>
    </xdr:from>
    <xdr:to>
      <xdr:col>6</xdr:col>
      <xdr:colOff>38100</xdr:colOff>
      <xdr:row>77</xdr:row>
      <xdr:rowOff>165122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156249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9306</xdr:rowOff>
    </xdr:from>
    <xdr:to>
      <xdr:col>24</xdr:col>
      <xdr:colOff>114300</xdr:colOff>
      <xdr:row>75</xdr:row>
      <xdr:rowOff>110906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32183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144176</xdr:rowOff>
    </xdr:from>
    <xdr:to>
      <xdr:col>20</xdr:col>
      <xdr:colOff>38100</xdr:colOff>
      <xdr:row>76</xdr:row>
      <xdr:rowOff>74326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90853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7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96607</xdr:rowOff>
    </xdr:from>
    <xdr:to>
      <xdr:col>15</xdr:col>
      <xdr:colOff>101600</xdr:colOff>
      <xdr:row>72</xdr:row>
      <xdr:rowOff>26757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26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43284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0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96993</xdr:rowOff>
    </xdr:from>
    <xdr:to>
      <xdr:col>10</xdr:col>
      <xdr:colOff>165100</xdr:colOff>
      <xdr:row>77</xdr:row>
      <xdr:rowOff>27143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43670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60275</xdr:rowOff>
    </xdr:from>
    <xdr:to>
      <xdr:col>6</xdr:col>
      <xdr:colOff>38100</xdr:colOff>
      <xdr:row>76</xdr:row>
      <xdr:rowOff>161875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6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123279</xdr:rowOff>
    </xdr:from>
    <xdr:to>
      <xdr:col>24</xdr:col>
      <xdr:colOff>63500</xdr:colOff>
      <xdr:row>97</xdr:row>
      <xdr:rowOff>148323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53929"/>
          <a:ext cx="8382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58364</xdr:rowOff>
    </xdr:from>
    <xdr:to>
      <xdr:col>19</xdr:col>
      <xdr:colOff>177800</xdr:colOff>
      <xdr:row>97</xdr:row>
      <xdr:rowOff>123279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89014"/>
          <a:ext cx="889000" cy="6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58364</xdr:rowOff>
    </xdr:from>
    <xdr:to>
      <xdr:col>15</xdr:col>
      <xdr:colOff>50800</xdr:colOff>
      <xdr:row>97</xdr:row>
      <xdr:rowOff>87511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89014"/>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115346</xdr:rowOff>
    </xdr:from>
    <xdr:to>
      <xdr:col>10</xdr:col>
      <xdr:colOff>114300</xdr:colOff>
      <xdr:row>97</xdr:row>
      <xdr:rowOff>87511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574546"/>
          <a:ext cx="889000" cy="14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86832</xdr:rowOff>
    </xdr:from>
    <xdr:to>
      <xdr:col>6</xdr:col>
      <xdr:colOff>38100</xdr:colOff>
      <xdr:row>98</xdr:row>
      <xdr:rowOff>16982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8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97523</xdr:rowOff>
    </xdr:from>
    <xdr:to>
      <xdr:col>24</xdr:col>
      <xdr:colOff>114300</xdr:colOff>
      <xdr:row>98</xdr:row>
      <xdr:rowOff>27673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12450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72479</xdr:rowOff>
    </xdr:from>
    <xdr:to>
      <xdr:col>20</xdr:col>
      <xdr:colOff>38100</xdr:colOff>
      <xdr:row>98</xdr:row>
      <xdr:rowOff>2629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165206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7564</xdr:rowOff>
    </xdr:from>
    <xdr:to>
      <xdr:col>15</xdr:col>
      <xdr:colOff>101600</xdr:colOff>
      <xdr:row>97</xdr:row>
      <xdr:rowOff>109164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100291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3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36711</xdr:rowOff>
    </xdr:from>
    <xdr:to>
      <xdr:col>10</xdr:col>
      <xdr:colOff>165100</xdr:colOff>
      <xdr:row>97</xdr:row>
      <xdr:rowOff>138311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6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64546</xdr:rowOff>
    </xdr:from>
    <xdr:to>
      <xdr:col>6</xdr:col>
      <xdr:colOff>38100</xdr:colOff>
      <xdr:row>96</xdr:row>
      <xdr:rowOff>166146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2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11223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29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42926</xdr:rowOff>
    </xdr:from>
    <xdr:to>
      <xdr:col>55</xdr:col>
      <xdr:colOff>0</xdr:colOff>
      <xdr:row>39</xdr:row>
      <xdr:rowOff>43879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29476"/>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43879</xdr:rowOff>
    </xdr:from>
    <xdr:to>
      <xdr:col>50</xdr:col>
      <xdr:colOff>114300</xdr:colOff>
      <xdr:row>39</xdr:row>
      <xdr:rowOff>43879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0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43497</xdr:rowOff>
    </xdr:from>
    <xdr:to>
      <xdr:col>45</xdr:col>
      <xdr:colOff>177800</xdr:colOff>
      <xdr:row>39</xdr:row>
      <xdr:rowOff>43879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0047"/>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43497</xdr:rowOff>
    </xdr:from>
    <xdr:to>
      <xdr:col>41</xdr:col>
      <xdr:colOff>50800</xdr:colOff>
      <xdr:row>39</xdr:row>
      <xdr:rowOff>43879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30047"/>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127017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163576</xdr:rowOff>
    </xdr:from>
    <xdr:to>
      <xdr:col>55</xdr:col>
      <xdr:colOff>50800</xdr:colOff>
      <xdr:row>39</xdr:row>
      <xdr:rowOff>93726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78503</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164529</xdr:rowOff>
    </xdr:from>
    <xdr:to>
      <xdr:col>50</xdr:col>
      <xdr:colOff>165100</xdr:colOff>
      <xdr:row>39</xdr:row>
      <xdr:rowOff>94679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85806</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164529</xdr:rowOff>
    </xdr:from>
    <xdr:to>
      <xdr:col>46</xdr:col>
      <xdr:colOff>38100</xdr:colOff>
      <xdr:row>39</xdr:row>
      <xdr:rowOff>94679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85806</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164147</xdr:rowOff>
    </xdr:from>
    <xdr:to>
      <xdr:col>41</xdr:col>
      <xdr:colOff>101600</xdr:colOff>
      <xdr:row>39</xdr:row>
      <xdr:rowOff>94297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85424</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164529</xdr:rowOff>
    </xdr:from>
    <xdr:to>
      <xdr:col>36</xdr:col>
      <xdr:colOff>165100</xdr:colOff>
      <xdr:row>39</xdr:row>
      <xdr:rowOff>94679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85806</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10371</xdr:rowOff>
    </xdr:from>
    <xdr:to>
      <xdr:col>55</xdr:col>
      <xdr:colOff>0</xdr:colOff>
      <xdr:row>56</xdr:row>
      <xdr:rowOff>35847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440121"/>
          <a:ext cx="838200" cy="1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10371</xdr:rowOff>
    </xdr:from>
    <xdr:to>
      <xdr:col>50</xdr:col>
      <xdr:colOff>114300</xdr:colOff>
      <xdr:row>56</xdr:row>
      <xdr:rowOff>143317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40121"/>
          <a:ext cx="889000" cy="30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120735</xdr:rowOff>
    </xdr:from>
    <xdr:to>
      <xdr:col>45</xdr:col>
      <xdr:colOff>177800</xdr:colOff>
      <xdr:row>56</xdr:row>
      <xdr:rowOff>143317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21935"/>
          <a:ext cx="889000" cy="2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120735</xdr:rowOff>
    </xdr:from>
    <xdr:to>
      <xdr:col>41</xdr:col>
      <xdr:colOff>50800</xdr:colOff>
      <xdr:row>57</xdr:row>
      <xdr:rowOff>483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21935"/>
          <a:ext cx="889000" cy="5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123913</xdr:rowOff>
    </xdr:from>
    <xdr:to>
      <xdr:col>36</xdr:col>
      <xdr:colOff>165100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45190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156497</xdr:rowOff>
    </xdr:from>
    <xdr:to>
      <xdr:col>55</xdr:col>
      <xdr:colOff>50800</xdr:colOff>
      <xdr:row>56</xdr:row>
      <xdr:rowOff>86647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8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134924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131021</xdr:rowOff>
    </xdr:from>
    <xdr:to>
      <xdr:col>50</xdr:col>
      <xdr:colOff>165100</xdr:colOff>
      <xdr:row>55</xdr:row>
      <xdr:rowOff>61171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8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77698</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16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92517</xdr:rowOff>
    </xdr:from>
    <xdr:to>
      <xdr:col>46</xdr:col>
      <xdr:colOff>38100</xdr:colOff>
      <xdr:row>57</xdr:row>
      <xdr:rowOff>22667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13794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8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69935</xdr:rowOff>
    </xdr:from>
    <xdr:to>
      <xdr:col>41</xdr:col>
      <xdr:colOff>101600</xdr:colOff>
      <xdr:row>57</xdr:row>
      <xdr:rowOff>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162662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76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121133</xdr:rowOff>
    </xdr:from>
    <xdr:to>
      <xdr:col>36</xdr:col>
      <xdr:colOff>165100</xdr:colOff>
      <xdr:row>57</xdr:row>
      <xdr:rowOff>51283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67810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9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18166</xdr:rowOff>
    </xdr:from>
    <xdr:to>
      <xdr:col>55</xdr:col>
      <xdr:colOff>0</xdr:colOff>
      <xdr:row>76</xdr:row>
      <xdr:rowOff>164726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048366"/>
          <a:ext cx="838200" cy="14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164726</xdr:rowOff>
    </xdr:from>
    <xdr:to>
      <xdr:col>50</xdr:col>
      <xdr:colOff>114300</xdr:colOff>
      <xdr:row>77</xdr:row>
      <xdr:rowOff>4483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194926"/>
          <a:ext cx="889000" cy="1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4483</xdr:rowOff>
    </xdr:from>
    <xdr:to>
      <xdr:col>45</xdr:col>
      <xdr:colOff>177800</xdr:colOff>
      <xdr:row>77</xdr:row>
      <xdr:rowOff>97670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06133"/>
          <a:ext cx="889000" cy="9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97670</xdr:rowOff>
    </xdr:from>
    <xdr:to>
      <xdr:col>41</xdr:col>
      <xdr:colOff>50800</xdr:colOff>
      <xdr:row>78</xdr:row>
      <xdr:rowOff>34961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99320"/>
          <a:ext cx="889000" cy="10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133308</xdr:rowOff>
    </xdr:from>
    <xdr:to>
      <xdr:col>36</xdr:col>
      <xdr:colOff>165100</xdr:colOff>
      <xdr:row>78</xdr:row>
      <xdr:rowOff>63458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79985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138817</xdr:rowOff>
    </xdr:from>
    <xdr:to>
      <xdr:col>55</xdr:col>
      <xdr:colOff>50800</xdr:colOff>
      <xdr:row>76</xdr:row>
      <xdr:rowOff>68966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9975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161694</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84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113926</xdr:rowOff>
    </xdr:from>
    <xdr:to>
      <xdr:col>50</xdr:col>
      <xdr:colOff>165100</xdr:colOff>
      <xdr:row>77</xdr:row>
      <xdr:rowOff>44076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60604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125133</xdr:rowOff>
    </xdr:from>
    <xdr:to>
      <xdr:col>46</xdr:col>
      <xdr:colOff>38100</xdr:colOff>
      <xdr:row>77</xdr:row>
      <xdr:rowOff>55283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5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71810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3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46870</xdr:rowOff>
    </xdr:from>
    <xdr:to>
      <xdr:col>41</xdr:col>
      <xdr:colOff>101600</xdr:colOff>
      <xdr:row>77</xdr:row>
      <xdr:rowOff>148470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139597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155611</xdr:rowOff>
    </xdr:from>
    <xdr:to>
      <xdr:col>36</xdr:col>
      <xdr:colOff>165100</xdr:colOff>
      <xdr:row>78</xdr:row>
      <xdr:rowOff>85761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76888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4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79632</xdr:rowOff>
    </xdr:from>
    <xdr:to>
      <xdr:col>55</xdr:col>
      <xdr:colOff>0</xdr:colOff>
      <xdr:row>97</xdr:row>
      <xdr:rowOff>122884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10282"/>
          <a:ext cx="838200" cy="4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67704</xdr:rowOff>
    </xdr:from>
    <xdr:to>
      <xdr:col>50</xdr:col>
      <xdr:colOff>114300</xdr:colOff>
      <xdr:row>97</xdr:row>
      <xdr:rowOff>122884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98354"/>
          <a:ext cx="889000" cy="5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67704</xdr:rowOff>
    </xdr:from>
    <xdr:to>
      <xdr:col>45</xdr:col>
      <xdr:colOff>177800</xdr:colOff>
      <xdr:row>97</xdr:row>
      <xdr:rowOff>118183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98354"/>
          <a:ext cx="889000" cy="5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118183</xdr:rowOff>
    </xdr:from>
    <xdr:to>
      <xdr:col>41</xdr:col>
      <xdr:colOff>50800</xdr:colOff>
      <xdr:row>97</xdr:row>
      <xdr:rowOff>122413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48833"/>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71256</xdr:rowOff>
    </xdr:from>
    <xdr:to>
      <xdr:col>36</xdr:col>
      <xdr:colOff>165100</xdr:colOff>
      <xdr:row>97</xdr:row>
      <xdr:rowOff>1406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17933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28832</xdr:rowOff>
    </xdr:from>
    <xdr:to>
      <xdr:col>55</xdr:col>
      <xdr:colOff>50800</xdr:colOff>
      <xdr:row>97</xdr:row>
      <xdr:rowOff>130432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115209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7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72084</xdr:rowOff>
    </xdr:from>
    <xdr:to>
      <xdr:col>50</xdr:col>
      <xdr:colOff>165100</xdr:colOff>
      <xdr:row>98</xdr:row>
      <xdr:rowOff>2234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164811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16904</xdr:rowOff>
    </xdr:from>
    <xdr:to>
      <xdr:col>46</xdr:col>
      <xdr:colOff>38100</xdr:colOff>
      <xdr:row>97</xdr:row>
      <xdr:rowOff>118504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109631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67383</xdr:rowOff>
    </xdr:from>
    <xdr:to>
      <xdr:col>41</xdr:col>
      <xdr:colOff>101600</xdr:colOff>
      <xdr:row>97</xdr:row>
      <xdr:rowOff>168983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160110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71613</xdr:rowOff>
    </xdr:from>
    <xdr:to>
      <xdr:col>36</xdr:col>
      <xdr:colOff>165100</xdr:colOff>
      <xdr:row>98</xdr:row>
      <xdr:rowOff>1763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164340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9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148355</xdr:rowOff>
    </xdr:from>
    <xdr:to>
      <xdr:col>85</xdr:col>
      <xdr:colOff>127000</xdr:colOff>
      <xdr:row>38</xdr:row>
      <xdr:rowOff>169597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63455"/>
          <a:ext cx="838200" cy="2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165858</xdr:rowOff>
    </xdr:from>
    <xdr:to>
      <xdr:col>81</xdr:col>
      <xdr:colOff>50800</xdr:colOff>
      <xdr:row>38</xdr:row>
      <xdr:rowOff>169597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80958"/>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10835</xdr:rowOff>
    </xdr:from>
    <xdr:to>
      <xdr:col>76</xdr:col>
      <xdr:colOff>114300</xdr:colOff>
      <xdr:row>38</xdr:row>
      <xdr:rowOff>165858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25935"/>
          <a:ext cx="889000" cy="1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10835</xdr:rowOff>
    </xdr:from>
    <xdr:to>
      <xdr:col>71</xdr:col>
      <xdr:colOff>177800</xdr:colOff>
      <xdr:row>38</xdr:row>
      <xdr:rowOff>87595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25935"/>
          <a:ext cx="889000" cy="7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101946</xdr:rowOff>
    </xdr:from>
    <xdr:to>
      <xdr:col>67</xdr:col>
      <xdr:colOff>101600</xdr:colOff>
      <xdr:row>38</xdr:row>
      <xdr:rowOff>32096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2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97555</xdr:rowOff>
    </xdr:from>
    <xdr:to>
      <xdr:col>85</xdr:col>
      <xdr:colOff>177800</xdr:colOff>
      <xdr:row>39</xdr:row>
      <xdr:rowOff>27705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12482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118797</xdr:rowOff>
    </xdr:from>
    <xdr:to>
      <xdr:col>81</xdr:col>
      <xdr:colOff>101600</xdr:colOff>
      <xdr:row>39</xdr:row>
      <xdr:rowOff>48947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3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40074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115058</xdr:rowOff>
    </xdr:from>
    <xdr:to>
      <xdr:col>76</xdr:col>
      <xdr:colOff>165100</xdr:colOff>
      <xdr:row>39</xdr:row>
      <xdr:rowOff>45208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36335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2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131485</xdr:rowOff>
    </xdr:from>
    <xdr:to>
      <xdr:col>72</xdr:col>
      <xdr:colOff>38100</xdr:colOff>
      <xdr:row>38</xdr:row>
      <xdr:rowOff>61635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7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52762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6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36795</xdr:rowOff>
    </xdr:from>
    <xdr:to>
      <xdr:col>67</xdr:col>
      <xdr:colOff>101600</xdr:colOff>
      <xdr:row>38</xdr:row>
      <xdr:rowOff>138395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5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129522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4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126517</xdr:rowOff>
    </xdr:from>
    <xdr:to>
      <xdr:col>85</xdr:col>
      <xdr:colOff>127000</xdr:colOff>
      <xdr:row>58</xdr:row>
      <xdr:rowOff>10130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99167"/>
          <a:ext cx="838200" cy="5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10130</xdr:rowOff>
    </xdr:from>
    <xdr:to>
      <xdr:col>81</xdr:col>
      <xdr:colOff>50800</xdr:colOff>
      <xdr:row>58</xdr:row>
      <xdr:rowOff>18717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54230"/>
          <a:ext cx="889000" cy="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154642</xdr:rowOff>
    </xdr:from>
    <xdr:to>
      <xdr:col>76</xdr:col>
      <xdr:colOff>114300</xdr:colOff>
      <xdr:row>58</xdr:row>
      <xdr:rowOff>18717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27292"/>
          <a:ext cx="889000" cy="3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153347</xdr:rowOff>
    </xdr:from>
    <xdr:to>
      <xdr:col>71</xdr:col>
      <xdr:colOff>177800</xdr:colOff>
      <xdr:row>57</xdr:row>
      <xdr:rowOff>154642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2599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59186</xdr:rowOff>
    </xdr:from>
    <xdr:to>
      <xdr:col>67</xdr:col>
      <xdr:colOff>101600</xdr:colOff>
      <xdr:row>57</xdr:row>
      <xdr:rowOff>160786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0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75717</xdr:rowOff>
    </xdr:from>
    <xdr:to>
      <xdr:col>85</xdr:col>
      <xdr:colOff>177800</xdr:colOff>
      <xdr:row>58</xdr:row>
      <xdr:rowOff>5867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162094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6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130780</xdr:rowOff>
    </xdr:from>
    <xdr:to>
      <xdr:col>81</xdr:col>
      <xdr:colOff>101600</xdr:colOff>
      <xdr:row>58</xdr:row>
      <xdr:rowOff>60930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0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52057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139367</xdr:rowOff>
    </xdr:from>
    <xdr:to>
      <xdr:col>76</xdr:col>
      <xdr:colOff>165100</xdr:colOff>
      <xdr:row>58</xdr:row>
      <xdr:rowOff>69517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1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60644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0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103842</xdr:rowOff>
    </xdr:from>
    <xdr:to>
      <xdr:col>72</xdr:col>
      <xdr:colOff>38100</xdr:colOff>
      <xdr:row>58</xdr:row>
      <xdr:rowOff>33992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25119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6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102547</xdr:rowOff>
    </xdr:from>
    <xdr:to>
      <xdr:col>67</xdr:col>
      <xdr:colOff>101600</xdr:colOff>
      <xdr:row>58</xdr:row>
      <xdr:rowOff>32697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23824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30131</xdr:rowOff>
    </xdr:from>
    <xdr:to>
      <xdr:col>85</xdr:col>
      <xdr:colOff>127000</xdr:colOff>
      <xdr:row>79</xdr:row>
      <xdr:rowOff>38019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74681"/>
          <a:ext cx="8382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38019</xdr:rowOff>
    </xdr:from>
    <xdr:to>
      <xdr:col>81</xdr:col>
      <xdr:colOff>50800</xdr:colOff>
      <xdr:row>79</xdr:row>
      <xdr:rowOff>39726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82569"/>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15365</xdr:rowOff>
    </xdr:from>
    <xdr:to>
      <xdr:col>76</xdr:col>
      <xdr:colOff>114300</xdr:colOff>
      <xdr:row>79</xdr:row>
      <xdr:rowOff>39726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59915"/>
          <a:ext cx="889000" cy="2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7409</xdr:rowOff>
    </xdr:from>
    <xdr:to>
      <xdr:col>71</xdr:col>
      <xdr:colOff>177800</xdr:colOff>
      <xdr:row>79</xdr:row>
      <xdr:rowOff>15365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51959"/>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40292</xdr:rowOff>
    </xdr:from>
    <xdr:to>
      <xdr:col>67</xdr:col>
      <xdr:colOff>101600</xdr:colOff>
      <xdr:row>78</xdr:row>
      <xdr:rowOff>141892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158419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150781</xdr:rowOff>
    </xdr:from>
    <xdr:to>
      <xdr:col>85</xdr:col>
      <xdr:colOff>177800</xdr:colOff>
      <xdr:row>79</xdr:row>
      <xdr:rowOff>80931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65708</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3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158669</xdr:rowOff>
    </xdr:from>
    <xdr:to>
      <xdr:col>81</xdr:col>
      <xdr:colOff>101600</xdr:colOff>
      <xdr:row>79</xdr:row>
      <xdr:rowOff>88819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79946</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24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160376</xdr:rowOff>
    </xdr:from>
    <xdr:to>
      <xdr:col>76</xdr:col>
      <xdr:colOff>165100</xdr:colOff>
      <xdr:row>79</xdr:row>
      <xdr:rowOff>90526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81653</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6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136015</xdr:rowOff>
    </xdr:from>
    <xdr:to>
      <xdr:col>72</xdr:col>
      <xdr:colOff>38100</xdr:colOff>
      <xdr:row>79</xdr:row>
      <xdr:rowOff>66165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0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57292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0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128059</xdr:rowOff>
    </xdr:from>
    <xdr:to>
      <xdr:col>67</xdr:col>
      <xdr:colOff>101600</xdr:colOff>
      <xdr:row>79</xdr:row>
      <xdr:rowOff>58209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0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49336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9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145631</xdr:rowOff>
    </xdr:from>
    <xdr:to>
      <xdr:col>85</xdr:col>
      <xdr:colOff>127000</xdr:colOff>
      <xdr:row>97</xdr:row>
      <xdr:rowOff>160060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76281"/>
          <a:ext cx="838200" cy="1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145631</xdr:rowOff>
    </xdr:from>
    <xdr:to>
      <xdr:col>81</xdr:col>
      <xdr:colOff>50800</xdr:colOff>
      <xdr:row>98</xdr:row>
      <xdr:rowOff>4815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76281"/>
          <a:ext cx="889000" cy="3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4815</xdr:rowOff>
    </xdr:from>
    <xdr:to>
      <xdr:col>76</xdr:col>
      <xdr:colOff>114300</xdr:colOff>
      <xdr:row>98</xdr:row>
      <xdr:rowOff>7291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80691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7291</xdr:rowOff>
    </xdr:from>
    <xdr:to>
      <xdr:col>71</xdr:col>
      <xdr:colOff>177800</xdr:colOff>
      <xdr:row>98</xdr:row>
      <xdr:rowOff>12464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809391"/>
          <a:ext cx="889000" cy="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9221</xdr:rowOff>
    </xdr:from>
    <xdr:to>
      <xdr:col>67</xdr:col>
      <xdr:colOff>101600</xdr:colOff>
      <xdr:row>97</xdr:row>
      <xdr:rowOff>110821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127348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109260</xdr:rowOff>
    </xdr:from>
    <xdr:to>
      <xdr:col>85</xdr:col>
      <xdr:colOff>177800</xdr:colOff>
      <xdr:row>98</xdr:row>
      <xdr:rowOff>39410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87687</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71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94831</xdr:rowOff>
    </xdr:from>
    <xdr:to>
      <xdr:col>81</xdr:col>
      <xdr:colOff>101600</xdr:colOff>
      <xdr:row>98</xdr:row>
      <xdr:rowOff>24981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16108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81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125465</xdr:rowOff>
    </xdr:from>
    <xdr:to>
      <xdr:col>76</xdr:col>
      <xdr:colOff>165100</xdr:colOff>
      <xdr:row>98</xdr:row>
      <xdr:rowOff>55615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46742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127941</xdr:rowOff>
    </xdr:from>
    <xdr:to>
      <xdr:col>72</xdr:col>
      <xdr:colOff>38100</xdr:colOff>
      <xdr:row>98</xdr:row>
      <xdr:rowOff>58091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49218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133114</xdr:rowOff>
    </xdr:from>
    <xdr:to>
      <xdr:col>67</xdr:col>
      <xdr:colOff>101600</xdr:colOff>
      <xdr:row>98</xdr:row>
      <xdr:rowOff>63264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54391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86431</xdr:rowOff>
    </xdr:from>
    <xdr:to>
      <xdr:col>98</xdr:col>
      <xdr:colOff>38100</xdr:colOff>
      <xdr:row>39</xdr:row>
      <xdr:rowOff>16581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33108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6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総務費については、前年度から減少しており、これは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、ふるさと納税実費委託料が皆減となったことが主な要因として考えられる。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民生費については、前年度から増加しており、これは、</a:t>
          </a:r>
          <a:r>
            <a:rPr lang="ja-JP" altLang="en-US" sz="1300">
              <a:effectLst/>
              <a:latin typeface="ＭＳ Ｐゴシック" panose="020B0600070205080204" pitchFamily="50" charset="-128"/>
              <a:ea typeface="ＭＳ Ｐゴシック" panose="020B0600070205080204" pitchFamily="50" charset="-128"/>
            </a:rPr>
            <a:t>国の地方創生臨時交付金を財源とする給付金事業分の増、保育料無料化をはじめとする子育て世帯向け事業の増が主な要因として考えられる。</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農林水産業費については、前年度から減少しており、これは、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水産加工場建設関連費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が増加した一方で、それ以上に</a:t>
          </a:r>
          <a:r>
            <a:rPr lang="ja-JP" altLang="en-US" sz="1300">
              <a:effectLst/>
              <a:latin typeface="ＭＳ Ｐゴシック" panose="020B0600070205080204" pitchFamily="50" charset="-128"/>
              <a:ea typeface="ＭＳ Ｐゴシック" panose="020B0600070205080204" pitchFamily="50" charset="-128"/>
            </a:rPr>
            <a:t>畜産・酪農収益力強化整備等特別対策事業や基金積立金の減等が大きかったことが主な要因として考えられる。</a:t>
          </a:r>
          <a:endParaRPr lang="en-US"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商工費については、前年度から増加しており、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これは、企業立地促進奨励金、地場産品送料無料事業委託料、物価高騰に対応した商品券発行事業の増等が主な要因として考えられる。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土木費については、前年度から増加してり、これは、町営住宅春の山団地建替工事の増が主な要因として考えられる。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教育費については、前年度から増加しており、これは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、赤木家住宅保存修理事業、国民スポーツ大会事業、文化財保護事業における土地購入費、小学校における工事請負費の増等が主な要因として考えられる。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公債費については、前年度か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ら減少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、現在と比較し高利率の既往債の償還終了等による元利償還金の減及び令和４年度に行った強制繰上償還による反動減が主な要因として考えられる。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15,967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標準財政規模比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となった。実質収支額は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412,154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55,335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千円となり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標準財政規模比は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12,658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305,302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標準財政規模比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年度は歳入が基金繰入金の減等が主な要因となり減となった一方で、歳出においては、ふるさと納税実費委託料や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都農町ＷＡＬＴ計画補助金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基金積立金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の減、水産加工場建設費やデジタルフレンドリー推進事業、企業立地促進奨励金、施設型給付費等の増が生じたが、結果としてトータルでは減となった。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全ての会計において実質収支は黒字であり、財政運営に支障をきたす会計は無かった。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しかし、公営企業会計において標準財政規模比が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、予算編成時に歳入歳出ともに精査を行い、大幅な不用額等を出さないよう管理する必要がある。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なお、その他会計（黒字）について数値なしとなっているのは、簡易水道事業特別会計が令和２年度より水道事業会計（公営企業会計）に統合されたことによるものである。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54061_&#37117;&#3678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cell r="BQ51"/>
          <cell r="BR51"/>
          <cell r="BS51"/>
          <cell r="BT51"/>
          <cell r="BU51"/>
          <cell r="BV51"/>
          <cell r="BW51"/>
          <cell r="BX51"/>
          <cell r="BY51"/>
          <cell r="BZ51"/>
          <cell r="CA51"/>
          <cell r="CB51"/>
          <cell r="CC51"/>
          <cell r="CD51"/>
          <cell r="CE51"/>
          <cell r="CF51"/>
          <cell r="CG51"/>
          <cell r="CH51"/>
          <cell r="CI51"/>
          <cell r="CJ51"/>
          <cell r="CK51"/>
          <cell r="CL51"/>
          <cell r="CM51"/>
          <cell r="CN51"/>
          <cell r="CO51"/>
          <cell r="CP51"/>
          <cell r="CQ51"/>
          <cell r="CR51"/>
          <cell r="CS51"/>
          <cell r="CT51"/>
          <cell r="CU51"/>
          <cell r="CV51"/>
          <cell r="CW51"/>
          <cell r="CX51"/>
          <cell r="CY51"/>
          <cell r="CZ51"/>
          <cell r="DA51"/>
          <cell r="DB51"/>
          <cell r="DC51"/>
        </row>
        <row r="53">
          <cell r="BP53">
            <v>61.6</v>
          </cell>
          <cell r="BQ53"/>
          <cell r="BR53"/>
          <cell r="BS53"/>
          <cell r="BT53"/>
          <cell r="BU53"/>
          <cell r="BV53"/>
          <cell r="BW53"/>
          <cell r="BX53">
            <v>62.4</v>
          </cell>
          <cell r="BY53"/>
          <cell r="BZ53"/>
          <cell r="CA53"/>
          <cell r="CB53"/>
          <cell r="CC53"/>
          <cell r="CD53"/>
          <cell r="CE53"/>
          <cell r="CF53">
            <v>63.3</v>
          </cell>
          <cell r="CG53"/>
          <cell r="CH53"/>
          <cell r="CI53"/>
          <cell r="CJ53"/>
          <cell r="CK53"/>
          <cell r="CL53"/>
          <cell r="CM53"/>
          <cell r="CN53">
            <v>65.7</v>
          </cell>
          <cell r="CO53"/>
          <cell r="CP53"/>
          <cell r="CQ53"/>
          <cell r="CR53"/>
          <cell r="CS53"/>
          <cell r="CT53"/>
          <cell r="CU53"/>
          <cell r="CV53">
            <v>66.599999999999994</v>
          </cell>
          <cell r="CW53"/>
          <cell r="CX53"/>
          <cell r="CY53"/>
          <cell r="CZ53"/>
          <cell r="DA53"/>
          <cell r="DB53"/>
          <cell r="DC53"/>
        </row>
        <row r="55">
          <cell r="AN55" t="str">
            <v>類似団体内平均値</v>
          </cell>
          <cell r="BP55">
            <v>43</v>
          </cell>
          <cell r="BQ55"/>
          <cell r="BR55"/>
          <cell r="BS55"/>
          <cell r="BT55"/>
          <cell r="BU55"/>
          <cell r="BV55"/>
          <cell r="BW55"/>
          <cell r="BX55">
            <v>0</v>
          </cell>
          <cell r="BY55"/>
          <cell r="BZ55"/>
          <cell r="CA55"/>
          <cell r="CB55"/>
          <cell r="CC55"/>
          <cell r="CD55"/>
          <cell r="CE55"/>
          <cell r="CF55">
            <v>0</v>
          </cell>
          <cell r="CG55"/>
          <cell r="CH55"/>
          <cell r="CI55"/>
          <cell r="CJ55"/>
          <cell r="CK55"/>
          <cell r="CL55"/>
          <cell r="CM55"/>
          <cell r="CN55">
            <v>0</v>
          </cell>
          <cell r="CO55"/>
          <cell r="CP55"/>
          <cell r="CQ55"/>
          <cell r="CR55"/>
          <cell r="CS55"/>
          <cell r="CT55"/>
          <cell r="CU55"/>
          <cell r="CV55">
            <v>0</v>
          </cell>
          <cell r="CW55"/>
          <cell r="CX55"/>
          <cell r="CY55"/>
          <cell r="CZ55"/>
          <cell r="DA55"/>
          <cell r="DB55"/>
          <cell r="DC55"/>
        </row>
        <row r="57">
          <cell r="BP57">
            <v>62.8</v>
          </cell>
          <cell r="BQ57"/>
          <cell r="BR57"/>
          <cell r="BS57"/>
          <cell r="BT57"/>
          <cell r="BU57"/>
          <cell r="BV57"/>
          <cell r="BW57"/>
          <cell r="BX57">
            <v>64.400000000000006</v>
          </cell>
          <cell r="BY57"/>
          <cell r="BZ57"/>
          <cell r="CA57"/>
          <cell r="CB57"/>
          <cell r="CC57"/>
          <cell r="CD57"/>
          <cell r="CE57"/>
          <cell r="CF57">
            <v>65.3</v>
          </cell>
          <cell r="CG57"/>
          <cell r="CH57"/>
          <cell r="CI57"/>
          <cell r="CJ57"/>
          <cell r="CK57"/>
          <cell r="CL57"/>
          <cell r="CM57"/>
          <cell r="CN57">
            <v>66.7</v>
          </cell>
          <cell r="CO57"/>
          <cell r="CP57"/>
          <cell r="CQ57"/>
          <cell r="CR57"/>
          <cell r="CS57"/>
          <cell r="CT57"/>
          <cell r="CU57"/>
          <cell r="CV57">
            <v>67.2</v>
          </cell>
          <cell r="CW57"/>
          <cell r="CX57"/>
          <cell r="CY57"/>
          <cell r="CZ57"/>
          <cell r="DA57"/>
          <cell r="DB57"/>
          <cell r="DC57"/>
        </row>
        <row r="72">
          <cell r="BP72" t="str">
            <v>R01</v>
          </cell>
          <cell r="BX72" t="str">
            <v>R02</v>
          </cell>
          <cell r="CF72" t="str">
            <v>R03</v>
          </cell>
          <cell r="CN72" t="str">
            <v>R04</v>
          </cell>
          <cell r="CV72" t="str">
            <v>R05</v>
          </cell>
        </row>
        <row r="73">
          <cell r="AN73" t="str">
            <v>当該団体値</v>
          </cell>
          <cell r="BP73"/>
          <cell r="BQ73"/>
          <cell r="BR73"/>
          <cell r="BS73"/>
          <cell r="BT73"/>
          <cell r="BU73"/>
          <cell r="BV73"/>
          <cell r="BW73"/>
          <cell r="BX73"/>
          <cell r="BY73"/>
          <cell r="BZ73"/>
          <cell r="CA73"/>
          <cell r="CB73"/>
          <cell r="CC73"/>
          <cell r="CD73"/>
          <cell r="CE73"/>
          <cell r="CF73"/>
          <cell r="CG73"/>
          <cell r="CH73"/>
          <cell r="CI73"/>
          <cell r="CJ73"/>
          <cell r="CK73"/>
          <cell r="CL73"/>
          <cell r="CM73"/>
          <cell r="CN73"/>
          <cell r="CO73"/>
          <cell r="CP73"/>
          <cell r="CQ73"/>
          <cell r="CR73"/>
          <cell r="CS73"/>
          <cell r="CT73"/>
          <cell r="CU73"/>
          <cell r="CV73"/>
          <cell r="CW73"/>
          <cell r="CX73"/>
          <cell r="CY73"/>
          <cell r="CZ73"/>
          <cell r="DA73"/>
          <cell r="DB73"/>
          <cell r="DC73"/>
        </row>
        <row r="75">
          <cell r="BP75">
            <v>9.9</v>
          </cell>
          <cell r="BQ75"/>
          <cell r="BR75"/>
          <cell r="BS75"/>
          <cell r="BT75"/>
          <cell r="BU75"/>
          <cell r="BV75"/>
          <cell r="BW75"/>
          <cell r="BX75">
            <v>9.3000000000000007</v>
          </cell>
          <cell r="BY75"/>
          <cell r="BZ75"/>
          <cell r="CA75"/>
          <cell r="CB75"/>
          <cell r="CC75"/>
          <cell r="CD75"/>
          <cell r="CE75"/>
          <cell r="CF75">
            <v>8.3000000000000007</v>
          </cell>
          <cell r="CG75"/>
          <cell r="CH75"/>
          <cell r="CI75"/>
          <cell r="CJ75"/>
          <cell r="CK75"/>
          <cell r="CL75"/>
          <cell r="CM75"/>
          <cell r="CN75">
            <v>7.7</v>
          </cell>
          <cell r="CO75"/>
          <cell r="CP75"/>
          <cell r="CQ75"/>
          <cell r="CR75"/>
          <cell r="CS75"/>
          <cell r="CT75"/>
          <cell r="CU75"/>
          <cell r="CV75">
            <v>7.4</v>
          </cell>
          <cell r="CW75"/>
          <cell r="CX75"/>
          <cell r="CY75"/>
          <cell r="CZ75"/>
          <cell r="DA75"/>
          <cell r="DB75"/>
          <cell r="DC75"/>
        </row>
        <row r="77">
          <cell r="AN77" t="str">
            <v>類似団体内平均値</v>
          </cell>
          <cell r="BP77">
            <v>43</v>
          </cell>
          <cell r="BQ77"/>
          <cell r="BR77"/>
          <cell r="BS77"/>
          <cell r="BT77"/>
          <cell r="BU77"/>
          <cell r="BV77"/>
          <cell r="BW77"/>
          <cell r="BX77">
            <v>0</v>
          </cell>
          <cell r="BY77"/>
          <cell r="BZ77"/>
          <cell r="CA77"/>
          <cell r="CB77"/>
          <cell r="CC77"/>
          <cell r="CD77"/>
          <cell r="CE77"/>
          <cell r="CF77">
            <v>0</v>
          </cell>
          <cell r="CG77"/>
          <cell r="CH77"/>
          <cell r="CI77"/>
          <cell r="CJ77"/>
          <cell r="CK77"/>
          <cell r="CL77"/>
          <cell r="CM77"/>
          <cell r="CN77">
            <v>0</v>
          </cell>
          <cell r="CO77"/>
          <cell r="CP77"/>
          <cell r="CQ77"/>
          <cell r="CR77"/>
          <cell r="CS77"/>
          <cell r="CT77"/>
          <cell r="CU77"/>
          <cell r="CV77">
            <v>0</v>
          </cell>
          <cell r="CW77"/>
          <cell r="CX77"/>
          <cell r="CY77"/>
          <cell r="CZ77"/>
          <cell r="DA77"/>
          <cell r="DB77"/>
          <cell r="DC77"/>
        </row>
        <row r="79">
          <cell r="BP79">
            <v>9.9</v>
          </cell>
          <cell r="BQ79"/>
          <cell r="BR79"/>
          <cell r="BS79"/>
          <cell r="BT79"/>
          <cell r="BU79"/>
          <cell r="BV79"/>
          <cell r="BW79"/>
          <cell r="BX79">
            <v>8.9</v>
          </cell>
          <cell r="BY79"/>
          <cell r="BZ79"/>
          <cell r="CA79"/>
          <cell r="CB79"/>
          <cell r="CC79"/>
          <cell r="CD79"/>
          <cell r="CE79"/>
          <cell r="CF79">
            <v>8.9</v>
          </cell>
          <cell r="CG79"/>
          <cell r="CH79"/>
          <cell r="CI79"/>
          <cell r="CJ79"/>
          <cell r="CK79"/>
          <cell r="CL79"/>
          <cell r="CM79"/>
          <cell r="CN79">
            <v>9.1</v>
          </cell>
          <cell r="CO79"/>
          <cell r="CP79"/>
          <cell r="CQ79"/>
          <cell r="CR79"/>
          <cell r="CS79"/>
          <cell r="CT79"/>
          <cell r="CU79"/>
          <cell r="CV79">
            <v>9.3000000000000007</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10163621</v>
      </c>
      <c r="BO4" s="407"/>
      <c r="BP4" s="407"/>
      <c r="BQ4" s="407"/>
      <c r="BR4" s="407"/>
      <c r="BS4" s="407"/>
      <c r="BT4" s="407"/>
      <c r="BU4" s="408"/>
      <c r="BV4" s="406">
        <v>11175617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10.4</v>
      </c>
      <c r="CU4" s="413"/>
      <c r="CV4" s="413"/>
      <c r="CW4" s="413"/>
      <c r="CX4" s="413"/>
      <c r="CY4" s="413"/>
      <c r="CZ4" s="413"/>
      <c r="DA4" s="414"/>
      <c r="DB4" s="412">
        <v>12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9544659</v>
      </c>
      <c r="BO5" s="444"/>
      <c r="BP5" s="444"/>
      <c r="BQ5" s="444"/>
      <c r="BR5" s="444"/>
      <c r="BS5" s="444"/>
      <c r="BT5" s="444"/>
      <c r="BU5" s="445"/>
      <c r="BV5" s="443">
        <v>10394556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88.2</v>
      </c>
      <c r="CU5" s="441"/>
      <c r="CV5" s="441"/>
      <c r="CW5" s="441"/>
      <c r="CX5" s="441"/>
      <c r="CY5" s="441"/>
      <c r="CZ5" s="441"/>
      <c r="DA5" s="442"/>
      <c r="DB5" s="440">
        <v>92.8</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618962</v>
      </c>
      <c r="BO6" s="444"/>
      <c r="BP6" s="444"/>
      <c r="BQ6" s="444"/>
      <c r="BR6" s="444"/>
      <c r="BS6" s="444"/>
      <c r="BT6" s="444"/>
      <c r="BU6" s="445"/>
      <c r="BV6" s="443">
        <v>781061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88.6</v>
      </c>
      <c r="CU6" s="481"/>
      <c r="CV6" s="481"/>
      <c r="CW6" s="481"/>
      <c r="CX6" s="481"/>
      <c r="CY6" s="481"/>
      <c r="CZ6" s="481"/>
      <c r="DA6" s="482"/>
      <c r="DB6" s="480">
        <v>93.8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206808</v>
      </c>
      <c r="BO7" s="444"/>
      <c r="BP7" s="444"/>
      <c r="BQ7" s="444"/>
      <c r="BR7" s="444"/>
      <c r="BS7" s="444"/>
      <c r="BT7" s="444"/>
      <c r="BU7" s="445"/>
      <c r="BV7" s="443">
        <v>313572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3981786</v>
      </c>
      <c r="CU7" s="444"/>
      <c r="CV7" s="444"/>
      <c r="CW7" s="444"/>
      <c r="CX7" s="444"/>
      <c r="CY7" s="444"/>
      <c r="CZ7" s="444"/>
      <c r="DA7" s="445"/>
      <c r="DB7" s="443">
        <v>3887176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412154</v>
      </c>
      <c r="BO8" s="444"/>
      <c r="BP8" s="444"/>
      <c r="BQ8" s="444"/>
      <c r="BR8" s="444"/>
      <c r="BS8" s="444"/>
      <c r="BT8" s="444"/>
      <c r="BU8" s="445"/>
      <c r="BV8" s="443">
        <v>467489</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v>
      </c>
      <c r="CU8" s="484"/>
      <c r="CV8" s="484"/>
      <c r="CW8" s="484"/>
      <c r="CX8" s="484"/>
      <c r="CY8" s="484"/>
      <c r="CZ8" s="484"/>
      <c r="DA8" s="485"/>
      <c r="DB8" s="483">
        <v>0.3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9906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-55335</v>
      </c>
      <c r="BO9" s="444"/>
      <c r="BP9" s="444"/>
      <c r="BQ9" s="444"/>
      <c r="BR9" s="444"/>
      <c r="BS9" s="444"/>
      <c r="BT9" s="444"/>
      <c r="BU9" s="445"/>
      <c r="BV9" s="443">
        <v>-28627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10.3</v>
      </c>
      <c r="CU9" s="441"/>
      <c r="CV9" s="441"/>
      <c r="CW9" s="441"/>
      <c r="CX9" s="441"/>
      <c r="CY9" s="441"/>
      <c r="CZ9" s="441"/>
      <c r="DA9" s="442"/>
      <c r="DB9" s="440">
        <v>11.6</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10391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33</v>
      </c>
      <c r="BO10" s="444"/>
      <c r="BP10" s="444"/>
      <c r="BQ10" s="444"/>
      <c r="BR10" s="444"/>
      <c r="BS10" s="444"/>
      <c r="BT10" s="444"/>
      <c r="BU10" s="445"/>
      <c r="BV10" s="443">
        <v>40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10148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250000</v>
      </c>
      <c r="BO12" s="444"/>
      <c r="BP12" s="444"/>
      <c r="BQ12" s="444"/>
      <c r="BR12" s="444"/>
      <c r="BS12" s="444"/>
      <c r="BT12" s="444"/>
      <c r="BU12" s="445"/>
      <c r="BV12" s="443">
        <v>264057</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10046</v>
      </c>
      <c r="S13" s="528"/>
      <c r="T13" s="528"/>
      <c r="U13" s="528"/>
      <c r="V13" s="529"/>
      <c r="W13" s="459" t="s">
        <v>131</v>
      </c>
      <c r="X13" s="460"/>
      <c r="Y13" s="460"/>
      <c r="Z13" s="460"/>
      <c r="AA13" s="460"/>
      <c r="AB13" s="450"/>
      <c r="AC13" s="494">
        <v>1289</v>
      </c>
      <c r="AD13" s="495"/>
      <c r="AE13" s="495"/>
      <c r="AF13" s="495"/>
      <c r="AG13" s="537"/>
      <c r="AH13" s="494">
        <v>1392</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-305302</v>
      </c>
      <c r="BO13" s="444"/>
      <c r="BP13" s="444"/>
      <c r="BQ13" s="444"/>
      <c r="BR13" s="444"/>
      <c r="BS13" s="444"/>
      <c r="BT13" s="444"/>
      <c r="BU13" s="445"/>
      <c r="BV13" s="443">
        <v>-292644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7.4</v>
      </c>
      <c r="CU13" s="441"/>
      <c r="CV13" s="441"/>
      <c r="CW13" s="441"/>
      <c r="CX13" s="441"/>
      <c r="CY13" s="441"/>
      <c r="CZ13" s="441"/>
      <c r="DA13" s="442"/>
      <c r="DB13" s="440">
        <v>7.7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10262</v>
      </c>
      <c r="S14" s="528"/>
      <c r="T14" s="528"/>
      <c r="U14" s="528"/>
      <c r="V14" s="529"/>
      <c r="W14" s="433"/>
      <c r="X14" s="434"/>
      <c r="Y14" s="434"/>
      <c r="Z14" s="434"/>
      <c r="AA14" s="434"/>
      <c r="AB14" s="423"/>
      <c r="AC14" s="530">
        <v>26.6</v>
      </c>
      <c r="AD14" s="531"/>
      <c r="AE14" s="531"/>
      <c r="AF14" s="531"/>
      <c r="AG14" s="532"/>
      <c r="AH14" s="530">
        <v>27.5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10168</v>
      </c>
      <c r="S15" s="528"/>
      <c r="T15" s="528"/>
      <c r="U15" s="528"/>
      <c r="V15" s="529"/>
      <c r="W15" s="459" t="s">
        <v>137</v>
      </c>
      <c r="X15" s="460"/>
      <c r="Y15" s="460"/>
      <c r="Z15" s="460"/>
      <c r="AA15" s="460"/>
      <c r="AB15" s="450"/>
      <c r="AC15" s="494">
        <v>1078</v>
      </c>
      <c r="AD15" s="495"/>
      <c r="AE15" s="495"/>
      <c r="AF15" s="495"/>
      <c r="AG15" s="537"/>
      <c r="AH15" s="494">
        <v>1194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1148330</v>
      </c>
      <c r="BO15" s="407"/>
      <c r="BP15" s="407"/>
      <c r="BQ15" s="407"/>
      <c r="BR15" s="407"/>
      <c r="BS15" s="407"/>
      <c r="BT15" s="407"/>
      <c r="BU15" s="408"/>
      <c r="BV15" s="406">
        <v>1081405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22.2</v>
      </c>
      <c r="AD16" s="531"/>
      <c r="AE16" s="531"/>
      <c r="AF16" s="531"/>
      <c r="AG16" s="532"/>
      <c r="AH16" s="530">
        <v>23.6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3681241</v>
      </c>
      <c r="BO16" s="444"/>
      <c r="BP16" s="444"/>
      <c r="BQ16" s="444"/>
      <c r="BR16" s="444"/>
      <c r="BS16" s="444"/>
      <c r="BT16" s="444"/>
      <c r="BU16" s="445"/>
      <c r="BV16" s="443">
        <v>3579306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2484</v>
      </c>
      <c r="AD17" s="495"/>
      <c r="AE17" s="495"/>
      <c r="AF17" s="495"/>
      <c r="AG17" s="537"/>
      <c r="AH17" s="494">
        <v>2472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1429806</v>
      </c>
      <c r="BO17" s="444"/>
      <c r="BP17" s="444"/>
      <c r="BQ17" s="444"/>
      <c r="BR17" s="444"/>
      <c r="BS17" s="444"/>
      <c r="BT17" s="444"/>
      <c r="BU17" s="445"/>
      <c r="BV17" s="443">
        <v>1347664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102.11</v>
      </c>
      <c r="M18" s="567"/>
      <c r="N18" s="567"/>
      <c r="O18" s="567"/>
      <c r="P18" s="567"/>
      <c r="Q18" s="567"/>
      <c r="R18" s="568"/>
      <c r="S18" s="568"/>
      <c r="T18" s="568"/>
      <c r="U18" s="568"/>
      <c r="V18" s="569"/>
      <c r="W18" s="461"/>
      <c r="X18" s="462"/>
      <c r="Y18" s="462"/>
      <c r="Z18" s="462"/>
      <c r="AA18" s="462"/>
      <c r="AB18" s="453"/>
      <c r="AC18" s="570">
        <v>51.2</v>
      </c>
      <c r="AD18" s="571"/>
      <c r="AE18" s="571"/>
      <c r="AF18" s="571"/>
      <c r="AG18" s="572"/>
      <c r="AH18" s="570">
        <v>48.9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3517603</v>
      </c>
      <c r="BO18" s="444"/>
      <c r="BP18" s="444"/>
      <c r="BQ18" s="444"/>
      <c r="BR18" s="444"/>
      <c r="BS18" s="444"/>
      <c r="BT18" s="444"/>
      <c r="BU18" s="445"/>
      <c r="BV18" s="443">
        <v>3638751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97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5816506</v>
      </c>
      <c r="BO19" s="444"/>
      <c r="BP19" s="444"/>
      <c r="BQ19" s="444"/>
      <c r="BR19" s="444"/>
      <c r="BS19" s="444"/>
      <c r="BT19" s="444"/>
      <c r="BU19" s="445"/>
      <c r="BV19" s="443">
        <v>5512989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3960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6007108</v>
      </c>
      <c r="BO22" s="407"/>
      <c r="BP22" s="407"/>
      <c r="BQ22" s="407"/>
      <c r="BR22" s="407"/>
      <c r="BS22" s="407"/>
      <c r="BT22" s="407"/>
      <c r="BU22" s="408"/>
      <c r="BV22" s="406">
        <v>5716281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5797777</v>
      </c>
      <c r="BO23" s="444"/>
      <c r="BP23" s="444"/>
      <c r="BQ23" s="444"/>
      <c r="BR23" s="444"/>
      <c r="BS23" s="444"/>
      <c r="BT23" s="444"/>
      <c r="BU23" s="445"/>
      <c r="BV23" s="443">
        <v>5490239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6820</v>
      </c>
      <c r="R24" s="495"/>
      <c r="S24" s="495"/>
      <c r="T24" s="495"/>
      <c r="U24" s="495"/>
      <c r="V24" s="537"/>
      <c r="W24" s="589"/>
      <c r="X24" s="590"/>
      <c r="Y24" s="591"/>
      <c r="Z24" s="493" t="s">
        <v>162</v>
      </c>
      <c r="AA24" s="473"/>
      <c r="AB24" s="473"/>
      <c r="AC24" s="473"/>
      <c r="AD24" s="473"/>
      <c r="AE24" s="473"/>
      <c r="AF24" s="473"/>
      <c r="AG24" s="474"/>
      <c r="AH24" s="494">
        <v>134</v>
      </c>
      <c r="AI24" s="495"/>
      <c r="AJ24" s="495"/>
      <c r="AK24" s="495"/>
      <c r="AL24" s="537"/>
      <c r="AM24" s="494">
        <v>414462</v>
      </c>
      <c r="AN24" s="495"/>
      <c r="AO24" s="495"/>
      <c r="AP24" s="495"/>
      <c r="AQ24" s="495"/>
      <c r="AR24" s="537"/>
      <c r="AS24" s="494">
        <v>3093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4295444</v>
      </c>
      <c r="BO24" s="444"/>
      <c r="BP24" s="444"/>
      <c r="BQ24" s="444"/>
      <c r="BR24" s="444"/>
      <c r="BS24" s="444"/>
      <c r="BT24" s="444"/>
      <c r="BU24" s="445"/>
      <c r="BV24" s="443">
        <v>3815079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5600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1088238</v>
      </c>
      <c r="BO25" s="407"/>
      <c r="BP25" s="407"/>
      <c r="BQ25" s="407"/>
      <c r="BR25" s="407"/>
      <c r="BS25" s="407"/>
      <c r="BT25" s="407"/>
      <c r="BU25" s="408"/>
      <c r="BV25" s="406">
        <v>1346827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5300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10308</v>
      </c>
      <c r="AN26" s="495"/>
      <c r="AO26" s="495"/>
      <c r="AP26" s="495"/>
      <c r="AQ26" s="495"/>
      <c r="AR26" s="537"/>
      <c r="AS26" s="494">
        <v>3436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2960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2190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817867</v>
      </c>
      <c r="BO28" s="407"/>
      <c r="BP28" s="407"/>
      <c r="BQ28" s="407"/>
      <c r="BR28" s="407"/>
      <c r="BS28" s="407"/>
      <c r="BT28" s="407"/>
      <c r="BU28" s="408"/>
      <c r="BV28" s="406">
        <v>833834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8</v>
      </c>
      <c r="M29" s="495"/>
      <c r="N29" s="495"/>
      <c r="O29" s="495"/>
      <c r="P29" s="537"/>
      <c r="Q29" s="494">
        <v>2050</v>
      </c>
      <c r="R29" s="495"/>
      <c r="S29" s="495"/>
      <c r="T29" s="495"/>
      <c r="U29" s="495"/>
      <c r="V29" s="537"/>
      <c r="W29" s="592"/>
      <c r="X29" s="593"/>
      <c r="Y29" s="594"/>
      <c r="Z29" s="493" t="s">
        <v>177</v>
      </c>
      <c r="AA29" s="473"/>
      <c r="AB29" s="473"/>
      <c r="AC29" s="473"/>
      <c r="AD29" s="473"/>
      <c r="AE29" s="473"/>
      <c r="AF29" s="473"/>
      <c r="AG29" s="474"/>
      <c r="AH29" s="494">
        <v>134</v>
      </c>
      <c r="AI29" s="495"/>
      <c r="AJ29" s="495"/>
      <c r="AK29" s="495"/>
      <c r="AL29" s="537"/>
      <c r="AM29" s="494">
        <v>414462</v>
      </c>
      <c r="AN29" s="495"/>
      <c r="AO29" s="495"/>
      <c r="AP29" s="495"/>
      <c r="AQ29" s="495"/>
      <c r="AR29" s="537"/>
      <c r="AS29" s="494">
        <v>3093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353957</v>
      </c>
      <c r="BO29" s="444"/>
      <c r="BP29" s="444"/>
      <c r="BQ29" s="444"/>
      <c r="BR29" s="444"/>
      <c r="BS29" s="444"/>
      <c r="BT29" s="444"/>
      <c r="BU29" s="445"/>
      <c r="BV29" s="443">
        <v>553947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6558804</v>
      </c>
      <c r="BO30" s="563"/>
      <c r="BP30" s="563"/>
      <c r="BQ30" s="563"/>
      <c r="BR30" s="563"/>
      <c r="BS30" s="563"/>
      <c r="BT30" s="563"/>
      <c r="BU30" s="564"/>
      <c r="BV30" s="562">
        <v>7664692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国民健康保険病院事業会計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宮崎県市町村総合事務組合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(株)都農ワイン</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介護保険特別会計（保険事業勘定）</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宮崎県市町村総合事務組合　市町村交通災害共済事業特別会計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(株)豊畑</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宮崎県市町村総合事務組合　自治会館管理運営特別会計</v>
      </c>
      <c r="BZ36" s="634"/>
      <c r="CA36" s="634"/>
      <c r="CB36" s="634"/>
      <c r="CC36" s="634"/>
      <c r="CD36" s="634"/>
      <c r="CE36" s="634"/>
      <c r="CF36" s="634"/>
      <c r="CG36" s="634"/>
      <c r="CH36" s="634"/>
      <c r="CI36" s="634"/>
      <c r="CJ36" s="634"/>
      <c r="CK36" s="634"/>
      <c r="CL36" s="634"/>
      <c r="CM36" s="634"/>
      <c r="CN36" s="181"/>
      <c r="CO36" s="633">
        <f t="shared" si="3"/>
        <v>18</v>
      </c>
      <c r="CP36" s="633"/>
      <c r="CQ36" s="634" t="str">
        <f>IF('各会計、関係団体の財政状況及び健全化判断比率'!BS9="","",'各会計、関係団体の財政状況及び健全化判断比率'!BS9)</f>
        <v>（一財）つの未来まちづくり推進機構</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介護保険特別会計（介護サービス事業勘定）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宮崎県後期高齢者医療広域連合　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宮崎県後期高齢者医療広域連合　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西都児湯環境整備事務組合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宮崎県東児湯消防組合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川南都農衛生組合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E+X4inOia9QFqm3l+5ERRsl+JBn8zhmhCxsaTGVG1HZ4jbVOT+3qrLoPOAZ7RUCRQ7rk+VoDCPBOx8jdzhC2tw==" saltValue="Mborosb1eIJ7mFHeb5TM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533</v>
      </c>
      <c r="D34" s="1187"/>
      <c r="E34" s="1188"/>
      <c r="F34" s="32">
        <v>9.42</v>
      </c>
      <c r="G34" s="33">
        <v>11.47</v>
      </c>
      <c r="H34" s="33">
        <v>11.69</v>
      </c>
      <c r="I34" s="33">
        <v>24.06</v>
      </c>
      <c r="J34" s="34">
        <v>25.22</v>
      </c>
      <c r="K34" s="22"/>
      <c r="L34" s="22"/>
      <c r="M34" s="22"/>
      <c r="N34" s="22"/>
      <c r="O34" s="22"/>
      <c r="P34" s="22"/>
    </row>
    <row r="35" spans="1:16" ht="39" customHeight="1" x14ac:dyDescent="0.15">
      <c r="A35" s="22"/>
      <c r="B35" s="35"/>
      <c r="C35" s="1181" t="s">
        <v>534</v>
      </c>
      <c r="D35" s="1182"/>
      <c r="E35" s="1183"/>
      <c r="F35" s="36">
        <v>15.21</v>
      </c>
      <c r="G35" s="37">
        <v>15.93</v>
      </c>
      <c r="H35" s="37">
        <v>15.64</v>
      </c>
      <c r="I35" s="37">
        <v>17.04</v>
      </c>
      <c r="J35" s="38">
        <v>16.989999999999998</v>
      </c>
      <c r="K35" s="22"/>
      <c r="L35" s="22"/>
      <c r="M35" s="22"/>
      <c r="N35" s="22"/>
      <c r="O35" s="22"/>
      <c r="P35" s="22"/>
    </row>
    <row r="36" spans="1:16" ht="39" customHeight="1" x14ac:dyDescent="0.15">
      <c r="A36" s="22"/>
      <c r="B36" s="35"/>
      <c r="C36" s="1181" t="s">
        <v>535</v>
      </c>
      <c r="D36" s="1182"/>
      <c r="E36" s="1183"/>
      <c r="F36" s="36">
        <v>7.82</v>
      </c>
      <c r="G36" s="37">
        <v>7.66</v>
      </c>
      <c r="H36" s="37">
        <v>12.64</v>
      </c>
      <c r="I36" s="37">
        <v>12.02</v>
      </c>
      <c r="J36" s="38">
        <v>10.34</v>
      </c>
      <c r="K36" s="22"/>
      <c r="L36" s="22"/>
      <c r="M36" s="22"/>
      <c r="N36" s="22"/>
      <c r="O36" s="22"/>
      <c r="P36" s="22"/>
    </row>
    <row r="37" spans="1:16" ht="39" customHeight="1" x14ac:dyDescent="0.15">
      <c r="A37" s="22"/>
      <c r="B37" s="35"/>
      <c r="C37" s="1181" t="s">
        <v>536</v>
      </c>
      <c r="D37" s="1182"/>
      <c r="E37" s="1183"/>
      <c r="F37" s="36">
        <v>0.78</v>
      </c>
      <c r="G37" s="37">
        <v>1.24</v>
      </c>
      <c r="H37" s="37">
        <v>1.67</v>
      </c>
      <c r="I37" s="37">
        <v>1.52</v>
      </c>
      <c r="J37" s="38">
        <v>1.1499999999999999</v>
      </c>
      <c r="K37" s="22"/>
      <c r="L37" s="22"/>
      <c r="M37" s="22"/>
      <c r="N37" s="22"/>
      <c r="O37" s="22"/>
      <c r="P37" s="22"/>
    </row>
    <row r="38" spans="1:16" ht="39" customHeight="1" x14ac:dyDescent="0.15">
      <c r="A38" s="22"/>
      <c r="B38" s="35"/>
      <c r="C38" s="1181" t="s">
        <v>537</v>
      </c>
      <c r="D38" s="1182"/>
      <c r="E38" s="1183"/>
      <c r="F38" s="36">
        <v>2.09</v>
      </c>
      <c r="G38" s="37">
        <v>2.0499999999999998</v>
      </c>
      <c r="H38" s="37">
        <v>1.48</v>
      </c>
      <c r="I38" s="37">
        <v>1.1299999999999999</v>
      </c>
      <c r="J38" s="38">
        <v>0.56000000000000005</v>
      </c>
      <c r="K38" s="22"/>
      <c r="L38" s="22"/>
      <c r="M38" s="22"/>
      <c r="N38" s="22"/>
      <c r="O38" s="22"/>
      <c r="P38" s="22"/>
    </row>
    <row r="39" spans="1:16" ht="39" customHeight="1" x14ac:dyDescent="0.15">
      <c r="A39" s="22"/>
      <c r="B39" s="35"/>
      <c r="C39" s="1181" t="s">
        <v>538</v>
      </c>
      <c r="D39" s="1182"/>
      <c r="E39" s="1183"/>
      <c r="F39" s="36">
        <v>7.0000000000000007E-2</v>
      </c>
      <c r="G39" s="37">
        <v>0.08</v>
      </c>
      <c r="H39" s="37">
        <v>0.05</v>
      </c>
      <c r="I39" s="37">
        <v>0.04</v>
      </c>
      <c r="J39" s="38">
        <v>0.04</v>
      </c>
      <c r="K39" s="22"/>
      <c r="L39" s="22"/>
      <c r="M39" s="22"/>
      <c r="N39" s="22"/>
      <c r="O39" s="22"/>
      <c r="P39" s="22"/>
    </row>
    <row r="40" spans="1:16" ht="39" customHeight="1" x14ac:dyDescent="0.15">
      <c r="A40" s="22"/>
      <c r="B40" s="35"/>
      <c r="C40" s="1181" t="s">
        <v>539</v>
      </c>
      <c r="D40" s="1182"/>
      <c r="E40" s="1183"/>
      <c r="F40" s="36">
        <v>0.01</v>
      </c>
      <c r="G40" s="37">
        <v>0.03</v>
      </c>
      <c r="H40" s="37">
        <v>0.03</v>
      </c>
      <c r="I40" s="37">
        <v>0.04</v>
      </c>
      <c r="J40" s="38">
        <v>0.04</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540</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541</v>
      </c>
      <c r="D43" s="1185"/>
      <c r="E43" s="1186"/>
      <c r="F43" s="41">
        <v>0.01</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pb5k8orMIquR6bZ9fjJPWhAed/y3cXjamfMyPLwJ0GWG+6Yslj/RwQujO8XCYUBhNLrWZqcT6T0cX7QwO7ljQ==" saltValue="w8gBcaK/fOGAcpwQimtJ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561</v>
      </c>
      <c r="L45" s="60">
        <v>573</v>
      </c>
      <c r="M45" s="60">
        <v>572</v>
      </c>
      <c r="N45" s="60">
        <v>591</v>
      </c>
      <c r="O45" s="61">
        <v>605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80</v>
      </c>
      <c r="L48" s="64">
        <v>75</v>
      </c>
      <c r="M48" s="64">
        <v>74</v>
      </c>
      <c r="N48" s="64">
        <v>78</v>
      </c>
      <c r="O48" s="65">
        <v>74</v>
      </c>
      <c r="P48" s="48"/>
      <c r="Q48" s="48"/>
      <c r="R48" s="48"/>
      <c r="S48" s="48"/>
      <c r="T48" s="48"/>
      <c r="U48" s="48"/>
    </row>
    <row r="49" spans="1:21" ht="30.75" customHeight="1" x14ac:dyDescent="0.15">
      <c r="A49" s="48"/>
      <c r="B49" s="1191"/>
      <c r="C49" s="1192"/>
      <c r="D49" s="62"/>
      <c r="E49" s="1197" t="s">
        <v>14</v>
      </c>
      <c r="F49" s="1197"/>
      <c r="G49" s="1197"/>
      <c r="H49" s="1197"/>
      <c r="I49" s="1197"/>
      <c r="J49" s="1198"/>
      <c r="K49" s="63">
        <v>64</v>
      </c>
      <c r="L49" s="64">
        <v>34</v>
      </c>
      <c r="M49" s="64">
        <v>35</v>
      </c>
      <c r="N49" s="64">
        <v>36</v>
      </c>
      <c r="O49" s="65">
        <v>35</v>
      </c>
      <c r="P49" s="48"/>
      <c r="Q49" s="48"/>
      <c r="R49" s="48"/>
      <c r="S49" s="48"/>
      <c r="T49" s="48"/>
      <c r="U49" s="48"/>
    </row>
    <row r="50" spans="1:21" ht="30.75" customHeight="1" x14ac:dyDescent="0.15">
      <c r="A50" s="48"/>
      <c r="B50" s="1191"/>
      <c r="C50" s="1192"/>
      <c r="D50" s="62"/>
      <c r="E50" s="1197" t="s">
        <v>15</v>
      </c>
      <c r="F50" s="1197"/>
      <c r="G50" s="1197"/>
      <c r="H50" s="1197"/>
      <c r="I50" s="1197"/>
      <c r="J50" s="1198"/>
      <c r="K50" s="63">
        <v>4</v>
      </c>
      <c r="L50" s="64">
        <v>2</v>
      </c>
      <c r="M50" s="64">
        <v>2</v>
      </c>
      <c r="N50" s="64" t="s">
        <v>487</v>
      </c>
      <c r="O50" s="65" t="s">
        <v>487</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487</v>
      </c>
      <c r="L51" s="64" t="s">
        <v>487</v>
      </c>
      <c r="M51" s="64" t="s">
        <v>487</v>
      </c>
      <c r="N51" s="64" t="s">
        <v>487</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412</v>
      </c>
      <c r="L52" s="64">
        <v>418</v>
      </c>
      <c r="M52" s="64">
        <v>427</v>
      </c>
      <c r="N52" s="64">
        <v>432</v>
      </c>
      <c r="O52" s="65">
        <v>459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297</v>
      </c>
      <c r="L53" s="69">
        <v>266</v>
      </c>
      <c r="M53" s="69">
        <v>256</v>
      </c>
      <c r="N53" s="69">
        <v>273</v>
      </c>
      <c r="O53" s="70">
        <v>255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VSavymOvNCLe8QwTHeoQ0Z1OBhYS/SEPkc+UdE1sRft8GsbHK+1qEkKQsBzk09ffIak6ykH4oBxulnM/oyxwfA==" saltValue="owyNUiUpflWpEaThqh+PM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5969</v>
      </c>
      <c r="J41" s="356">
        <v>5987</v>
      </c>
      <c r="K41" s="356">
        <v>6021</v>
      </c>
      <c r="L41" s="356">
        <v>5716</v>
      </c>
      <c r="M41" s="357">
        <v>6007</v>
      </c>
    </row>
    <row r="42" spans="2:13" ht="27.75" customHeight="1" x14ac:dyDescent="0.15">
      <c r="B42" s="1222"/>
      <c r="C42" s="1223"/>
      <c r="D42" s="106"/>
      <c r="E42" s="1228" t="s">
        <v>32</v>
      </c>
      <c r="F42" s="1228"/>
      <c r="G42" s="1228"/>
      <c r="H42" s="1229"/>
      <c r="I42" s="358">
        <v>4</v>
      </c>
      <c r="J42" s="359">
        <v>2</v>
      </c>
      <c r="K42" s="359">
        <v>0</v>
      </c>
      <c r="L42" s="359" t="s">
        <v>487</v>
      </c>
      <c r="M42" s="360" t="s">
        <v>487</v>
      </c>
    </row>
    <row r="43" spans="2:13" ht="27.75" customHeight="1" x14ac:dyDescent="0.15">
      <c r="B43" s="1222"/>
      <c r="C43" s="1223"/>
      <c r="D43" s="106"/>
      <c r="E43" s="1228" t="s">
        <v>33</v>
      </c>
      <c r="F43" s="1228"/>
      <c r="G43" s="1228"/>
      <c r="H43" s="1229"/>
      <c r="I43" s="358">
        <v>1342</v>
      </c>
      <c r="J43" s="359">
        <v>1209</v>
      </c>
      <c r="K43" s="359">
        <v>1196</v>
      </c>
      <c r="L43" s="359">
        <v>1067</v>
      </c>
      <c r="M43" s="360">
        <v>1039</v>
      </c>
    </row>
    <row r="44" spans="2:13" ht="27.75" customHeight="1" x14ac:dyDescent="0.15">
      <c r="B44" s="1222"/>
      <c r="C44" s="1223"/>
      <c r="D44" s="106"/>
      <c r="E44" s="1228" t="s">
        <v>34</v>
      </c>
      <c r="F44" s="1228"/>
      <c r="G44" s="1228"/>
      <c r="H44" s="1229"/>
      <c r="I44" s="358">
        <v>220</v>
      </c>
      <c r="J44" s="359">
        <v>195</v>
      </c>
      <c r="K44" s="359">
        <v>166</v>
      </c>
      <c r="L44" s="359">
        <v>140</v>
      </c>
      <c r="M44" s="360">
        <v>113</v>
      </c>
    </row>
    <row r="45" spans="2:13" ht="27.75" customHeight="1" x14ac:dyDescent="0.15">
      <c r="B45" s="1222"/>
      <c r="C45" s="1223"/>
      <c r="D45" s="106"/>
      <c r="E45" s="1228" t="s">
        <v>35</v>
      </c>
      <c r="F45" s="1228"/>
      <c r="G45" s="1228"/>
      <c r="H45" s="1229"/>
      <c r="I45" s="358">
        <v>1092</v>
      </c>
      <c r="J45" s="359">
        <v>1080</v>
      </c>
      <c r="K45" s="359">
        <v>1051</v>
      </c>
      <c r="L45" s="359">
        <v>1050</v>
      </c>
      <c r="M45" s="360">
        <v>1018</v>
      </c>
    </row>
    <row r="46" spans="2:13" ht="27.75" customHeight="1" x14ac:dyDescent="0.15">
      <c r="B46" s="1222"/>
      <c r="C46" s="1223"/>
      <c r="D46" s="107"/>
      <c r="E46" s="1228" t="s">
        <v>36</v>
      </c>
      <c r="F46" s="1228"/>
      <c r="G46" s="1228"/>
      <c r="H46" s="1229"/>
      <c r="I46" s="358">
        <v>9</v>
      </c>
      <c r="J46" s="359">
        <v>5</v>
      </c>
      <c r="K46" s="359">
        <v>3</v>
      </c>
      <c r="L46" s="359">
        <v>2</v>
      </c>
      <c r="M46" s="360">
        <v>1</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6722</v>
      </c>
      <c r="J50" s="359">
        <v>8921</v>
      </c>
      <c r="K50" s="359">
        <v>11726</v>
      </c>
      <c r="L50" s="359">
        <v>9596</v>
      </c>
      <c r="M50" s="360">
        <v>8141</v>
      </c>
    </row>
    <row r="51" spans="2:13" ht="27.75" customHeight="1" x14ac:dyDescent="0.15">
      <c r="B51" s="1222"/>
      <c r="C51" s="1223"/>
      <c r="D51" s="106"/>
      <c r="E51" s="1228" t="s">
        <v>42</v>
      </c>
      <c r="F51" s="1228"/>
      <c r="G51" s="1228"/>
      <c r="H51" s="1229"/>
      <c r="I51" s="358">
        <v>57</v>
      </c>
      <c r="J51" s="359">
        <v>43</v>
      </c>
      <c r="K51" s="359">
        <v>28</v>
      </c>
      <c r="L51" s="359">
        <v>18</v>
      </c>
      <c r="M51" s="360">
        <v>10</v>
      </c>
    </row>
    <row r="52" spans="2:13" ht="27.75" customHeight="1" x14ac:dyDescent="0.15">
      <c r="B52" s="1224"/>
      <c r="C52" s="1225"/>
      <c r="D52" s="106"/>
      <c r="E52" s="1228" t="s">
        <v>43</v>
      </c>
      <c r="F52" s="1228"/>
      <c r="G52" s="1228"/>
      <c r="H52" s="1229"/>
      <c r="I52" s="358">
        <v>5192</v>
      </c>
      <c r="J52" s="359">
        <v>4891</v>
      </c>
      <c r="K52" s="359">
        <v>5233</v>
      </c>
      <c r="L52" s="359">
        <v>4965</v>
      </c>
      <c r="M52" s="360">
        <v>5733</v>
      </c>
    </row>
    <row r="53" spans="2:13" ht="27.75" customHeight="1" thickBot="1" x14ac:dyDescent="0.2">
      <c r="B53" s="1235" t="s">
        <v>19</v>
      </c>
      <c r="C53" s="1236"/>
      <c r="D53" s="110"/>
      <c r="E53" s="1237" t="s">
        <v>44</v>
      </c>
      <c r="F53" s="1237"/>
      <c r="G53" s="1237"/>
      <c r="H53" s="1238"/>
      <c r="I53" s="361">
        <v>-3336</v>
      </c>
      <c r="J53" s="362">
        <v>-5378</v>
      </c>
      <c r="K53" s="362">
        <v>-8550</v>
      </c>
      <c r="L53" s="362">
        <v>-6604</v>
      </c>
      <c r="M53" s="363">
        <v>-5706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r5Mc3YY40wElGJ3FvVY38qc21E7DWG91MW+bYRZolzGZro1kTM+ijE+mHJUcW8wgWwi3gH7HkCeskvjQNd4PQ==" saltValue="ZrKwcDBTiVQCSF7t5vBQ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849</v>
      </c>
      <c r="G55" s="122">
        <v>834</v>
      </c>
      <c r="H55" s="123">
        <v>818</v>
      </c>
    </row>
    <row r="56" spans="2:8" ht="52.5" customHeight="1" x14ac:dyDescent="0.15">
      <c r="B56" s="124"/>
      <c r="C56" s="1249" t="s">
        <v>47</v>
      </c>
      <c r="D56" s="1249"/>
      <c r="E56" s="1250"/>
      <c r="F56" s="125">
        <v>614</v>
      </c>
      <c r="G56" s="125">
        <v>554</v>
      </c>
      <c r="H56" s="126">
        <v>354</v>
      </c>
    </row>
    <row r="57" spans="2:8" ht="53.25" customHeight="1" x14ac:dyDescent="0.15">
      <c r="B57" s="124"/>
      <c r="C57" s="1251" t="s">
        <v>48</v>
      </c>
      <c r="D57" s="1251"/>
      <c r="E57" s="1252"/>
      <c r="F57" s="127">
        <v>9736</v>
      </c>
      <c r="G57" s="127">
        <v>7665</v>
      </c>
      <c r="H57" s="128">
        <v>6559</v>
      </c>
    </row>
    <row r="58" spans="2:8" ht="45.75" customHeight="1" x14ac:dyDescent="0.15">
      <c r="B58" s="129"/>
      <c r="C58" s="1239" t="s">
        <v>561</v>
      </c>
      <c r="D58" s="1240"/>
      <c r="E58" s="1241"/>
      <c r="F58" s="130">
        <v>3967</v>
      </c>
      <c r="G58" s="130">
        <v>3777</v>
      </c>
      <c r="H58" s="131">
        <v>3441</v>
      </c>
    </row>
    <row r="59" spans="2:8" ht="45.75" customHeight="1" x14ac:dyDescent="0.15">
      <c r="B59" s="129"/>
      <c r="C59" s="1239" t="s">
        <v>562</v>
      </c>
      <c r="D59" s="1240"/>
      <c r="E59" s="1241"/>
      <c r="F59" s="130">
        <v>4363</v>
      </c>
      <c r="G59" s="130">
        <v>2358</v>
      </c>
      <c r="H59" s="131">
        <v>1832</v>
      </c>
    </row>
    <row r="60" spans="2:8" ht="45.75" customHeight="1" x14ac:dyDescent="0.15">
      <c r="B60" s="129"/>
      <c r="C60" s="1239" t="s">
        <v>563</v>
      </c>
      <c r="D60" s="1240"/>
      <c r="E60" s="1241"/>
      <c r="F60" s="130">
        <v>825</v>
      </c>
      <c r="G60" s="130">
        <v>717</v>
      </c>
      <c r="H60" s="131">
        <v>674</v>
      </c>
    </row>
    <row r="61" spans="2:8" ht="45.75" customHeight="1" x14ac:dyDescent="0.15">
      <c r="B61" s="129"/>
      <c r="C61" s="1239" t="s">
        <v>564</v>
      </c>
      <c r="D61" s="1240"/>
      <c r="E61" s="1241"/>
      <c r="F61" s="130">
        <v>366</v>
      </c>
      <c r="G61" s="130">
        <v>382</v>
      </c>
      <c r="H61" s="131">
        <v>339</v>
      </c>
    </row>
    <row r="62" spans="2:8" ht="45.75" customHeight="1" thickBot="1" x14ac:dyDescent="0.2">
      <c r="B62" s="132"/>
      <c r="C62" s="1242" t="s">
        <v>565</v>
      </c>
      <c r="D62" s="1243"/>
      <c r="E62" s="1244"/>
      <c r="F62" s="133">
        <v>40</v>
      </c>
      <c r="G62" s="133">
        <v>174</v>
      </c>
      <c r="H62" s="134">
        <v>128</v>
      </c>
    </row>
    <row r="63" spans="2:8" ht="52.5" customHeight="1" thickBot="1" x14ac:dyDescent="0.2">
      <c r="B63" s="135"/>
      <c r="C63" s="1245" t="s">
        <v>49</v>
      </c>
      <c r="D63" s="1245"/>
      <c r="E63" s="1246"/>
      <c r="F63" s="136">
        <v>11199</v>
      </c>
      <c r="G63" s="136">
        <v>9052</v>
      </c>
      <c r="H63" s="137">
        <v>7731</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sheetData>
  <sheetProtection algorithmName="SHA-512" hashValue="9BzJdJE1eOg4LIQOPPcf0Z+YVYTMn/5fjK4i6B0ZeXjZadva71iZybVrU3RhfWWkaTZPnmXJg3mHA9+BwXLDAQ==" saltValue="2mH2rDILPW5Q4jDE6NBp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D3C1E-45D4-4A4E-9971-61087663FA53}">
  <dimension ref="A1:DE85"/>
  <sheetViews>
    <sheetView view="pageBreakPreview" zoomScale="40" zoomScaleNormal="10" zoomScaleSheetLayoutView="40"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575</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568</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569</v>
      </c>
      <c r="AO51" s="1269"/>
      <c r="AP51" s="1269"/>
      <c r="AQ51" s="1269"/>
      <c r="AR51" s="1269"/>
      <c r="AS51" s="1269"/>
      <c r="AT51" s="1269"/>
      <c r="AU51" s="1269"/>
      <c r="AV51" s="1269"/>
      <c r="AW51" s="1269"/>
      <c r="AX51" s="1269"/>
      <c r="AY51" s="1269"/>
      <c r="AZ51" s="1269"/>
      <c r="BA51" s="1269"/>
      <c r="BB51" s="1269" t="s">
        <v>570</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571</v>
      </c>
      <c r="BC53" s="1269"/>
      <c r="BD53" s="1269"/>
      <c r="BE53" s="1269"/>
      <c r="BF53" s="1269"/>
      <c r="BG53" s="1269"/>
      <c r="BH53" s="1269"/>
      <c r="BI53" s="1269"/>
      <c r="BJ53" s="1269"/>
      <c r="BK53" s="1269"/>
      <c r="BL53" s="1269"/>
      <c r="BM53" s="1269"/>
      <c r="BN53" s="1269"/>
      <c r="BO53" s="1269"/>
      <c r="BP53" s="1267">
        <v>61.6</v>
      </c>
      <c r="BQ53" s="1267"/>
      <c r="BR53" s="1267"/>
      <c r="BS53" s="1267"/>
      <c r="BT53" s="1267"/>
      <c r="BU53" s="1267"/>
      <c r="BV53" s="1267"/>
      <c r="BW53" s="1267"/>
      <c r="BX53" s="1267">
        <v>62.4</v>
      </c>
      <c r="BY53" s="1267"/>
      <c r="BZ53" s="1267"/>
      <c r="CA53" s="1267"/>
      <c r="CB53" s="1267"/>
      <c r="CC53" s="1267"/>
      <c r="CD53" s="1267"/>
      <c r="CE53" s="1267"/>
      <c r="CF53" s="1267">
        <v>63.3</v>
      </c>
      <c r="CG53" s="1267"/>
      <c r="CH53" s="1267"/>
      <c r="CI53" s="1267"/>
      <c r="CJ53" s="1267"/>
      <c r="CK53" s="1267"/>
      <c r="CL53" s="1267"/>
      <c r="CM53" s="1267"/>
      <c r="CN53" s="1267">
        <v>65.7</v>
      </c>
      <c r="CO53" s="1267"/>
      <c r="CP53" s="1267"/>
      <c r="CQ53" s="1267"/>
      <c r="CR53" s="1267"/>
      <c r="CS53" s="1267"/>
      <c r="CT53" s="1267"/>
      <c r="CU53" s="1267"/>
      <c r="CV53" s="1267">
        <v>66.599999999999994</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572</v>
      </c>
      <c r="AO55" s="1266"/>
      <c r="AP55" s="1266"/>
      <c r="AQ55" s="1266"/>
      <c r="AR55" s="1266"/>
      <c r="AS55" s="1266"/>
      <c r="AT55" s="1266"/>
      <c r="AU55" s="1266"/>
      <c r="AV55" s="1266"/>
      <c r="AW55" s="1266"/>
      <c r="AX55" s="1266"/>
      <c r="AY55" s="1266"/>
      <c r="AZ55" s="1266"/>
      <c r="BA55" s="1266"/>
      <c r="BB55" s="1269" t="s">
        <v>570</v>
      </c>
      <c r="BC55" s="1269"/>
      <c r="BD55" s="1269"/>
      <c r="BE55" s="1269"/>
      <c r="BF55" s="1269"/>
      <c r="BG55" s="1269"/>
      <c r="BH55" s="1269"/>
      <c r="BI55" s="1269"/>
      <c r="BJ55" s="1269"/>
      <c r="BK55" s="1269"/>
      <c r="BL55" s="1269"/>
      <c r="BM55" s="1269"/>
      <c r="BN55" s="1269"/>
      <c r="BO55" s="1269"/>
      <c r="BP55" s="1267">
        <v>43</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571</v>
      </c>
      <c r="BC57" s="1269"/>
      <c r="BD57" s="1269"/>
      <c r="BE57" s="1269"/>
      <c r="BF57" s="1269"/>
      <c r="BG57" s="1269"/>
      <c r="BH57" s="1269"/>
      <c r="BI57" s="1269"/>
      <c r="BJ57" s="1269"/>
      <c r="BK57" s="1269"/>
      <c r="BL57" s="1269"/>
      <c r="BM57" s="1269"/>
      <c r="BN57" s="1269"/>
      <c r="BO57" s="1269"/>
      <c r="BP57" s="1267">
        <v>62.8</v>
      </c>
      <c r="BQ57" s="1267"/>
      <c r="BR57" s="1267"/>
      <c r="BS57" s="1267"/>
      <c r="BT57" s="1267"/>
      <c r="BU57" s="1267"/>
      <c r="BV57" s="1267"/>
      <c r="BW57" s="1267"/>
      <c r="BX57" s="1267">
        <v>64.400000000000006</v>
      </c>
      <c r="BY57" s="1267"/>
      <c r="BZ57" s="1267"/>
      <c r="CA57" s="1267"/>
      <c r="CB57" s="1267"/>
      <c r="CC57" s="1267"/>
      <c r="CD57" s="1267"/>
      <c r="CE57" s="1267"/>
      <c r="CF57" s="1267">
        <v>65.3</v>
      </c>
      <c r="CG57" s="1267"/>
      <c r="CH57" s="1267"/>
      <c r="CI57" s="1267"/>
      <c r="CJ57" s="1267"/>
      <c r="CK57" s="1267"/>
      <c r="CL57" s="1267"/>
      <c r="CM57" s="1267"/>
      <c r="CN57" s="1267">
        <v>66.7</v>
      </c>
      <c r="CO57" s="1267"/>
      <c r="CP57" s="1267"/>
      <c r="CQ57" s="1267"/>
      <c r="CR57" s="1267"/>
      <c r="CS57" s="1267"/>
      <c r="CT57" s="1267"/>
      <c r="CU57" s="1267"/>
      <c r="CV57" s="1267">
        <v>67.2</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573</v>
      </c>
    </row>
    <row r="64" spans="1:109" x14ac:dyDescent="0.15">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568</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569</v>
      </c>
      <c r="AO73" s="1269"/>
      <c r="AP73" s="1269"/>
      <c r="AQ73" s="1269"/>
      <c r="AR73" s="1269"/>
      <c r="AS73" s="1269"/>
      <c r="AT73" s="1269"/>
      <c r="AU73" s="1269"/>
      <c r="AV73" s="1269"/>
      <c r="AW73" s="1269"/>
      <c r="AX73" s="1269"/>
      <c r="AY73" s="1269"/>
      <c r="AZ73" s="1269"/>
      <c r="BA73" s="1269"/>
      <c r="BB73" s="1269" t="s">
        <v>570</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574</v>
      </c>
      <c r="BC75" s="1269"/>
      <c r="BD75" s="1269"/>
      <c r="BE75" s="1269"/>
      <c r="BF75" s="1269"/>
      <c r="BG75" s="1269"/>
      <c r="BH75" s="1269"/>
      <c r="BI75" s="1269"/>
      <c r="BJ75" s="1269"/>
      <c r="BK75" s="1269"/>
      <c r="BL75" s="1269"/>
      <c r="BM75" s="1269"/>
      <c r="BN75" s="1269"/>
      <c r="BO75" s="1269"/>
      <c r="BP75" s="1267">
        <v>9.9</v>
      </c>
      <c r="BQ75" s="1267"/>
      <c r="BR75" s="1267"/>
      <c r="BS75" s="1267"/>
      <c r="BT75" s="1267"/>
      <c r="BU75" s="1267"/>
      <c r="BV75" s="1267"/>
      <c r="BW75" s="1267"/>
      <c r="BX75" s="1267">
        <v>9.3000000000000007</v>
      </c>
      <c r="BY75" s="1267"/>
      <c r="BZ75" s="1267"/>
      <c r="CA75" s="1267"/>
      <c r="CB75" s="1267"/>
      <c r="CC75" s="1267"/>
      <c r="CD75" s="1267"/>
      <c r="CE75" s="1267"/>
      <c r="CF75" s="1267">
        <v>8.3000000000000007</v>
      </c>
      <c r="CG75" s="1267"/>
      <c r="CH75" s="1267"/>
      <c r="CI75" s="1267"/>
      <c r="CJ75" s="1267"/>
      <c r="CK75" s="1267"/>
      <c r="CL75" s="1267"/>
      <c r="CM75" s="1267"/>
      <c r="CN75" s="1267">
        <v>7.7</v>
      </c>
      <c r="CO75" s="1267"/>
      <c r="CP75" s="1267"/>
      <c r="CQ75" s="1267"/>
      <c r="CR75" s="1267"/>
      <c r="CS75" s="1267"/>
      <c r="CT75" s="1267"/>
      <c r="CU75" s="1267"/>
      <c r="CV75" s="1267">
        <v>7.4</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572</v>
      </c>
      <c r="AO77" s="1266"/>
      <c r="AP77" s="1266"/>
      <c r="AQ77" s="1266"/>
      <c r="AR77" s="1266"/>
      <c r="AS77" s="1266"/>
      <c r="AT77" s="1266"/>
      <c r="AU77" s="1266"/>
      <c r="AV77" s="1266"/>
      <c r="AW77" s="1266"/>
      <c r="AX77" s="1266"/>
      <c r="AY77" s="1266"/>
      <c r="AZ77" s="1266"/>
      <c r="BA77" s="1266"/>
      <c r="BB77" s="1269" t="s">
        <v>570</v>
      </c>
      <c r="BC77" s="1269"/>
      <c r="BD77" s="1269"/>
      <c r="BE77" s="1269"/>
      <c r="BF77" s="1269"/>
      <c r="BG77" s="1269"/>
      <c r="BH77" s="1269"/>
      <c r="BI77" s="1269"/>
      <c r="BJ77" s="1269"/>
      <c r="BK77" s="1269"/>
      <c r="BL77" s="1269"/>
      <c r="BM77" s="1269"/>
      <c r="BN77" s="1269"/>
      <c r="BO77" s="1269"/>
      <c r="BP77" s="1267">
        <v>43</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574</v>
      </c>
      <c r="BC79" s="1269"/>
      <c r="BD79" s="1269"/>
      <c r="BE79" s="1269"/>
      <c r="BF79" s="1269"/>
      <c r="BG79" s="1269"/>
      <c r="BH79" s="1269"/>
      <c r="BI79" s="1269"/>
      <c r="BJ79" s="1269"/>
      <c r="BK79" s="1269"/>
      <c r="BL79" s="1269"/>
      <c r="BM79" s="1269"/>
      <c r="BN79" s="1269"/>
      <c r="BO79" s="1269"/>
      <c r="BP79" s="1267">
        <v>9.9</v>
      </c>
      <c r="BQ79" s="1267"/>
      <c r="BR79" s="1267"/>
      <c r="BS79" s="1267"/>
      <c r="BT79" s="1267"/>
      <c r="BU79" s="1267"/>
      <c r="BV79" s="1267"/>
      <c r="BW79" s="1267"/>
      <c r="BX79" s="1267">
        <v>8.9</v>
      </c>
      <c r="BY79" s="1267"/>
      <c r="BZ79" s="1267"/>
      <c r="CA79" s="1267"/>
      <c r="CB79" s="1267"/>
      <c r="CC79" s="1267"/>
      <c r="CD79" s="1267"/>
      <c r="CE79" s="1267"/>
      <c r="CF79" s="1267">
        <v>8.9</v>
      </c>
      <c r="CG79" s="1267"/>
      <c r="CH79" s="1267"/>
      <c r="CI79" s="1267"/>
      <c r="CJ79" s="1267"/>
      <c r="CK79" s="1267"/>
      <c r="CL79" s="1267"/>
      <c r="CM79" s="1267"/>
      <c r="CN79" s="1267">
        <v>9.1</v>
      </c>
      <c r="CO79" s="1267"/>
      <c r="CP79" s="1267"/>
      <c r="CQ79" s="1267"/>
      <c r="CR79" s="1267"/>
      <c r="CS79" s="1267"/>
      <c r="CT79" s="1267"/>
      <c r="CU79" s="1267"/>
      <c r="CV79" s="1267">
        <v>9.3000000000000007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pageSetup paperSize="9" scale="4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2847E-FADE-4D35-A8E5-A38E0E3D522C}">
  <dimension ref="A1:DR125"/>
  <sheetViews>
    <sheetView zoomScale="70" zoomScaleNormal="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8D0A1-582D-4C2B-89EA-4EA6939CEFF6}">
  <dimension ref="A1:DR125"/>
  <sheetViews>
    <sheetView zoomScale="70" zoomScaleNormal="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127076</v>
      </c>
      <c r="E3" s="156"/>
      <c r="F3" s="157">
        <v>118252</v>
      </c>
      <c r="G3" s="158"/>
      <c r="H3" s="159"/>
    </row>
    <row r="4" spans="1:8" x14ac:dyDescent="0.15">
      <c r="A4" s="160"/>
      <c r="B4" s="161"/>
      <c r="C4" s="162"/>
      <c r="D4" s="163">
        <v>78773</v>
      </c>
      <c r="E4" s="164"/>
      <c r="F4" s="165">
        <v>49994</v>
      </c>
      <c r="G4" s="166"/>
      <c r="H4" s="167"/>
    </row>
    <row r="5" spans="1:8" x14ac:dyDescent="0.15">
      <c r="A5" s="148" t="s">
        <v>519</v>
      </c>
      <c r="B5" s="153"/>
      <c r="C5" s="154"/>
      <c r="D5" s="155">
        <v>134542</v>
      </c>
      <c r="E5" s="156"/>
      <c r="F5" s="157">
        <v>200194</v>
      </c>
      <c r="G5" s="158"/>
      <c r="H5" s="159"/>
    </row>
    <row r="6" spans="1:8" x14ac:dyDescent="0.15">
      <c r="A6" s="160"/>
      <c r="B6" s="161"/>
      <c r="C6" s="162"/>
      <c r="D6" s="163">
        <v>111025</v>
      </c>
      <c r="E6" s="164"/>
      <c r="F6" s="165">
        <v>106422</v>
      </c>
      <c r="G6" s="166"/>
      <c r="H6" s="167"/>
    </row>
    <row r="7" spans="1:8" x14ac:dyDescent="0.15">
      <c r="A7" s="148" t="s">
        <v>520</v>
      </c>
      <c r="B7" s="153"/>
      <c r="C7" s="154"/>
      <c r="D7" s="155">
        <v>122555</v>
      </c>
      <c r="E7" s="156"/>
      <c r="F7" s="157">
        <v>196914</v>
      </c>
      <c r="G7" s="158"/>
      <c r="H7" s="159"/>
    </row>
    <row r="8" spans="1:8" x14ac:dyDescent="0.15">
      <c r="A8" s="160"/>
      <c r="B8" s="161"/>
      <c r="C8" s="162"/>
      <c r="D8" s="163">
        <v>85929</v>
      </c>
      <c r="E8" s="164"/>
      <c r="F8" s="165">
        <v>98966</v>
      </c>
      <c r="G8" s="166"/>
      <c r="H8" s="167"/>
    </row>
    <row r="9" spans="1:8" x14ac:dyDescent="0.15">
      <c r="A9" s="148" t="s">
        <v>521</v>
      </c>
      <c r="B9" s="153"/>
      <c r="C9" s="154"/>
      <c r="D9" s="155">
        <v>123084</v>
      </c>
      <c r="E9" s="156"/>
      <c r="F9" s="157">
        <v>204757</v>
      </c>
      <c r="G9" s="158"/>
      <c r="H9" s="159"/>
    </row>
    <row r="10" spans="1:8" x14ac:dyDescent="0.15">
      <c r="A10" s="160"/>
      <c r="B10" s="161"/>
      <c r="C10" s="162"/>
      <c r="D10" s="163">
        <v>60197</v>
      </c>
      <c r="E10" s="164"/>
      <c r="F10" s="165">
        <v>106071</v>
      </c>
      <c r="G10" s="166"/>
      <c r="H10" s="167"/>
    </row>
    <row r="11" spans="1:8" x14ac:dyDescent="0.15">
      <c r="A11" s="148" t="s">
        <v>522</v>
      </c>
      <c r="B11" s="153"/>
      <c r="C11" s="154"/>
      <c r="D11" s="155">
        <v>172441</v>
      </c>
      <c r="E11" s="156"/>
      <c r="F11" s="157">
        <v>194971</v>
      </c>
      <c r="G11" s="158"/>
      <c r="H11" s="159"/>
    </row>
    <row r="12" spans="1:8" x14ac:dyDescent="0.15">
      <c r="A12" s="160"/>
      <c r="B12" s="161"/>
      <c r="C12" s="168"/>
      <c r="D12" s="163">
        <v>129415</v>
      </c>
      <c r="E12" s="164"/>
      <c r="F12" s="165">
        <v>105966</v>
      </c>
      <c r="G12" s="166"/>
      <c r="H12" s="167"/>
    </row>
    <row r="13" spans="1:8" x14ac:dyDescent="0.15">
      <c r="A13" s="148"/>
      <c r="B13" s="153"/>
      <c r="C13" s="169"/>
      <c r="D13" s="170">
        <v>135940</v>
      </c>
      <c r="E13" s="171"/>
      <c r="F13" s="172">
        <v>183018</v>
      </c>
      <c r="G13" s="173"/>
      <c r="H13" s="159"/>
    </row>
    <row r="14" spans="1:8" x14ac:dyDescent="0.15">
      <c r="A14" s="160"/>
      <c r="B14" s="161"/>
      <c r="C14" s="162"/>
      <c r="D14" s="163">
        <v>93068</v>
      </c>
      <c r="E14" s="164"/>
      <c r="F14" s="165">
        <v>93484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7.83</v>
      </c>
      <c r="C19" s="174">
        <f>ROUND(VALUE(SUBSTITUTE(実質収支比率等に係る経年分析!G$48,"▲","-")),2)</f>
        <v>7.66</v>
      </c>
      <c r="D19" s="174">
        <f>ROUND(VALUE(SUBSTITUTE(実質収支比率等に係る経年分析!H$48,"▲","-")),2)</f>
        <v>12.65</v>
      </c>
      <c r="E19" s="174">
        <f>ROUND(VALUE(SUBSTITUTE(実質収支比率等に係る経年分析!I$48,"▲","-")),2)</f>
        <v>12.03</v>
      </c>
      <c r="F19" s="174">
        <f>ROUND(VALUE(SUBSTITUTE(実質収支比率等に係る経年分析!J$48,"▲","-")),2)</f>
        <v>10.35</v>
      </c>
    </row>
    <row r="20" spans="1:11" x14ac:dyDescent="0.15">
      <c r="A20" s="174" t="s">
        <v>53</v>
      </c>
      <c r="B20" s="174">
        <f>ROUND(VALUE(SUBSTITUTE(実質収支比率等に係る経年分析!F$47,"▲","-")),2)</f>
        <v>17.86</v>
      </c>
      <c r="C20" s="174">
        <f>ROUND(VALUE(SUBSTITUTE(実質収支比率等に係る経年分析!G$47,"▲","-")),2)</f>
        <v>21.18</v>
      </c>
      <c r="D20" s="174">
        <f>ROUND(VALUE(SUBSTITUTE(実質収支比率等に係る経年分析!H$47,"▲","-")),2)</f>
        <v>21.64</v>
      </c>
      <c r="E20" s="174">
        <f>ROUND(VALUE(SUBSTITUTE(実質収支比率等に係る経年分析!I$47,"▲","-")),2)</f>
        <v>21.45</v>
      </c>
      <c r="F20" s="174">
        <f>ROUND(VALUE(SUBSTITUTE(実質収支比率等に係る経年分析!J$47,"▲","-")),2)</f>
        <v>20.54</v>
      </c>
    </row>
    <row r="21" spans="1:11" x14ac:dyDescent="0.15">
      <c r="A21" s="174" t="s">
        <v>54</v>
      </c>
      <c r="B21" s="174">
        <f>IF(ISNUMBER(VALUE(SUBSTITUTE(実質収支比率等に係る経年分析!F$49,"▲","-"))),ROUND(VALUE(SUBSTITUTE(実質収支比率等に係る経年分析!F$49,"▲","-")),2),NA())</f>
        <v>-6.75</v>
      </c>
      <c r="C21" s="174">
        <f>IF(ISNUMBER(VALUE(SUBSTITUTE(実質収支比率等に係る経年分析!G$49,"▲","-"))),ROUND(VALUE(SUBSTITUTE(実質収支比率等に係る経年分析!G$49,"▲","-")),2),NA())</f>
        <v>0.73</v>
      </c>
      <c r="D21" s="174">
        <f>IF(ISNUMBER(VALUE(SUBSTITUTE(実質収支比率等に係る経年分析!H$49,"▲","-"))),ROUND(VALUE(SUBSTITUTE(実質収支比率等に係る経年分析!H$49,"▲","-")),2),NA())</f>
        <v>3.91</v>
      </c>
      <c r="E21" s="174">
        <f>IF(ISNUMBER(VALUE(SUBSTITUTE(実質収支比率等に係る経年分析!I$49,"▲","-"))),ROUND(VALUE(SUBSTITUTE(実質収支比率等に係る経年分析!I$49,"▲","-")),2),NA())</f>
        <v>-7.53</v>
      </c>
      <c r="F21" s="174">
        <f>IF(ISNUMBER(VALUE(SUBSTITUTE(実質収支比率等に係る経年分析!J$49,"▲","-"))),ROUND(VALUE(SUBSTITUTE(実質収支比率等に係る経年分析!J$49,"▲","-")),2),NA())</f>
        <v>-7.67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介護保険特別会計（介護サービス事業勘定）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2.0499999999999998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1.1299999999999999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0.56000000000000005</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1.1499999999999999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7.82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7.66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10.34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15.21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15.93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15.64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16.989999999999998</v>
      </c>
    </row>
    <row r="36" spans="1:16" x14ac:dyDescent="0.15">
      <c r="A36" s="175" t="str">
        <f>IF(連結実質赤字比率に係る赤字・黒字の構成分析!C$34="",NA(),連結実質赤字比率に係る赤字・黒字の構成分析!C$34)</f>
        <v>国民健康保険病院事業会計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25.22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412</v>
      </c>
      <c r="E42" s="176"/>
      <c r="F42" s="176"/>
      <c r="G42" s="176">
        <f>'実質公債費比率（分子）の構造'!L$52</f>
        <v>418</v>
      </c>
      <c r="H42" s="176"/>
      <c r="I42" s="176"/>
      <c r="J42" s="176">
        <f>'実質公債費比率（分子）の構造'!M$52</f>
        <v>427</v>
      </c>
      <c r="K42" s="176"/>
      <c r="L42" s="176"/>
      <c r="M42" s="176">
        <f>'実質公債費比率（分子）の構造'!N$52</f>
        <v>432</v>
      </c>
      <c r="N42" s="176"/>
      <c r="O42" s="176"/>
      <c r="P42" s="176">
        <f>'実質公債費比率（分子）の構造'!O$52</f>
        <v>459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v>
      </c>
      <c r="C44" s="176"/>
      <c r="D44" s="176"/>
      <c r="E44" s="176">
        <f>'実質公債費比率（分子）の構造'!L$50</f>
        <v>2</v>
      </c>
      <c r="F44" s="176"/>
      <c r="G44" s="176"/>
      <c r="H44" s="176">
        <f>'実質公債費比率（分子）の構造'!M$50</f>
        <v>2</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64</v>
      </c>
      <c r="C45" s="176"/>
      <c r="D45" s="176"/>
      <c r="E45" s="176">
        <f>'実質公債費比率（分子）の構造'!L$49</f>
        <v>34</v>
      </c>
      <c r="F45" s="176"/>
      <c r="G45" s="176"/>
      <c r="H45" s="176">
        <f>'実質公債費比率（分子）の構造'!M$49</f>
        <v>35</v>
      </c>
      <c r="I45" s="176"/>
      <c r="J45" s="176"/>
      <c r="K45" s="176">
        <f>'実質公債費比率（分子）の構造'!N$49</f>
        <v>36</v>
      </c>
      <c r="L45" s="176"/>
      <c r="M45" s="176"/>
      <c r="N45" s="176">
        <f>'実質公債費比率（分子）の構造'!O$49</f>
        <v>35</v>
      </c>
      <c r="O45" s="176"/>
      <c r="P45" s="176"/>
    </row>
    <row r="46" spans="1:16" x14ac:dyDescent="0.15">
      <c r="A46" s="176" t="s">
        <v>64</v>
      </c>
      <c r="B46" s="176">
        <f>'実質公債費比率（分子）の構造'!K$48</f>
        <v>80</v>
      </c>
      <c r="C46" s="176"/>
      <c r="D46" s="176"/>
      <c r="E46" s="176">
        <f>'実質公債費比率（分子）の構造'!L$48</f>
        <v>75</v>
      </c>
      <c r="F46" s="176"/>
      <c r="G46" s="176"/>
      <c r="H46" s="176">
        <f>'実質公債費比率（分子）の構造'!M$48</f>
        <v>74</v>
      </c>
      <c r="I46" s="176"/>
      <c r="J46" s="176"/>
      <c r="K46" s="176">
        <f>'実質公債費比率（分子）の構造'!N$48</f>
        <v>78</v>
      </c>
      <c r="L46" s="176"/>
      <c r="M46" s="176"/>
      <c r="N46" s="176">
        <f>'実質公債費比率（分子）の構造'!O$48</f>
        <v>74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561</v>
      </c>
      <c r="C49" s="176"/>
      <c r="D49" s="176"/>
      <c r="E49" s="176">
        <f>'実質公債費比率（分子）の構造'!L$45</f>
        <v>573</v>
      </c>
      <c r="F49" s="176"/>
      <c r="G49" s="176"/>
      <c r="H49" s="176">
        <f>'実質公債費比率（分子）の構造'!M$45</f>
        <v>572</v>
      </c>
      <c r="I49" s="176"/>
      <c r="J49" s="176"/>
      <c r="K49" s="176">
        <f>'実質公債費比率（分子）の構造'!N$45</f>
        <v>591</v>
      </c>
      <c r="L49" s="176"/>
      <c r="M49" s="176"/>
      <c r="N49" s="176">
        <f>'実質公債費比率（分子）の構造'!O$45</f>
        <v>605</v>
      </c>
      <c r="O49" s="176"/>
      <c r="P49" s="176"/>
    </row>
    <row r="50" spans="1:16" x14ac:dyDescent="0.15">
      <c r="A50" s="176" t="s">
        <v>67</v>
      </c>
      <c r="B50" s="176" t="e">
        <f>NA()</f>
        <v>#N/A</v>
      </c>
      <c r="C50" s="176">
        <f>IF(ISNUMBER('実質公債費比率（分子）の構造'!K$53),'実質公債費比率（分子）の構造'!K$53,NA())</f>
        <v>297</v>
      </c>
      <c r="D50" s="176" t="e">
        <f>NA()</f>
        <v>#N/A</v>
      </c>
      <c r="E50" s="176" t="e">
        <f>NA()</f>
        <v>#N/A</v>
      </c>
      <c r="F50" s="176">
        <f>IF(ISNUMBER('実質公債費比率（分子）の構造'!L$53),'実質公債費比率（分子）の構造'!L$53,NA())</f>
        <v>266</v>
      </c>
      <c r="G50" s="176" t="e">
        <f>NA()</f>
        <v>#N/A</v>
      </c>
      <c r="H50" s="176" t="e">
        <f>NA()</f>
        <v>#N/A</v>
      </c>
      <c r="I50" s="176">
        <f>IF(ISNUMBER('実質公債費比率（分子）の構造'!M$53),'実質公債費比率（分子）の構造'!M$53,NA())</f>
        <v>256</v>
      </c>
      <c r="J50" s="176" t="e">
        <f>NA()</f>
        <v>#N/A</v>
      </c>
      <c r="K50" s="176" t="e">
        <f>NA()</f>
        <v>#N/A</v>
      </c>
      <c r="L50" s="176">
        <f>IF(ISNUMBER('実質公債費比率（分子）の構造'!N$53),'実質公債費比率（分子）の構造'!N$53,NA())</f>
        <v>273</v>
      </c>
      <c r="M50" s="176" t="e">
        <f>NA()</f>
        <v>#N/A</v>
      </c>
      <c r="N50" s="176" t="e">
        <f>NA()</f>
        <v>#N/A</v>
      </c>
      <c r="O50" s="176">
        <f>IF(ISNUMBER('実質公債費比率（分子）の構造'!O$53),'実質公債費比率（分子）の構造'!O$53,NA())</f>
        <v>255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5192</v>
      </c>
      <c r="E56" s="175"/>
      <c r="F56" s="175"/>
      <c r="G56" s="175">
        <f>'将来負担比率（分子）の構造'!J$52</f>
        <v>4891</v>
      </c>
      <c r="H56" s="175"/>
      <c r="I56" s="175"/>
      <c r="J56" s="175">
        <f>'将来負担比率（分子）の構造'!K$52</f>
        <v>5233</v>
      </c>
      <c r="K56" s="175"/>
      <c r="L56" s="175"/>
      <c r="M56" s="175">
        <f>'将来負担比率（分子）の構造'!L$52</f>
        <v>4965</v>
      </c>
      <c r="N56" s="175"/>
      <c r="O56" s="175"/>
      <c r="P56" s="175">
        <f>'将来負担比率（分子）の構造'!M$52</f>
        <v>5733</v>
      </c>
    </row>
    <row r="57" spans="1:16" x14ac:dyDescent="0.15">
      <c r="A57" s="175" t="s">
        <v>42</v>
      </c>
      <c r="B57" s="175"/>
      <c r="C57" s="175"/>
      <c r="D57" s="175">
        <f>'将来負担比率（分子）の構造'!I$51</f>
        <v>57</v>
      </c>
      <c r="E57" s="175"/>
      <c r="F57" s="175"/>
      <c r="G57" s="175">
        <f>'将来負担比率（分子）の構造'!J$51</f>
        <v>43</v>
      </c>
      <c r="H57" s="175"/>
      <c r="I57" s="175"/>
      <c r="J57" s="175">
        <f>'将来負担比率（分子）の構造'!K$51</f>
        <v>28</v>
      </c>
      <c r="K57" s="175"/>
      <c r="L57" s="175"/>
      <c r="M57" s="175">
        <f>'将来負担比率（分子）の構造'!L$51</f>
        <v>18</v>
      </c>
      <c r="N57" s="175"/>
      <c r="O57" s="175"/>
      <c r="P57" s="175">
        <f>'将来負担比率（分子）の構造'!M$51</f>
        <v>10</v>
      </c>
    </row>
    <row r="58" spans="1:16" x14ac:dyDescent="0.15">
      <c r="A58" s="175" t="s">
        <v>41</v>
      </c>
      <c r="B58" s="175"/>
      <c r="C58" s="175"/>
      <c r="D58" s="175">
        <f>'将来負担比率（分子）の構造'!I$50</f>
        <v>6722</v>
      </c>
      <c r="E58" s="175"/>
      <c r="F58" s="175"/>
      <c r="G58" s="175">
        <f>'将来負担比率（分子）の構造'!J$50</f>
        <v>8921</v>
      </c>
      <c r="H58" s="175"/>
      <c r="I58" s="175"/>
      <c r="J58" s="175">
        <f>'将来負担比率（分子）の構造'!K$50</f>
        <v>11726</v>
      </c>
      <c r="K58" s="175"/>
      <c r="L58" s="175"/>
      <c r="M58" s="175">
        <f>'将来負担比率（分子）の構造'!L$50</f>
        <v>9596</v>
      </c>
      <c r="N58" s="175"/>
      <c r="O58" s="175"/>
      <c r="P58" s="175">
        <f>'将来負担比率（分子）の構造'!M$50</f>
        <v>8141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9</v>
      </c>
      <c r="C61" s="175"/>
      <c r="D61" s="175"/>
      <c r="E61" s="175">
        <f>'将来負担比率（分子）の構造'!J$46</f>
        <v>5</v>
      </c>
      <c r="F61" s="175"/>
      <c r="G61" s="175"/>
      <c r="H61" s="175">
        <f>'将来負担比率（分子）の構造'!K$46</f>
        <v>3</v>
      </c>
      <c r="I61" s="175"/>
      <c r="J61" s="175"/>
      <c r="K61" s="175">
        <f>'将来負担比率（分子）の構造'!L$46</f>
        <v>2</v>
      </c>
      <c r="L61" s="175"/>
      <c r="M61" s="175"/>
      <c r="N61" s="175">
        <f>'将来負担比率（分子）の構造'!M$46</f>
        <v>1</v>
      </c>
      <c r="O61" s="175"/>
      <c r="P61" s="175"/>
    </row>
    <row r="62" spans="1:16" x14ac:dyDescent="0.15">
      <c r="A62" s="175" t="s">
        <v>35</v>
      </c>
      <c r="B62" s="175">
        <f>'将来負担比率（分子）の構造'!I$45</f>
        <v>1092</v>
      </c>
      <c r="C62" s="175"/>
      <c r="D62" s="175"/>
      <c r="E62" s="175">
        <f>'将来負担比率（分子）の構造'!J$45</f>
        <v>1080</v>
      </c>
      <c r="F62" s="175"/>
      <c r="G62" s="175"/>
      <c r="H62" s="175">
        <f>'将来負担比率（分子）の構造'!K$45</f>
        <v>1051</v>
      </c>
      <c r="I62" s="175"/>
      <c r="J62" s="175"/>
      <c r="K62" s="175">
        <f>'将来負担比率（分子）の構造'!L$45</f>
        <v>1050</v>
      </c>
      <c r="L62" s="175"/>
      <c r="M62" s="175"/>
      <c r="N62" s="175">
        <f>'将来負担比率（分子）の構造'!M$45</f>
        <v>1018</v>
      </c>
      <c r="O62" s="175"/>
      <c r="P62" s="175"/>
    </row>
    <row r="63" spans="1:16" x14ac:dyDescent="0.15">
      <c r="A63" s="175" t="s">
        <v>34</v>
      </c>
      <c r="B63" s="175">
        <f>'将来負担比率（分子）の構造'!I$44</f>
        <v>220</v>
      </c>
      <c r="C63" s="175"/>
      <c r="D63" s="175"/>
      <c r="E63" s="175">
        <f>'将来負担比率（分子）の構造'!J$44</f>
        <v>195</v>
      </c>
      <c r="F63" s="175"/>
      <c r="G63" s="175"/>
      <c r="H63" s="175">
        <f>'将来負担比率（分子）の構造'!K$44</f>
        <v>166</v>
      </c>
      <c r="I63" s="175"/>
      <c r="J63" s="175"/>
      <c r="K63" s="175">
        <f>'将来負担比率（分子）の構造'!L$44</f>
        <v>140</v>
      </c>
      <c r="L63" s="175"/>
      <c r="M63" s="175"/>
      <c r="N63" s="175">
        <f>'将来負担比率（分子）の構造'!M$44</f>
        <v>113</v>
      </c>
      <c r="O63" s="175"/>
      <c r="P63" s="175"/>
    </row>
    <row r="64" spans="1:16" x14ac:dyDescent="0.15">
      <c r="A64" s="175" t="s">
        <v>33</v>
      </c>
      <c r="B64" s="175">
        <f>'将来負担比率（分子）の構造'!I$43</f>
        <v>1342</v>
      </c>
      <c r="C64" s="175"/>
      <c r="D64" s="175"/>
      <c r="E64" s="175">
        <f>'将来負担比率（分子）の構造'!J$43</f>
        <v>1209</v>
      </c>
      <c r="F64" s="175"/>
      <c r="G64" s="175"/>
      <c r="H64" s="175">
        <f>'将来負担比率（分子）の構造'!K$43</f>
        <v>1196</v>
      </c>
      <c r="I64" s="175"/>
      <c r="J64" s="175"/>
      <c r="K64" s="175">
        <f>'将来負担比率（分子）の構造'!L$43</f>
        <v>1067</v>
      </c>
      <c r="L64" s="175"/>
      <c r="M64" s="175"/>
      <c r="N64" s="175">
        <f>'将来負担比率（分子）の構造'!M$43</f>
        <v>1039</v>
      </c>
      <c r="O64" s="175"/>
      <c r="P64" s="175"/>
    </row>
    <row r="65" spans="1:16" x14ac:dyDescent="0.15">
      <c r="A65" s="175" t="s">
        <v>32</v>
      </c>
      <c r="B65" s="175">
        <f>'将来負担比率（分子）の構造'!I$42</f>
        <v>4</v>
      </c>
      <c r="C65" s="175"/>
      <c r="D65" s="175"/>
      <c r="E65" s="175">
        <f>'将来負担比率（分子）の構造'!J$42</f>
        <v>2</v>
      </c>
      <c r="F65" s="175"/>
      <c r="G65" s="175"/>
      <c r="H65" s="175">
        <f>'将来負担比率（分子）の構造'!K$42</f>
        <v>0</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5969</v>
      </c>
      <c r="C66" s="175"/>
      <c r="D66" s="175"/>
      <c r="E66" s="175">
        <f>'将来負担比率（分子）の構造'!J$41</f>
        <v>5987</v>
      </c>
      <c r="F66" s="175"/>
      <c r="G66" s="175"/>
      <c r="H66" s="175">
        <f>'将来負担比率（分子）の構造'!K$41</f>
        <v>6021</v>
      </c>
      <c r="I66" s="175"/>
      <c r="J66" s="175"/>
      <c r="K66" s="175">
        <f>'将来負担比率（分子）の構造'!L$41</f>
        <v>5716</v>
      </c>
      <c r="L66" s="175"/>
      <c r="M66" s="175"/>
      <c r="N66" s="175">
        <f>'将来負担比率（分子）の構造'!M$41</f>
        <v>6007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849</v>
      </c>
      <c r="C72" s="179">
        <f>基金残高に係る経年分析!G55</f>
        <v>834</v>
      </c>
      <c r="D72" s="179">
        <f>基金残高に係る経年分析!H55</f>
        <v>818</v>
      </c>
    </row>
    <row r="73" spans="1:16" x14ac:dyDescent="0.15">
      <c r="A73" s="178" t="s">
        <v>74</v>
      </c>
      <c r="B73" s="179">
        <f>基金残高に係る経年分析!F56</f>
        <v>614</v>
      </c>
      <c r="C73" s="179">
        <f>基金残高に係る経年分析!G56</f>
        <v>554</v>
      </c>
      <c r="D73" s="179">
        <f>基金残高に係る経年分析!H56</f>
        <v>354</v>
      </c>
    </row>
    <row r="74" spans="1:16" x14ac:dyDescent="0.15">
      <c r="A74" s="178" t="s">
        <v>75</v>
      </c>
      <c r="B74" s="179">
        <f>基金残高に係る経年分析!F57</f>
        <v>9736</v>
      </c>
      <c r="C74" s="179">
        <f>基金残高に係る経年分析!G57</f>
        <v>7665</v>
      </c>
      <c r="D74" s="179">
        <f>基金残高に係る経年分析!H57</f>
        <v>6559</v>
      </c>
    </row>
  </sheetData>
  <sheetProtection algorithmName="SHA-512" hashValue="+Mhx6ZLLUcp9cAuyjMTvR+EDqRT4kaHNlUPrNpwwYyGX+YcyLG0faODwBIN6WKOidLF0KyjnH4oum7huT3nTQw==" saltValue="dAQth0CMnnvH+gOyxX4R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1079020</v>
      </c>
      <c r="S5" s="649"/>
      <c r="T5" s="649"/>
      <c r="U5" s="649"/>
      <c r="V5" s="649"/>
      <c r="W5" s="649"/>
      <c r="X5" s="649"/>
      <c r="Y5" s="650"/>
      <c r="Z5" s="651">
        <v>10.6</v>
      </c>
      <c r="AA5" s="651"/>
      <c r="AB5" s="651"/>
      <c r="AC5" s="651"/>
      <c r="AD5" s="652">
        <v>1079020</v>
      </c>
      <c r="AE5" s="652"/>
      <c r="AF5" s="652"/>
      <c r="AG5" s="652"/>
      <c r="AH5" s="652"/>
      <c r="AI5" s="652"/>
      <c r="AJ5" s="652"/>
      <c r="AK5" s="652"/>
      <c r="AL5" s="653">
        <v>27.2</v>
      </c>
      <c r="AM5" s="654"/>
      <c r="AN5" s="654"/>
      <c r="AO5" s="655"/>
      <c r="AP5" s="645" t="s">
        <v>216</v>
      </c>
      <c r="AQ5" s="646"/>
      <c r="AR5" s="646"/>
      <c r="AS5" s="646"/>
      <c r="AT5" s="646"/>
      <c r="AU5" s="646"/>
      <c r="AV5" s="646"/>
      <c r="AW5" s="646"/>
      <c r="AX5" s="646"/>
      <c r="AY5" s="646"/>
      <c r="AZ5" s="646"/>
      <c r="BA5" s="646"/>
      <c r="BB5" s="646"/>
      <c r="BC5" s="646"/>
      <c r="BD5" s="646"/>
      <c r="BE5" s="646"/>
      <c r="BF5" s="647"/>
      <c r="BG5" s="659">
        <v>1079020</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84400</v>
      </c>
      <c r="S6" s="660"/>
      <c r="T6" s="660"/>
      <c r="U6" s="660"/>
      <c r="V6" s="660"/>
      <c r="W6" s="660"/>
      <c r="X6" s="660"/>
      <c r="Y6" s="661"/>
      <c r="Z6" s="662">
        <v>0.8</v>
      </c>
      <c r="AA6" s="662"/>
      <c r="AB6" s="662"/>
      <c r="AC6" s="662"/>
      <c r="AD6" s="663">
        <v>84400</v>
      </c>
      <c r="AE6" s="663"/>
      <c r="AF6" s="663"/>
      <c r="AG6" s="663"/>
      <c r="AH6" s="663"/>
      <c r="AI6" s="663"/>
      <c r="AJ6" s="663"/>
      <c r="AK6" s="663"/>
      <c r="AL6" s="664">
        <v>2.1</v>
      </c>
      <c r="AM6" s="665"/>
      <c r="AN6" s="665"/>
      <c r="AO6" s="666"/>
      <c r="AP6" s="656" t="s">
        <v>221</v>
      </c>
      <c r="AQ6" s="657"/>
      <c r="AR6" s="657"/>
      <c r="AS6" s="657"/>
      <c r="AT6" s="657"/>
      <c r="AU6" s="657"/>
      <c r="AV6" s="657"/>
      <c r="AW6" s="657"/>
      <c r="AX6" s="657"/>
      <c r="AY6" s="657"/>
      <c r="AZ6" s="657"/>
      <c r="BA6" s="657"/>
      <c r="BB6" s="657"/>
      <c r="BC6" s="657"/>
      <c r="BD6" s="657"/>
      <c r="BE6" s="657"/>
      <c r="BF6" s="658"/>
      <c r="BG6" s="659">
        <v>1079020</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68894</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68894</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150</v>
      </c>
      <c r="S7" s="660"/>
      <c r="T7" s="660"/>
      <c r="U7" s="660"/>
      <c r="V7" s="660"/>
      <c r="W7" s="660"/>
      <c r="X7" s="660"/>
      <c r="Y7" s="661"/>
      <c r="Z7" s="662">
        <v>0</v>
      </c>
      <c r="AA7" s="662"/>
      <c r="AB7" s="662"/>
      <c r="AC7" s="662"/>
      <c r="AD7" s="663">
        <v>150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399617</v>
      </c>
      <c r="BH7" s="660"/>
      <c r="BI7" s="660"/>
      <c r="BJ7" s="660"/>
      <c r="BK7" s="660"/>
      <c r="BL7" s="660"/>
      <c r="BM7" s="660"/>
      <c r="BN7" s="661"/>
      <c r="BO7" s="662">
        <v>37</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1904981</v>
      </c>
      <c r="CS7" s="660"/>
      <c r="CT7" s="660"/>
      <c r="CU7" s="660"/>
      <c r="CV7" s="660"/>
      <c r="CW7" s="660"/>
      <c r="CX7" s="660"/>
      <c r="CY7" s="661"/>
      <c r="CZ7" s="662">
        <v>20</v>
      </c>
      <c r="DA7" s="662"/>
      <c r="DB7" s="662"/>
      <c r="DC7" s="662"/>
      <c r="DD7" s="668">
        <v>23255</v>
      </c>
      <c r="DE7" s="660"/>
      <c r="DF7" s="660"/>
      <c r="DG7" s="660"/>
      <c r="DH7" s="660"/>
      <c r="DI7" s="660"/>
      <c r="DJ7" s="660"/>
      <c r="DK7" s="660"/>
      <c r="DL7" s="660"/>
      <c r="DM7" s="660"/>
      <c r="DN7" s="660"/>
      <c r="DO7" s="660"/>
      <c r="DP7" s="661"/>
      <c r="DQ7" s="668">
        <v>1472770</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3277</v>
      </c>
      <c r="S8" s="660"/>
      <c r="T8" s="660"/>
      <c r="U8" s="660"/>
      <c r="V8" s="660"/>
      <c r="W8" s="660"/>
      <c r="X8" s="660"/>
      <c r="Y8" s="661"/>
      <c r="Z8" s="662">
        <v>0</v>
      </c>
      <c r="AA8" s="662"/>
      <c r="AB8" s="662"/>
      <c r="AC8" s="662"/>
      <c r="AD8" s="663">
        <v>3277</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15638</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2799743</v>
      </c>
      <c r="CS8" s="660"/>
      <c r="CT8" s="660"/>
      <c r="CU8" s="660"/>
      <c r="CV8" s="660"/>
      <c r="CW8" s="660"/>
      <c r="CX8" s="660"/>
      <c r="CY8" s="661"/>
      <c r="CZ8" s="662">
        <v>29.3</v>
      </c>
      <c r="DA8" s="662"/>
      <c r="DB8" s="662"/>
      <c r="DC8" s="662"/>
      <c r="DD8" s="668">
        <v>124521</v>
      </c>
      <c r="DE8" s="660"/>
      <c r="DF8" s="660"/>
      <c r="DG8" s="660"/>
      <c r="DH8" s="660"/>
      <c r="DI8" s="660"/>
      <c r="DJ8" s="660"/>
      <c r="DK8" s="660"/>
      <c r="DL8" s="660"/>
      <c r="DM8" s="660"/>
      <c r="DN8" s="660"/>
      <c r="DO8" s="660"/>
      <c r="DP8" s="661"/>
      <c r="DQ8" s="668">
        <v>1175864</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3593</v>
      </c>
      <c r="S9" s="660"/>
      <c r="T9" s="660"/>
      <c r="U9" s="660"/>
      <c r="V9" s="660"/>
      <c r="W9" s="660"/>
      <c r="X9" s="660"/>
      <c r="Y9" s="661"/>
      <c r="Z9" s="662">
        <v>0</v>
      </c>
      <c r="AA9" s="662"/>
      <c r="AB9" s="662"/>
      <c r="AC9" s="662"/>
      <c r="AD9" s="663">
        <v>3593</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321393</v>
      </c>
      <c r="BH9" s="660"/>
      <c r="BI9" s="660"/>
      <c r="BJ9" s="660"/>
      <c r="BK9" s="660"/>
      <c r="BL9" s="660"/>
      <c r="BM9" s="660"/>
      <c r="BN9" s="661"/>
      <c r="BO9" s="662">
        <v>29.8</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636656</v>
      </c>
      <c r="CS9" s="660"/>
      <c r="CT9" s="660"/>
      <c r="CU9" s="660"/>
      <c r="CV9" s="660"/>
      <c r="CW9" s="660"/>
      <c r="CX9" s="660"/>
      <c r="CY9" s="661"/>
      <c r="CZ9" s="662">
        <v>6.7</v>
      </c>
      <c r="DA9" s="662"/>
      <c r="DB9" s="662"/>
      <c r="DC9" s="662"/>
      <c r="DD9" s="668">
        <v>20697</v>
      </c>
      <c r="DE9" s="660"/>
      <c r="DF9" s="660"/>
      <c r="DG9" s="660"/>
      <c r="DH9" s="660"/>
      <c r="DI9" s="660"/>
      <c r="DJ9" s="660"/>
      <c r="DK9" s="660"/>
      <c r="DL9" s="660"/>
      <c r="DM9" s="660"/>
      <c r="DN9" s="660"/>
      <c r="DO9" s="660"/>
      <c r="DP9" s="661"/>
      <c r="DQ9" s="668">
        <v>513801</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22058</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80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80</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233847</v>
      </c>
      <c r="S11" s="660"/>
      <c r="T11" s="660"/>
      <c r="U11" s="660"/>
      <c r="V11" s="660"/>
      <c r="W11" s="660"/>
      <c r="X11" s="660"/>
      <c r="Y11" s="661"/>
      <c r="Z11" s="664">
        <v>2.2999999999999998</v>
      </c>
      <c r="AA11" s="665"/>
      <c r="AB11" s="665"/>
      <c r="AC11" s="671"/>
      <c r="AD11" s="668">
        <v>233847</v>
      </c>
      <c r="AE11" s="660"/>
      <c r="AF11" s="660"/>
      <c r="AG11" s="660"/>
      <c r="AH11" s="660"/>
      <c r="AI11" s="660"/>
      <c r="AJ11" s="660"/>
      <c r="AK11" s="661"/>
      <c r="AL11" s="664">
        <v>5.9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40528</v>
      </c>
      <c r="BH11" s="660"/>
      <c r="BI11" s="660"/>
      <c r="BJ11" s="660"/>
      <c r="BK11" s="660"/>
      <c r="BL11" s="660"/>
      <c r="BM11" s="660"/>
      <c r="BN11" s="661"/>
      <c r="BO11" s="662">
        <v>3.8</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991616</v>
      </c>
      <c r="CS11" s="660"/>
      <c r="CT11" s="660"/>
      <c r="CU11" s="660"/>
      <c r="CV11" s="660"/>
      <c r="CW11" s="660"/>
      <c r="CX11" s="660"/>
      <c r="CY11" s="661"/>
      <c r="CZ11" s="662">
        <v>10.4</v>
      </c>
      <c r="DA11" s="662"/>
      <c r="DB11" s="662"/>
      <c r="DC11" s="662"/>
      <c r="DD11" s="668">
        <v>570760</v>
      </c>
      <c r="DE11" s="660"/>
      <c r="DF11" s="660"/>
      <c r="DG11" s="660"/>
      <c r="DH11" s="660"/>
      <c r="DI11" s="660"/>
      <c r="DJ11" s="660"/>
      <c r="DK11" s="660"/>
      <c r="DL11" s="660"/>
      <c r="DM11" s="660"/>
      <c r="DN11" s="660"/>
      <c r="DO11" s="660"/>
      <c r="DP11" s="661"/>
      <c r="DQ11" s="668">
        <v>262962</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542756</v>
      </c>
      <c r="BH12" s="660"/>
      <c r="BI12" s="660"/>
      <c r="BJ12" s="660"/>
      <c r="BK12" s="660"/>
      <c r="BL12" s="660"/>
      <c r="BM12" s="660"/>
      <c r="BN12" s="661"/>
      <c r="BO12" s="662">
        <v>50.3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1030853</v>
      </c>
      <c r="CS12" s="660"/>
      <c r="CT12" s="660"/>
      <c r="CU12" s="660"/>
      <c r="CV12" s="660"/>
      <c r="CW12" s="660"/>
      <c r="CX12" s="660"/>
      <c r="CY12" s="661"/>
      <c r="CZ12" s="662">
        <v>10.8</v>
      </c>
      <c r="DA12" s="662"/>
      <c r="DB12" s="662"/>
      <c r="DC12" s="662"/>
      <c r="DD12" s="668">
        <v>343903</v>
      </c>
      <c r="DE12" s="660"/>
      <c r="DF12" s="660"/>
      <c r="DG12" s="660"/>
      <c r="DH12" s="660"/>
      <c r="DI12" s="660"/>
      <c r="DJ12" s="660"/>
      <c r="DK12" s="660"/>
      <c r="DL12" s="660"/>
      <c r="DM12" s="660"/>
      <c r="DN12" s="660"/>
      <c r="DO12" s="660"/>
      <c r="DP12" s="661"/>
      <c r="DQ12" s="668">
        <v>136375</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528599</v>
      </c>
      <c r="BH13" s="660"/>
      <c r="BI13" s="660"/>
      <c r="BJ13" s="660"/>
      <c r="BK13" s="660"/>
      <c r="BL13" s="660"/>
      <c r="BM13" s="660"/>
      <c r="BN13" s="661"/>
      <c r="BO13" s="662">
        <v>49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513872</v>
      </c>
      <c r="CS13" s="660"/>
      <c r="CT13" s="660"/>
      <c r="CU13" s="660"/>
      <c r="CV13" s="660"/>
      <c r="CW13" s="660"/>
      <c r="CX13" s="660"/>
      <c r="CY13" s="661"/>
      <c r="CZ13" s="662">
        <v>5.4</v>
      </c>
      <c r="DA13" s="662"/>
      <c r="DB13" s="662"/>
      <c r="DC13" s="662"/>
      <c r="DD13" s="668">
        <v>382785</v>
      </c>
      <c r="DE13" s="660"/>
      <c r="DF13" s="660"/>
      <c r="DG13" s="660"/>
      <c r="DH13" s="660"/>
      <c r="DI13" s="660"/>
      <c r="DJ13" s="660"/>
      <c r="DK13" s="660"/>
      <c r="DL13" s="660"/>
      <c r="DM13" s="660"/>
      <c r="DN13" s="660"/>
      <c r="DO13" s="660"/>
      <c r="DP13" s="661"/>
      <c r="DQ13" s="668">
        <v>241874</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377</v>
      </c>
      <c r="S14" s="660"/>
      <c r="T14" s="660"/>
      <c r="U14" s="660"/>
      <c r="V14" s="660"/>
      <c r="W14" s="660"/>
      <c r="X14" s="660"/>
      <c r="Y14" s="661"/>
      <c r="Z14" s="662">
        <v>0</v>
      </c>
      <c r="AA14" s="662"/>
      <c r="AB14" s="662"/>
      <c r="AC14" s="662"/>
      <c r="AD14" s="663">
        <v>377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47485</v>
      </c>
      <c r="BH14" s="660"/>
      <c r="BI14" s="660"/>
      <c r="BJ14" s="660"/>
      <c r="BK14" s="660"/>
      <c r="BL14" s="660"/>
      <c r="BM14" s="660"/>
      <c r="BN14" s="661"/>
      <c r="BO14" s="662">
        <v>4.4000000000000004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278763</v>
      </c>
      <c r="CS14" s="660"/>
      <c r="CT14" s="660"/>
      <c r="CU14" s="660"/>
      <c r="CV14" s="660"/>
      <c r="CW14" s="660"/>
      <c r="CX14" s="660"/>
      <c r="CY14" s="661"/>
      <c r="CZ14" s="662">
        <v>2.9</v>
      </c>
      <c r="DA14" s="662"/>
      <c r="DB14" s="662"/>
      <c r="DC14" s="662"/>
      <c r="DD14" s="668">
        <v>21670</v>
      </c>
      <c r="DE14" s="660"/>
      <c r="DF14" s="660"/>
      <c r="DG14" s="660"/>
      <c r="DH14" s="660"/>
      <c r="DI14" s="660"/>
      <c r="DJ14" s="660"/>
      <c r="DK14" s="660"/>
      <c r="DL14" s="660"/>
      <c r="DM14" s="660"/>
      <c r="DN14" s="660"/>
      <c r="DO14" s="660"/>
      <c r="DP14" s="661"/>
      <c r="DQ14" s="668">
        <v>255432</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89162</v>
      </c>
      <c r="BH15" s="660"/>
      <c r="BI15" s="660"/>
      <c r="BJ15" s="660"/>
      <c r="BK15" s="660"/>
      <c r="BL15" s="660"/>
      <c r="BM15" s="660"/>
      <c r="BN15" s="661"/>
      <c r="BO15" s="662">
        <v>8.3000000000000007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694737</v>
      </c>
      <c r="CS15" s="660"/>
      <c r="CT15" s="660"/>
      <c r="CU15" s="660"/>
      <c r="CV15" s="660"/>
      <c r="CW15" s="660"/>
      <c r="CX15" s="660"/>
      <c r="CY15" s="661"/>
      <c r="CZ15" s="662">
        <v>7.3</v>
      </c>
      <c r="DA15" s="662"/>
      <c r="DB15" s="662"/>
      <c r="DC15" s="662"/>
      <c r="DD15" s="668">
        <v>262341</v>
      </c>
      <c r="DE15" s="660"/>
      <c r="DF15" s="660"/>
      <c r="DG15" s="660"/>
      <c r="DH15" s="660"/>
      <c r="DI15" s="660"/>
      <c r="DJ15" s="660"/>
      <c r="DK15" s="660"/>
      <c r="DL15" s="660"/>
      <c r="DM15" s="660"/>
      <c r="DN15" s="660"/>
      <c r="DO15" s="660"/>
      <c r="DP15" s="661"/>
      <c r="DQ15" s="668">
        <v>461684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5349</v>
      </c>
      <c r="S16" s="660"/>
      <c r="T16" s="660"/>
      <c r="U16" s="660"/>
      <c r="V16" s="660"/>
      <c r="W16" s="660"/>
      <c r="X16" s="660"/>
      <c r="Y16" s="661"/>
      <c r="Z16" s="662">
        <v>0.1</v>
      </c>
      <c r="AA16" s="662"/>
      <c r="AB16" s="662"/>
      <c r="AC16" s="662"/>
      <c r="AD16" s="663">
        <v>5349</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19072</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v>10072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11003</v>
      </c>
      <c r="S17" s="660"/>
      <c r="T17" s="660"/>
      <c r="U17" s="660"/>
      <c r="V17" s="660"/>
      <c r="W17" s="660"/>
      <c r="X17" s="660"/>
      <c r="Y17" s="661"/>
      <c r="Z17" s="662">
        <v>0.1</v>
      </c>
      <c r="AA17" s="662"/>
      <c r="AB17" s="662"/>
      <c r="AC17" s="662"/>
      <c r="AD17" s="663">
        <v>11003</v>
      </c>
      <c r="AE17" s="663"/>
      <c r="AF17" s="663"/>
      <c r="AG17" s="663"/>
      <c r="AH17" s="663"/>
      <c r="AI17" s="663"/>
      <c r="AJ17" s="663"/>
      <c r="AK17" s="663"/>
      <c r="AL17" s="664">
        <v>0.3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605392</v>
      </c>
      <c r="CS17" s="660"/>
      <c r="CT17" s="660"/>
      <c r="CU17" s="660"/>
      <c r="CV17" s="660"/>
      <c r="CW17" s="660"/>
      <c r="CX17" s="660"/>
      <c r="CY17" s="661"/>
      <c r="CZ17" s="662">
        <v>6.3</v>
      </c>
      <c r="DA17" s="662"/>
      <c r="DB17" s="662"/>
      <c r="DC17" s="662"/>
      <c r="DD17" s="668" t="s">
        <v>122</v>
      </c>
      <c r="DE17" s="660"/>
      <c r="DF17" s="660"/>
      <c r="DG17" s="660"/>
      <c r="DH17" s="660"/>
      <c r="DI17" s="660"/>
      <c r="DJ17" s="660"/>
      <c r="DK17" s="660"/>
      <c r="DL17" s="660"/>
      <c r="DM17" s="660"/>
      <c r="DN17" s="660"/>
      <c r="DO17" s="660"/>
      <c r="DP17" s="661"/>
      <c r="DQ17" s="668">
        <v>597736</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7213</v>
      </c>
      <c r="S18" s="660"/>
      <c r="T18" s="660"/>
      <c r="U18" s="660"/>
      <c r="V18" s="660"/>
      <c r="W18" s="660"/>
      <c r="X18" s="660"/>
      <c r="Y18" s="661"/>
      <c r="Z18" s="662">
        <v>0.1</v>
      </c>
      <c r="AA18" s="662"/>
      <c r="AB18" s="662"/>
      <c r="AC18" s="662"/>
      <c r="AD18" s="663">
        <v>7213</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6996</v>
      </c>
      <c r="S19" s="660"/>
      <c r="T19" s="660"/>
      <c r="U19" s="660"/>
      <c r="V19" s="660"/>
      <c r="W19" s="660"/>
      <c r="X19" s="660"/>
      <c r="Y19" s="661"/>
      <c r="Z19" s="662">
        <v>0.1</v>
      </c>
      <c r="AA19" s="662"/>
      <c r="AB19" s="662"/>
      <c r="AC19" s="662"/>
      <c r="AD19" s="663">
        <v>6996</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217</v>
      </c>
      <c r="S20" s="660"/>
      <c r="T20" s="660"/>
      <c r="U20" s="660"/>
      <c r="V20" s="660"/>
      <c r="W20" s="660"/>
      <c r="X20" s="660"/>
      <c r="Y20" s="661"/>
      <c r="Z20" s="662">
        <v>0</v>
      </c>
      <c r="AA20" s="662"/>
      <c r="AB20" s="662"/>
      <c r="AC20" s="662"/>
      <c r="AD20" s="663">
        <v>217</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9544659</v>
      </c>
      <c r="CS20" s="660"/>
      <c r="CT20" s="660"/>
      <c r="CU20" s="660"/>
      <c r="CV20" s="660"/>
      <c r="CW20" s="660"/>
      <c r="CX20" s="660"/>
      <c r="CY20" s="661"/>
      <c r="CZ20" s="662">
        <v>100</v>
      </c>
      <c r="DA20" s="662"/>
      <c r="DB20" s="662"/>
      <c r="DC20" s="662"/>
      <c r="DD20" s="668">
        <v>1749932</v>
      </c>
      <c r="DE20" s="660"/>
      <c r="DF20" s="660"/>
      <c r="DG20" s="660"/>
      <c r="DH20" s="660"/>
      <c r="DI20" s="660"/>
      <c r="DJ20" s="660"/>
      <c r="DK20" s="660"/>
      <c r="DL20" s="660"/>
      <c r="DM20" s="660"/>
      <c r="DN20" s="660"/>
      <c r="DO20" s="660"/>
      <c r="DP20" s="661"/>
      <c r="DQ20" s="668">
        <v>5197544</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2998572</v>
      </c>
      <c r="S21" s="660"/>
      <c r="T21" s="660"/>
      <c r="U21" s="660"/>
      <c r="V21" s="660"/>
      <c r="W21" s="660"/>
      <c r="X21" s="660"/>
      <c r="Y21" s="661"/>
      <c r="Z21" s="662">
        <v>29.5</v>
      </c>
      <c r="AA21" s="662"/>
      <c r="AB21" s="662"/>
      <c r="AC21" s="662"/>
      <c r="AD21" s="663">
        <v>2532911</v>
      </c>
      <c r="AE21" s="663"/>
      <c r="AF21" s="663"/>
      <c r="AG21" s="663"/>
      <c r="AH21" s="663"/>
      <c r="AI21" s="663"/>
      <c r="AJ21" s="663"/>
      <c r="AK21" s="663"/>
      <c r="AL21" s="664">
        <v>63.8</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2532911</v>
      </c>
      <c r="S22" s="660"/>
      <c r="T22" s="660"/>
      <c r="U22" s="660"/>
      <c r="V22" s="660"/>
      <c r="W22" s="660"/>
      <c r="X22" s="660"/>
      <c r="Y22" s="661"/>
      <c r="Z22" s="662">
        <v>24.9</v>
      </c>
      <c r="AA22" s="662"/>
      <c r="AB22" s="662"/>
      <c r="AC22" s="662"/>
      <c r="AD22" s="663">
        <v>2532911</v>
      </c>
      <c r="AE22" s="663"/>
      <c r="AF22" s="663"/>
      <c r="AG22" s="663"/>
      <c r="AH22" s="663"/>
      <c r="AI22" s="663"/>
      <c r="AJ22" s="663"/>
      <c r="AK22" s="663"/>
      <c r="AL22" s="664">
        <v>63.8</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465661</v>
      </c>
      <c r="S23" s="660"/>
      <c r="T23" s="660"/>
      <c r="U23" s="660"/>
      <c r="V23" s="660"/>
      <c r="W23" s="660"/>
      <c r="X23" s="660"/>
      <c r="Y23" s="661"/>
      <c r="Z23" s="662">
        <v>4.5999999999999996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3418629</v>
      </c>
      <c r="CS24" s="649"/>
      <c r="CT24" s="649"/>
      <c r="CU24" s="649"/>
      <c r="CV24" s="649"/>
      <c r="CW24" s="649"/>
      <c r="CX24" s="649"/>
      <c r="CY24" s="650"/>
      <c r="CZ24" s="653">
        <v>35.799999999999997</v>
      </c>
      <c r="DA24" s="654"/>
      <c r="DB24" s="654"/>
      <c r="DC24" s="670"/>
      <c r="DD24" s="689">
        <v>2148623</v>
      </c>
      <c r="DE24" s="649"/>
      <c r="DF24" s="649"/>
      <c r="DG24" s="649"/>
      <c r="DH24" s="649"/>
      <c r="DI24" s="649"/>
      <c r="DJ24" s="649"/>
      <c r="DK24" s="650"/>
      <c r="DL24" s="689">
        <v>1888232</v>
      </c>
      <c r="DM24" s="649"/>
      <c r="DN24" s="649"/>
      <c r="DO24" s="649"/>
      <c r="DP24" s="649"/>
      <c r="DQ24" s="649"/>
      <c r="DR24" s="649"/>
      <c r="DS24" s="649"/>
      <c r="DT24" s="649"/>
      <c r="DU24" s="649"/>
      <c r="DV24" s="650"/>
      <c r="DW24" s="653">
        <v>47.3</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4426801</v>
      </c>
      <c r="S25" s="660"/>
      <c r="T25" s="660"/>
      <c r="U25" s="660"/>
      <c r="V25" s="660"/>
      <c r="W25" s="660"/>
      <c r="X25" s="660"/>
      <c r="Y25" s="661"/>
      <c r="Z25" s="662">
        <v>43.6</v>
      </c>
      <c r="AA25" s="662"/>
      <c r="AB25" s="662"/>
      <c r="AC25" s="662"/>
      <c r="AD25" s="663">
        <v>3961140</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1264702</v>
      </c>
      <c r="CS25" s="692"/>
      <c r="CT25" s="692"/>
      <c r="CU25" s="692"/>
      <c r="CV25" s="692"/>
      <c r="CW25" s="692"/>
      <c r="CX25" s="692"/>
      <c r="CY25" s="693"/>
      <c r="CZ25" s="664">
        <v>13.3</v>
      </c>
      <c r="DA25" s="690"/>
      <c r="DB25" s="690"/>
      <c r="DC25" s="694"/>
      <c r="DD25" s="668">
        <v>1145751</v>
      </c>
      <c r="DE25" s="692"/>
      <c r="DF25" s="692"/>
      <c r="DG25" s="692"/>
      <c r="DH25" s="692"/>
      <c r="DI25" s="692"/>
      <c r="DJ25" s="692"/>
      <c r="DK25" s="693"/>
      <c r="DL25" s="668">
        <v>1093315</v>
      </c>
      <c r="DM25" s="692"/>
      <c r="DN25" s="692"/>
      <c r="DO25" s="692"/>
      <c r="DP25" s="692"/>
      <c r="DQ25" s="692"/>
      <c r="DR25" s="692"/>
      <c r="DS25" s="692"/>
      <c r="DT25" s="692"/>
      <c r="DU25" s="692"/>
      <c r="DV25" s="693"/>
      <c r="DW25" s="664">
        <v>27.4</v>
      </c>
      <c r="DX25" s="690"/>
      <c r="DY25" s="690"/>
      <c r="DZ25" s="690"/>
      <c r="EA25" s="690"/>
      <c r="EB25" s="690"/>
      <c r="EC25" s="691"/>
    </row>
    <row r="26" spans="2:133" ht="11.25" customHeight="1" x14ac:dyDescent="0.15">
      <c r="B26" s="656" t="s">
        <v>283</v>
      </c>
      <c r="C26" s="657"/>
      <c r="D26" s="657"/>
      <c r="E26" s="657"/>
      <c r="F26" s="657"/>
      <c r="G26" s="657"/>
      <c r="H26" s="657"/>
      <c r="I26" s="657"/>
      <c r="J26" s="657"/>
      <c r="K26" s="657"/>
      <c r="L26" s="657"/>
      <c r="M26" s="657"/>
      <c r="N26" s="657"/>
      <c r="O26" s="657"/>
      <c r="P26" s="657"/>
      <c r="Q26" s="658"/>
      <c r="R26" s="659">
        <v>1842</v>
      </c>
      <c r="S26" s="660"/>
      <c r="T26" s="660"/>
      <c r="U26" s="660"/>
      <c r="V26" s="660"/>
      <c r="W26" s="660"/>
      <c r="X26" s="660"/>
      <c r="Y26" s="661"/>
      <c r="Z26" s="662">
        <v>0</v>
      </c>
      <c r="AA26" s="662"/>
      <c r="AB26" s="662"/>
      <c r="AC26" s="662"/>
      <c r="AD26" s="663">
        <v>1842</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663803</v>
      </c>
      <c r="CS26" s="660"/>
      <c r="CT26" s="660"/>
      <c r="CU26" s="660"/>
      <c r="CV26" s="660"/>
      <c r="CW26" s="660"/>
      <c r="CX26" s="660"/>
      <c r="CY26" s="661"/>
      <c r="CZ26" s="664">
        <v>7</v>
      </c>
      <c r="DA26" s="690"/>
      <c r="DB26" s="690"/>
      <c r="DC26" s="694"/>
      <c r="DD26" s="668">
        <v>623973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286</v>
      </c>
      <c r="C27" s="657"/>
      <c r="D27" s="657"/>
      <c r="E27" s="657"/>
      <c r="F27" s="657"/>
      <c r="G27" s="657"/>
      <c r="H27" s="657"/>
      <c r="I27" s="657"/>
      <c r="J27" s="657"/>
      <c r="K27" s="657"/>
      <c r="L27" s="657"/>
      <c r="M27" s="657"/>
      <c r="N27" s="657"/>
      <c r="O27" s="657"/>
      <c r="P27" s="657"/>
      <c r="Q27" s="658"/>
      <c r="R27" s="659">
        <v>32801</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1079020</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1548535</v>
      </c>
      <c r="CS27" s="692"/>
      <c r="CT27" s="692"/>
      <c r="CU27" s="692"/>
      <c r="CV27" s="692"/>
      <c r="CW27" s="692"/>
      <c r="CX27" s="692"/>
      <c r="CY27" s="693"/>
      <c r="CZ27" s="664">
        <v>16.2</v>
      </c>
      <c r="DA27" s="690"/>
      <c r="DB27" s="690"/>
      <c r="DC27" s="694"/>
      <c r="DD27" s="668">
        <v>405136</v>
      </c>
      <c r="DE27" s="692"/>
      <c r="DF27" s="692"/>
      <c r="DG27" s="692"/>
      <c r="DH27" s="692"/>
      <c r="DI27" s="692"/>
      <c r="DJ27" s="692"/>
      <c r="DK27" s="693"/>
      <c r="DL27" s="668">
        <v>197181</v>
      </c>
      <c r="DM27" s="692"/>
      <c r="DN27" s="692"/>
      <c r="DO27" s="692"/>
      <c r="DP27" s="692"/>
      <c r="DQ27" s="692"/>
      <c r="DR27" s="692"/>
      <c r="DS27" s="692"/>
      <c r="DT27" s="692"/>
      <c r="DU27" s="692"/>
      <c r="DV27" s="693"/>
      <c r="DW27" s="664">
        <v>4.9000000000000004</v>
      </c>
      <c r="DX27" s="690"/>
      <c r="DY27" s="690"/>
      <c r="DZ27" s="690"/>
      <c r="EA27" s="690"/>
      <c r="EB27" s="690"/>
      <c r="EC27" s="691"/>
    </row>
    <row r="28" spans="2:133" ht="11.25" customHeight="1" x14ac:dyDescent="0.15">
      <c r="B28" s="656" t="s">
        <v>289</v>
      </c>
      <c r="C28" s="657"/>
      <c r="D28" s="657"/>
      <c r="E28" s="657"/>
      <c r="F28" s="657"/>
      <c r="G28" s="657"/>
      <c r="H28" s="657"/>
      <c r="I28" s="657"/>
      <c r="J28" s="657"/>
      <c r="K28" s="657"/>
      <c r="L28" s="657"/>
      <c r="M28" s="657"/>
      <c r="N28" s="657"/>
      <c r="O28" s="657"/>
      <c r="P28" s="657"/>
      <c r="Q28" s="658"/>
      <c r="R28" s="659">
        <v>65663</v>
      </c>
      <c r="S28" s="660"/>
      <c r="T28" s="660"/>
      <c r="U28" s="660"/>
      <c r="V28" s="660"/>
      <c r="W28" s="660"/>
      <c r="X28" s="660"/>
      <c r="Y28" s="661"/>
      <c r="Z28" s="662">
        <v>0.6</v>
      </c>
      <c r="AA28" s="662"/>
      <c r="AB28" s="662"/>
      <c r="AC28" s="662"/>
      <c r="AD28" s="663">
        <v>2719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605392</v>
      </c>
      <c r="CS28" s="660"/>
      <c r="CT28" s="660"/>
      <c r="CU28" s="660"/>
      <c r="CV28" s="660"/>
      <c r="CW28" s="660"/>
      <c r="CX28" s="660"/>
      <c r="CY28" s="661"/>
      <c r="CZ28" s="664">
        <v>6.3</v>
      </c>
      <c r="DA28" s="690"/>
      <c r="DB28" s="690"/>
      <c r="DC28" s="694"/>
      <c r="DD28" s="668">
        <v>597736</v>
      </c>
      <c r="DE28" s="660"/>
      <c r="DF28" s="660"/>
      <c r="DG28" s="660"/>
      <c r="DH28" s="660"/>
      <c r="DI28" s="660"/>
      <c r="DJ28" s="660"/>
      <c r="DK28" s="661"/>
      <c r="DL28" s="668">
        <v>597736</v>
      </c>
      <c r="DM28" s="660"/>
      <c r="DN28" s="660"/>
      <c r="DO28" s="660"/>
      <c r="DP28" s="660"/>
      <c r="DQ28" s="660"/>
      <c r="DR28" s="660"/>
      <c r="DS28" s="660"/>
      <c r="DT28" s="660"/>
      <c r="DU28" s="660"/>
      <c r="DV28" s="661"/>
      <c r="DW28" s="664">
        <v>15</v>
      </c>
      <c r="DX28" s="690"/>
      <c r="DY28" s="690"/>
      <c r="DZ28" s="690"/>
      <c r="EA28" s="690"/>
      <c r="EB28" s="690"/>
      <c r="EC28" s="691"/>
    </row>
    <row r="29" spans="2:133" ht="11.25" customHeight="1" x14ac:dyDescent="0.15">
      <c r="B29" s="656" t="s">
        <v>291</v>
      </c>
      <c r="C29" s="657"/>
      <c r="D29" s="657"/>
      <c r="E29" s="657"/>
      <c r="F29" s="657"/>
      <c r="G29" s="657"/>
      <c r="H29" s="657"/>
      <c r="I29" s="657"/>
      <c r="J29" s="657"/>
      <c r="K29" s="657"/>
      <c r="L29" s="657"/>
      <c r="M29" s="657"/>
      <c r="N29" s="657"/>
      <c r="O29" s="657"/>
      <c r="P29" s="657"/>
      <c r="Q29" s="658"/>
      <c r="R29" s="659">
        <v>21351</v>
      </c>
      <c r="S29" s="660"/>
      <c r="T29" s="660"/>
      <c r="U29" s="660"/>
      <c r="V29" s="660"/>
      <c r="W29" s="660"/>
      <c r="X29" s="660"/>
      <c r="Y29" s="661"/>
      <c r="Z29" s="662">
        <v>0.2</v>
      </c>
      <c r="AA29" s="662"/>
      <c r="AB29" s="662"/>
      <c r="AC29" s="662"/>
      <c r="AD29" s="663">
        <v>6</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605392</v>
      </c>
      <c r="CS29" s="692"/>
      <c r="CT29" s="692"/>
      <c r="CU29" s="692"/>
      <c r="CV29" s="692"/>
      <c r="CW29" s="692"/>
      <c r="CX29" s="692"/>
      <c r="CY29" s="693"/>
      <c r="CZ29" s="664">
        <v>6.3</v>
      </c>
      <c r="DA29" s="690"/>
      <c r="DB29" s="690"/>
      <c r="DC29" s="694"/>
      <c r="DD29" s="668">
        <v>597736</v>
      </c>
      <c r="DE29" s="692"/>
      <c r="DF29" s="692"/>
      <c r="DG29" s="692"/>
      <c r="DH29" s="692"/>
      <c r="DI29" s="692"/>
      <c r="DJ29" s="692"/>
      <c r="DK29" s="693"/>
      <c r="DL29" s="668">
        <v>597736</v>
      </c>
      <c r="DM29" s="692"/>
      <c r="DN29" s="692"/>
      <c r="DO29" s="692"/>
      <c r="DP29" s="692"/>
      <c r="DQ29" s="692"/>
      <c r="DR29" s="692"/>
      <c r="DS29" s="692"/>
      <c r="DT29" s="692"/>
      <c r="DU29" s="692"/>
      <c r="DV29" s="693"/>
      <c r="DW29" s="664">
        <v>15</v>
      </c>
      <c r="DX29" s="690"/>
      <c r="DY29" s="690"/>
      <c r="DZ29" s="690"/>
      <c r="EA29" s="690"/>
      <c r="EB29" s="690"/>
      <c r="EC29" s="691"/>
    </row>
    <row r="30" spans="2:133" ht="11.25" customHeight="1" x14ac:dyDescent="0.15">
      <c r="B30" s="656" t="s">
        <v>293</v>
      </c>
      <c r="C30" s="657"/>
      <c r="D30" s="657"/>
      <c r="E30" s="657"/>
      <c r="F30" s="657"/>
      <c r="G30" s="657"/>
      <c r="H30" s="657"/>
      <c r="I30" s="657"/>
      <c r="J30" s="657"/>
      <c r="K30" s="657"/>
      <c r="L30" s="657"/>
      <c r="M30" s="657"/>
      <c r="N30" s="657"/>
      <c r="O30" s="657"/>
      <c r="P30" s="657"/>
      <c r="Q30" s="658"/>
      <c r="R30" s="659">
        <v>1412441</v>
      </c>
      <c r="S30" s="660"/>
      <c r="T30" s="660"/>
      <c r="U30" s="660"/>
      <c r="V30" s="660"/>
      <c r="W30" s="660"/>
      <c r="X30" s="660"/>
      <c r="Y30" s="661"/>
      <c r="Z30" s="662">
        <v>13.9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587542</v>
      </c>
      <c r="CS30" s="660"/>
      <c r="CT30" s="660"/>
      <c r="CU30" s="660"/>
      <c r="CV30" s="660"/>
      <c r="CW30" s="660"/>
      <c r="CX30" s="660"/>
      <c r="CY30" s="661"/>
      <c r="CZ30" s="664">
        <v>6.2</v>
      </c>
      <c r="DA30" s="690"/>
      <c r="DB30" s="690"/>
      <c r="DC30" s="694"/>
      <c r="DD30" s="668">
        <v>580144</v>
      </c>
      <c r="DE30" s="660"/>
      <c r="DF30" s="660"/>
      <c r="DG30" s="660"/>
      <c r="DH30" s="660"/>
      <c r="DI30" s="660"/>
      <c r="DJ30" s="660"/>
      <c r="DK30" s="661"/>
      <c r="DL30" s="668">
        <v>580144</v>
      </c>
      <c r="DM30" s="660"/>
      <c r="DN30" s="660"/>
      <c r="DO30" s="660"/>
      <c r="DP30" s="660"/>
      <c r="DQ30" s="660"/>
      <c r="DR30" s="660"/>
      <c r="DS30" s="660"/>
      <c r="DT30" s="660"/>
      <c r="DU30" s="660"/>
      <c r="DV30" s="661"/>
      <c r="DW30" s="664">
        <v>14.5</v>
      </c>
      <c r="DX30" s="690"/>
      <c r="DY30" s="690"/>
      <c r="DZ30" s="690"/>
      <c r="EA30" s="690"/>
      <c r="EB30" s="690"/>
      <c r="EC30" s="691"/>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98.1</v>
      </c>
      <c r="BH31" s="703"/>
      <c r="BI31" s="703"/>
      <c r="BJ31" s="703"/>
      <c r="BK31" s="703"/>
      <c r="BL31" s="703"/>
      <c r="BM31" s="654">
        <v>94.8</v>
      </c>
      <c r="BN31" s="703"/>
      <c r="BO31" s="703"/>
      <c r="BP31" s="703"/>
      <c r="BQ31" s="704"/>
      <c r="BR31" s="715">
        <v>98.6</v>
      </c>
      <c r="BS31" s="703"/>
      <c r="BT31" s="703"/>
      <c r="BU31" s="703"/>
      <c r="BV31" s="703"/>
      <c r="BW31" s="703"/>
      <c r="BX31" s="654">
        <v>95.3</v>
      </c>
      <c r="BY31" s="703"/>
      <c r="BZ31" s="703"/>
      <c r="CA31" s="703"/>
      <c r="CB31" s="704"/>
      <c r="CD31" s="697"/>
      <c r="CE31" s="698"/>
      <c r="CF31" s="656" t="s">
        <v>300</v>
      </c>
      <c r="CG31" s="657"/>
      <c r="CH31" s="657"/>
      <c r="CI31" s="657"/>
      <c r="CJ31" s="657"/>
      <c r="CK31" s="657"/>
      <c r="CL31" s="657"/>
      <c r="CM31" s="657"/>
      <c r="CN31" s="657"/>
      <c r="CO31" s="657"/>
      <c r="CP31" s="657"/>
      <c r="CQ31" s="658"/>
      <c r="CR31" s="659">
        <v>17850</v>
      </c>
      <c r="CS31" s="692"/>
      <c r="CT31" s="692"/>
      <c r="CU31" s="692"/>
      <c r="CV31" s="692"/>
      <c r="CW31" s="692"/>
      <c r="CX31" s="692"/>
      <c r="CY31" s="693"/>
      <c r="CZ31" s="664">
        <v>0.2</v>
      </c>
      <c r="DA31" s="690"/>
      <c r="DB31" s="690"/>
      <c r="DC31" s="694"/>
      <c r="DD31" s="668">
        <v>17592</v>
      </c>
      <c r="DE31" s="692"/>
      <c r="DF31" s="692"/>
      <c r="DG31" s="692"/>
      <c r="DH31" s="692"/>
      <c r="DI31" s="692"/>
      <c r="DJ31" s="692"/>
      <c r="DK31" s="693"/>
      <c r="DL31" s="668">
        <v>17592</v>
      </c>
      <c r="DM31" s="692"/>
      <c r="DN31" s="692"/>
      <c r="DO31" s="692"/>
      <c r="DP31" s="692"/>
      <c r="DQ31" s="692"/>
      <c r="DR31" s="692"/>
      <c r="DS31" s="692"/>
      <c r="DT31" s="692"/>
      <c r="DU31" s="692"/>
      <c r="DV31" s="693"/>
      <c r="DW31" s="664">
        <v>0.4</v>
      </c>
      <c r="DX31" s="690"/>
      <c r="DY31" s="690"/>
      <c r="DZ31" s="690"/>
      <c r="EA31" s="690"/>
      <c r="EB31" s="690"/>
      <c r="EC31" s="691"/>
    </row>
    <row r="32" spans="2:133" ht="11.25" customHeight="1" x14ac:dyDescent="0.15">
      <c r="B32" s="656" t="s">
        <v>301</v>
      </c>
      <c r="C32" s="657"/>
      <c r="D32" s="657"/>
      <c r="E32" s="657"/>
      <c r="F32" s="657"/>
      <c r="G32" s="657"/>
      <c r="H32" s="657"/>
      <c r="I32" s="657"/>
      <c r="J32" s="657"/>
      <c r="K32" s="657"/>
      <c r="L32" s="657"/>
      <c r="M32" s="657"/>
      <c r="N32" s="657"/>
      <c r="O32" s="657"/>
      <c r="P32" s="657"/>
      <c r="Q32" s="658"/>
      <c r="R32" s="659">
        <v>528107</v>
      </c>
      <c r="S32" s="660"/>
      <c r="T32" s="660"/>
      <c r="U32" s="660"/>
      <c r="V32" s="660"/>
      <c r="W32" s="660"/>
      <c r="X32" s="660"/>
      <c r="Y32" s="661"/>
      <c r="Z32" s="662">
        <v>5.2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98.1</v>
      </c>
      <c r="BH32" s="692"/>
      <c r="BI32" s="692"/>
      <c r="BJ32" s="692"/>
      <c r="BK32" s="692"/>
      <c r="BL32" s="692"/>
      <c r="BM32" s="665">
        <v>96.1</v>
      </c>
      <c r="BN32" s="692"/>
      <c r="BO32" s="692"/>
      <c r="BP32" s="692"/>
      <c r="BQ32" s="714"/>
      <c r="BR32" s="716">
        <v>99</v>
      </c>
      <c r="BS32" s="692"/>
      <c r="BT32" s="692"/>
      <c r="BU32" s="692"/>
      <c r="BV32" s="692"/>
      <c r="BW32" s="692"/>
      <c r="BX32" s="665">
        <v>97.2</v>
      </c>
      <c r="BY32" s="692"/>
      <c r="BZ32" s="692"/>
      <c r="CA32" s="692"/>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15">
      <c r="B33" s="656" t="s">
        <v>305</v>
      </c>
      <c r="C33" s="657"/>
      <c r="D33" s="657"/>
      <c r="E33" s="657"/>
      <c r="F33" s="657"/>
      <c r="G33" s="657"/>
      <c r="H33" s="657"/>
      <c r="I33" s="657"/>
      <c r="J33" s="657"/>
      <c r="K33" s="657"/>
      <c r="L33" s="657"/>
      <c r="M33" s="657"/>
      <c r="N33" s="657"/>
      <c r="O33" s="657"/>
      <c r="P33" s="657"/>
      <c r="Q33" s="658"/>
      <c r="R33" s="659">
        <v>42792</v>
      </c>
      <c r="S33" s="660"/>
      <c r="T33" s="660"/>
      <c r="U33" s="660"/>
      <c r="V33" s="660"/>
      <c r="W33" s="660"/>
      <c r="X33" s="660"/>
      <c r="Y33" s="661"/>
      <c r="Z33" s="662">
        <v>0.4</v>
      </c>
      <c r="AA33" s="662"/>
      <c r="AB33" s="662"/>
      <c r="AC33" s="662"/>
      <c r="AD33" s="663">
        <v>3524</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97.7</v>
      </c>
      <c r="BH33" s="718"/>
      <c r="BI33" s="718"/>
      <c r="BJ33" s="718"/>
      <c r="BK33" s="718"/>
      <c r="BL33" s="718"/>
      <c r="BM33" s="719">
        <v>92.9</v>
      </c>
      <c r="BN33" s="718"/>
      <c r="BO33" s="718"/>
      <c r="BP33" s="718"/>
      <c r="BQ33" s="720"/>
      <c r="BR33" s="717">
        <v>97.9</v>
      </c>
      <c r="BS33" s="718"/>
      <c r="BT33" s="718"/>
      <c r="BU33" s="718"/>
      <c r="BV33" s="718"/>
      <c r="BW33" s="718"/>
      <c r="BX33" s="719">
        <v>92.8</v>
      </c>
      <c r="BY33" s="718"/>
      <c r="BZ33" s="718"/>
      <c r="CA33" s="718"/>
      <c r="CB33" s="720"/>
      <c r="CD33" s="656" t="s">
        <v>307</v>
      </c>
      <c r="CE33" s="657"/>
      <c r="CF33" s="657"/>
      <c r="CG33" s="657"/>
      <c r="CH33" s="657"/>
      <c r="CI33" s="657"/>
      <c r="CJ33" s="657"/>
      <c r="CK33" s="657"/>
      <c r="CL33" s="657"/>
      <c r="CM33" s="657"/>
      <c r="CN33" s="657"/>
      <c r="CO33" s="657"/>
      <c r="CP33" s="657"/>
      <c r="CQ33" s="658"/>
      <c r="CR33" s="659">
        <v>4357026</v>
      </c>
      <c r="CS33" s="692"/>
      <c r="CT33" s="692"/>
      <c r="CU33" s="692"/>
      <c r="CV33" s="692"/>
      <c r="CW33" s="692"/>
      <c r="CX33" s="692"/>
      <c r="CY33" s="693"/>
      <c r="CZ33" s="664">
        <v>45.6</v>
      </c>
      <c r="DA33" s="690"/>
      <c r="DB33" s="690"/>
      <c r="DC33" s="694"/>
      <c r="DD33" s="668">
        <v>2717249</v>
      </c>
      <c r="DE33" s="692"/>
      <c r="DF33" s="692"/>
      <c r="DG33" s="692"/>
      <c r="DH33" s="692"/>
      <c r="DI33" s="692"/>
      <c r="DJ33" s="692"/>
      <c r="DK33" s="693"/>
      <c r="DL33" s="668">
        <v>1629371</v>
      </c>
      <c r="DM33" s="692"/>
      <c r="DN33" s="692"/>
      <c r="DO33" s="692"/>
      <c r="DP33" s="692"/>
      <c r="DQ33" s="692"/>
      <c r="DR33" s="692"/>
      <c r="DS33" s="692"/>
      <c r="DT33" s="692"/>
      <c r="DU33" s="692"/>
      <c r="DV33" s="693"/>
      <c r="DW33" s="664">
        <v>40.799999999999997</v>
      </c>
      <c r="DX33" s="690"/>
      <c r="DY33" s="690"/>
      <c r="DZ33" s="690"/>
      <c r="EA33" s="690"/>
      <c r="EB33" s="690"/>
      <c r="EC33" s="691"/>
    </row>
    <row r="34" spans="2:133" ht="11.25" customHeight="1" x14ac:dyDescent="0.15">
      <c r="B34" s="656" t="s">
        <v>308</v>
      </c>
      <c r="C34" s="657"/>
      <c r="D34" s="657"/>
      <c r="E34" s="657"/>
      <c r="F34" s="657"/>
      <c r="G34" s="657"/>
      <c r="H34" s="657"/>
      <c r="I34" s="657"/>
      <c r="J34" s="657"/>
      <c r="K34" s="657"/>
      <c r="L34" s="657"/>
      <c r="M34" s="657"/>
      <c r="N34" s="657"/>
      <c r="O34" s="657"/>
      <c r="P34" s="657"/>
      <c r="Q34" s="658"/>
      <c r="R34" s="659">
        <v>6840</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1833722</v>
      </c>
      <c r="CS34" s="660"/>
      <c r="CT34" s="660"/>
      <c r="CU34" s="660"/>
      <c r="CV34" s="660"/>
      <c r="CW34" s="660"/>
      <c r="CX34" s="660"/>
      <c r="CY34" s="661"/>
      <c r="CZ34" s="664">
        <v>19.2</v>
      </c>
      <c r="DA34" s="690"/>
      <c r="DB34" s="690"/>
      <c r="DC34" s="694"/>
      <c r="DD34" s="668">
        <v>881479</v>
      </c>
      <c r="DE34" s="660"/>
      <c r="DF34" s="660"/>
      <c r="DG34" s="660"/>
      <c r="DH34" s="660"/>
      <c r="DI34" s="660"/>
      <c r="DJ34" s="660"/>
      <c r="DK34" s="661"/>
      <c r="DL34" s="668">
        <v>534807</v>
      </c>
      <c r="DM34" s="660"/>
      <c r="DN34" s="660"/>
      <c r="DO34" s="660"/>
      <c r="DP34" s="660"/>
      <c r="DQ34" s="660"/>
      <c r="DR34" s="660"/>
      <c r="DS34" s="660"/>
      <c r="DT34" s="660"/>
      <c r="DU34" s="660"/>
      <c r="DV34" s="661"/>
      <c r="DW34" s="664">
        <v>13.4</v>
      </c>
      <c r="DX34" s="690"/>
      <c r="DY34" s="690"/>
      <c r="DZ34" s="690"/>
      <c r="EA34" s="690"/>
      <c r="EB34" s="690"/>
      <c r="EC34" s="691"/>
    </row>
    <row r="35" spans="2:133" ht="11.25" customHeight="1" x14ac:dyDescent="0.15">
      <c r="B35" s="656" t="s">
        <v>310</v>
      </c>
      <c r="C35" s="657"/>
      <c r="D35" s="657"/>
      <c r="E35" s="657"/>
      <c r="F35" s="657"/>
      <c r="G35" s="657"/>
      <c r="H35" s="657"/>
      <c r="I35" s="657"/>
      <c r="J35" s="657"/>
      <c r="K35" s="657"/>
      <c r="L35" s="657"/>
      <c r="M35" s="657"/>
      <c r="N35" s="657"/>
      <c r="O35" s="657"/>
      <c r="P35" s="657"/>
      <c r="Q35" s="658"/>
      <c r="R35" s="659">
        <v>2118399</v>
      </c>
      <c r="S35" s="660"/>
      <c r="T35" s="660"/>
      <c r="U35" s="660"/>
      <c r="V35" s="660"/>
      <c r="W35" s="660"/>
      <c r="X35" s="660"/>
      <c r="Y35" s="661"/>
      <c r="Z35" s="662">
        <v>20.8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73779</v>
      </c>
      <c r="CS35" s="692"/>
      <c r="CT35" s="692"/>
      <c r="CU35" s="692"/>
      <c r="CV35" s="692"/>
      <c r="CW35" s="692"/>
      <c r="CX35" s="692"/>
      <c r="CY35" s="693"/>
      <c r="CZ35" s="664">
        <v>0.8</v>
      </c>
      <c r="DA35" s="690"/>
      <c r="DB35" s="690"/>
      <c r="DC35" s="694"/>
      <c r="DD35" s="668">
        <v>55897</v>
      </c>
      <c r="DE35" s="692"/>
      <c r="DF35" s="692"/>
      <c r="DG35" s="692"/>
      <c r="DH35" s="692"/>
      <c r="DI35" s="692"/>
      <c r="DJ35" s="692"/>
      <c r="DK35" s="693"/>
      <c r="DL35" s="668">
        <v>47148</v>
      </c>
      <c r="DM35" s="692"/>
      <c r="DN35" s="692"/>
      <c r="DO35" s="692"/>
      <c r="DP35" s="692"/>
      <c r="DQ35" s="692"/>
      <c r="DR35" s="692"/>
      <c r="DS35" s="692"/>
      <c r="DT35" s="692"/>
      <c r="DU35" s="692"/>
      <c r="DV35" s="693"/>
      <c r="DW35" s="664">
        <v>1.2</v>
      </c>
      <c r="DX35" s="690"/>
      <c r="DY35" s="690"/>
      <c r="DZ35" s="690"/>
      <c r="EA35" s="690"/>
      <c r="EB35" s="690"/>
      <c r="EC35" s="691"/>
    </row>
    <row r="36" spans="2:133" ht="11.25" customHeight="1" x14ac:dyDescent="0.15">
      <c r="B36" s="656" t="s">
        <v>314</v>
      </c>
      <c r="C36" s="657"/>
      <c r="D36" s="657"/>
      <c r="E36" s="657"/>
      <c r="F36" s="657"/>
      <c r="G36" s="657"/>
      <c r="H36" s="657"/>
      <c r="I36" s="657"/>
      <c r="J36" s="657"/>
      <c r="K36" s="657"/>
      <c r="L36" s="657"/>
      <c r="M36" s="657"/>
      <c r="N36" s="657"/>
      <c r="O36" s="657"/>
      <c r="P36" s="657"/>
      <c r="Q36" s="658"/>
      <c r="R36" s="659">
        <v>546869</v>
      </c>
      <c r="S36" s="660"/>
      <c r="T36" s="660"/>
      <c r="U36" s="660"/>
      <c r="V36" s="660"/>
      <c r="W36" s="660"/>
      <c r="X36" s="660"/>
      <c r="Y36" s="661"/>
      <c r="Z36" s="662">
        <v>5.4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851703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45908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1328491</v>
      </c>
      <c r="CS36" s="660"/>
      <c r="CT36" s="660"/>
      <c r="CU36" s="660"/>
      <c r="CV36" s="660"/>
      <c r="CW36" s="660"/>
      <c r="CX36" s="660"/>
      <c r="CY36" s="661"/>
      <c r="CZ36" s="664">
        <v>13.9</v>
      </c>
      <c r="DA36" s="690"/>
      <c r="DB36" s="690"/>
      <c r="DC36" s="694"/>
      <c r="DD36" s="668">
        <v>849011</v>
      </c>
      <c r="DE36" s="660"/>
      <c r="DF36" s="660"/>
      <c r="DG36" s="660"/>
      <c r="DH36" s="660"/>
      <c r="DI36" s="660"/>
      <c r="DJ36" s="660"/>
      <c r="DK36" s="661"/>
      <c r="DL36" s="668">
        <v>633771</v>
      </c>
      <c r="DM36" s="660"/>
      <c r="DN36" s="660"/>
      <c r="DO36" s="660"/>
      <c r="DP36" s="660"/>
      <c r="DQ36" s="660"/>
      <c r="DR36" s="660"/>
      <c r="DS36" s="660"/>
      <c r="DT36" s="660"/>
      <c r="DU36" s="660"/>
      <c r="DV36" s="661"/>
      <c r="DW36" s="664">
        <v>15.9</v>
      </c>
      <c r="DX36" s="690"/>
      <c r="DY36" s="690"/>
      <c r="DZ36" s="690"/>
      <c r="EA36" s="690"/>
      <c r="EB36" s="690"/>
      <c r="EC36" s="691"/>
    </row>
    <row r="37" spans="2:133" ht="11.25" customHeight="1" x14ac:dyDescent="0.15">
      <c r="B37" s="656" t="s">
        <v>318</v>
      </c>
      <c r="C37" s="657"/>
      <c r="D37" s="657"/>
      <c r="E37" s="657"/>
      <c r="F37" s="657"/>
      <c r="G37" s="657"/>
      <c r="H37" s="657"/>
      <c r="I37" s="657"/>
      <c r="J37" s="657"/>
      <c r="K37" s="657"/>
      <c r="L37" s="657"/>
      <c r="M37" s="657"/>
      <c r="N37" s="657"/>
      <c r="O37" s="657"/>
      <c r="P37" s="657"/>
      <c r="Q37" s="658"/>
      <c r="R37" s="659">
        <v>81346</v>
      </c>
      <c r="S37" s="660"/>
      <c r="T37" s="660"/>
      <c r="U37" s="660"/>
      <c r="V37" s="660"/>
      <c r="W37" s="660"/>
      <c r="X37" s="660"/>
      <c r="Y37" s="661"/>
      <c r="Z37" s="662">
        <v>0.8</v>
      </c>
      <c r="AA37" s="662"/>
      <c r="AB37" s="662"/>
      <c r="AC37" s="662"/>
      <c r="AD37" s="663">
        <v>884</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241244</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26119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319884</v>
      </c>
      <c r="CS37" s="692"/>
      <c r="CT37" s="692"/>
      <c r="CU37" s="692"/>
      <c r="CV37" s="692"/>
      <c r="CW37" s="692"/>
      <c r="CX37" s="692"/>
      <c r="CY37" s="693"/>
      <c r="CZ37" s="664">
        <v>3.4</v>
      </c>
      <c r="DA37" s="690"/>
      <c r="DB37" s="690"/>
      <c r="DC37" s="694"/>
      <c r="DD37" s="668">
        <v>319884</v>
      </c>
      <c r="DE37" s="692"/>
      <c r="DF37" s="692"/>
      <c r="DG37" s="692"/>
      <c r="DH37" s="692"/>
      <c r="DI37" s="692"/>
      <c r="DJ37" s="692"/>
      <c r="DK37" s="693"/>
      <c r="DL37" s="668">
        <v>276632</v>
      </c>
      <c r="DM37" s="692"/>
      <c r="DN37" s="692"/>
      <c r="DO37" s="692"/>
      <c r="DP37" s="692"/>
      <c r="DQ37" s="692"/>
      <c r="DR37" s="692"/>
      <c r="DS37" s="692"/>
      <c r="DT37" s="692"/>
      <c r="DU37" s="692"/>
      <c r="DV37" s="693"/>
      <c r="DW37" s="664">
        <v>6.9</v>
      </c>
      <c r="DX37" s="690"/>
      <c r="DY37" s="690"/>
      <c r="DZ37" s="690"/>
      <c r="EA37" s="690"/>
      <c r="EB37" s="690"/>
      <c r="EC37" s="691"/>
    </row>
    <row r="38" spans="2:133" ht="11.25" customHeight="1" x14ac:dyDescent="0.15">
      <c r="B38" s="656" t="s">
        <v>322</v>
      </c>
      <c r="C38" s="657"/>
      <c r="D38" s="657"/>
      <c r="E38" s="657"/>
      <c r="F38" s="657"/>
      <c r="G38" s="657"/>
      <c r="H38" s="657"/>
      <c r="I38" s="657"/>
      <c r="J38" s="657"/>
      <c r="K38" s="657"/>
      <c r="L38" s="657"/>
      <c r="M38" s="657"/>
      <c r="N38" s="657"/>
      <c r="O38" s="657"/>
      <c r="P38" s="657"/>
      <c r="Q38" s="658"/>
      <c r="R38" s="659">
        <v>878369</v>
      </c>
      <c r="S38" s="660"/>
      <c r="T38" s="660"/>
      <c r="U38" s="660"/>
      <c r="V38" s="660"/>
      <c r="W38" s="660"/>
      <c r="X38" s="660"/>
      <c r="Y38" s="661"/>
      <c r="Z38" s="662">
        <v>8.6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27546</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1779</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582913</v>
      </c>
      <c r="CS38" s="660"/>
      <c r="CT38" s="660"/>
      <c r="CU38" s="660"/>
      <c r="CV38" s="660"/>
      <c r="CW38" s="660"/>
      <c r="CX38" s="660"/>
      <c r="CY38" s="661"/>
      <c r="CZ38" s="664">
        <v>6.1</v>
      </c>
      <c r="DA38" s="690"/>
      <c r="DB38" s="690"/>
      <c r="DC38" s="694"/>
      <c r="DD38" s="668">
        <v>436473</v>
      </c>
      <c r="DE38" s="660"/>
      <c r="DF38" s="660"/>
      <c r="DG38" s="660"/>
      <c r="DH38" s="660"/>
      <c r="DI38" s="660"/>
      <c r="DJ38" s="660"/>
      <c r="DK38" s="661"/>
      <c r="DL38" s="668">
        <v>413645</v>
      </c>
      <c r="DM38" s="660"/>
      <c r="DN38" s="660"/>
      <c r="DO38" s="660"/>
      <c r="DP38" s="660"/>
      <c r="DQ38" s="660"/>
      <c r="DR38" s="660"/>
      <c r="DS38" s="660"/>
      <c r="DT38" s="660"/>
      <c r="DU38" s="660"/>
      <c r="DV38" s="661"/>
      <c r="DW38" s="664">
        <v>10.4</v>
      </c>
      <c r="DX38" s="690"/>
      <c r="DY38" s="690"/>
      <c r="DZ38" s="690"/>
      <c r="EA38" s="690"/>
      <c r="EB38" s="690"/>
      <c r="EC38" s="691"/>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2912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538121</v>
      </c>
      <c r="CS39" s="692"/>
      <c r="CT39" s="692"/>
      <c r="CU39" s="692"/>
      <c r="CV39" s="692"/>
      <c r="CW39" s="692"/>
      <c r="CX39" s="692"/>
      <c r="CY39" s="693"/>
      <c r="CZ39" s="664">
        <v>5.6</v>
      </c>
      <c r="DA39" s="690"/>
      <c r="DB39" s="690"/>
      <c r="DC39" s="694"/>
      <c r="DD39" s="668">
        <v>494389</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330</v>
      </c>
      <c r="C40" s="657"/>
      <c r="D40" s="657"/>
      <c r="E40" s="657"/>
      <c r="F40" s="657"/>
      <c r="G40" s="657"/>
      <c r="H40" s="657"/>
      <c r="I40" s="657"/>
      <c r="J40" s="657"/>
      <c r="K40" s="657"/>
      <c r="L40" s="657"/>
      <c r="M40" s="657"/>
      <c r="N40" s="657"/>
      <c r="O40" s="657"/>
      <c r="P40" s="657"/>
      <c r="Q40" s="658"/>
      <c r="R40" s="659">
        <v>19069</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85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90"/>
      <c r="DB40" s="690"/>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15">
      <c r="B41" s="680" t="s">
        <v>335</v>
      </c>
      <c r="C41" s="681"/>
      <c r="D41" s="681"/>
      <c r="E41" s="681"/>
      <c r="F41" s="681"/>
      <c r="G41" s="681"/>
      <c r="H41" s="681"/>
      <c r="I41" s="681"/>
      <c r="J41" s="681"/>
      <c r="K41" s="681"/>
      <c r="L41" s="681"/>
      <c r="M41" s="681"/>
      <c r="N41" s="681"/>
      <c r="O41" s="681"/>
      <c r="P41" s="681"/>
      <c r="Q41" s="682"/>
      <c r="R41" s="731">
        <v>10163621</v>
      </c>
      <c r="S41" s="732"/>
      <c r="T41" s="732"/>
      <c r="U41" s="732"/>
      <c r="V41" s="732"/>
      <c r="W41" s="732"/>
      <c r="X41" s="732"/>
      <c r="Y41" s="736"/>
      <c r="Z41" s="737">
        <v>100</v>
      </c>
      <c r="AA41" s="737"/>
      <c r="AB41" s="737"/>
      <c r="AC41" s="737"/>
      <c r="AD41" s="738">
        <v>3970115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152397</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430516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345</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1769004</v>
      </c>
      <c r="CS42" s="692"/>
      <c r="CT42" s="692"/>
      <c r="CU42" s="692"/>
      <c r="CV42" s="692"/>
      <c r="CW42" s="692"/>
      <c r="CX42" s="692"/>
      <c r="CY42" s="693"/>
      <c r="CZ42" s="664">
        <v>18.5</v>
      </c>
      <c r="DA42" s="690"/>
      <c r="DB42" s="690"/>
      <c r="DC42" s="694"/>
      <c r="DD42" s="668">
        <v>331672</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59132</v>
      </c>
      <c r="CS43" s="692"/>
      <c r="CT43" s="692"/>
      <c r="CU43" s="692"/>
      <c r="CV43" s="692"/>
      <c r="CW43" s="692"/>
      <c r="CX43" s="692"/>
      <c r="CY43" s="693"/>
      <c r="CZ43" s="664">
        <v>0.6</v>
      </c>
      <c r="DA43" s="690"/>
      <c r="DB43" s="690"/>
      <c r="DC43" s="694"/>
      <c r="DD43" s="668">
        <v>59132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1749932</v>
      </c>
      <c r="CS44" s="660"/>
      <c r="CT44" s="660"/>
      <c r="CU44" s="660"/>
      <c r="CV44" s="660"/>
      <c r="CW44" s="660"/>
      <c r="CX44" s="660"/>
      <c r="CY44" s="661"/>
      <c r="CZ44" s="664">
        <v>18.3</v>
      </c>
      <c r="DA44" s="665"/>
      <c r="DB44" s="665"/>
      <c r="DC44" s="671"/>
      <c r="DD44" s="668">
        <v>321600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433628</v>
      </c>
      <c r="CS45" s="692"/>
      <c r="CT45" s="692"/>
      <c r="CU45" s="692"/>
      <c r="CV45" s="692"/>
      <c r="CW45" s="692"/>
      <c r="CX45" s="692"/>
      <c r="CY45" s="693"/>
      <c r="CZ45" s="664">
        <v>4.5</v>
      </c>
      <c r="DA45" s="690"/>
      <c r="DB45" s="690"/>
      <c r="DC45" s="694"/>
      <c r="DD45" s="668">
        <v>127412</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1313304</v>
      </c>
      <c r="CS46" s="660"/>
      <c r="CT46" s="660"/>
      <c r="CU46" s="660"/>
      <c r="CV46" s="660"/>
      <c r="CW46" s="660"/>
      <c r="CX46" s="660"/>
      <c r="CY46" s="661"/>
      <c r="CZ46" s="664">
        <v>13.8</v>
      </c>
      <c r="DA46" s="665"/>
      <c r="DB46" s="665"/>
      <c r="DC46" s="671"/>
      <c r="DD46" s="668">
        <v>194188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19072</v>
      </c>
      <c r="CS47" s="692"/>
      <c r="CT47" s="692"/>
      <c r="CU47" s="692"/>
      <c r="CV47" s="692"/>
      <c r="CW47" s="692"/>
      <c r="CX47" s="692"/>
      <c r="CY47" s="693"/>
      <c r="CZ47" s="664">
        <v>0.2</v>
      </c>
      <c r="DA47" s="690"/>
      <c r="DB47" s="690"/>
      <c r="DC47" s="694"/>
      <c r="DD47" s="668">
        <v>10072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9544659</v>
      </c>
      <c r="CS49" s="718"/>
      <c r="CT49" s="718"/>
      <c r="CU49" s="718"/>
      <c r="CV49" s="718"/>
      <c r="CW49" s="718"/>
      <c r="CX49" s="718"/>
      <c r="CY49" s="747"/>
      <c r="CZ49" s="739">
        <v>100</v>
      </c>
      <c r="DA49" s="748"/>
      <c r="DB49" s="748"/>
      <c r="DC49" s="749"/>
      <c r="DD49" s="750">
        <v>5197544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BQZNNsVsHzvV4UC3HIw0JBOUEUwCsqNokE/9qGFVcljjXa5UcWi3LUcFo9SzWAr7Fpp5GLz084Dke5o4ZW+Lw==" saltValue="7AdI6IlxHr+SMyJmA6EU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10163</v>
      </c>
      <c r="R7" s="789"/>
      <c r="S7" s="789"/>
      <c r="T7" s="789"/>
      <c r="U7" s="789"/>
      <c r="V7" s="789">
        <v>9545</v>
      </c>
      <c r="W7" s="789"/>
      <c r="X7" s="789"/>
      <c r="Y7" s="789"/>
      <c r="Z7" s="789"/>
      <c r="AA7" s="789">
        <v>619</v>
      </c>
      <c r="AB7" s="789"/>
      <c r="AC7" s="789"/>
      <c r="AD7" s="789"/>
      <c r="AE7" s="790"/>
      <c r="AF7" s="791">
        <v>412</v>
      </c>
      <c r="AG7" s="792"/>
      <c r="AH7" s="792"/>
      <c r="AI7" s="792"/>
      <c r="AJ7" s="793"/>
      <c r="AK7" s="794">
        <v>2118</v>
      </c>
      <c r="AL7" s="795"/>
      <c r="AM7" s="795"/>
      <c r="AN7" s="795"/>
      <c r="AO7" s="795"/>
      <c r="AP7" s="795">
        <v>6007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551</v>
      </c>
      <c r="BS7" s="782" t="s">
        <v>548</v>
      </c>
      <c r="BT7" s="783"/>
      <c r="BU7" s="783"/>
      <c r="BV7" s="783"/>
      <c r="BW7" s="783"/>
      <c r="BX7" s="783"/>
      <c r="BY7" s="783"/>
      <c r="BZ7" s="783"/>
      <c r="CA7" s="783"/>
      <c r="CB7" s="783"/>
      <c r="CC7" s="783"/>
      <c r="CD7" s="783"/>
      <c r="CE7" s="783"/>
      <c r="CF7" s="783"/>
      <c r="CG7" s="798"/>
      <c r="CH7" s="779">
        <v>25</v>
      </c>
      <c r="CI7" s="780"/>
      <c r="CJ7" s="780"/>
      <c r="CK7" s="780"/>
      <c r="CL7" s="781"/>
      <c r="CM7" s="779">
        <v>398</v>
      </c>
      <c r="CN7" s="780"/>
      <c r="CO7" s="780"/>
      <c r="CP7" s="780"/>
      <c r="CQ7" s="781"/>
      <c r="CR7" s="779">
        <v>9</v>
      </c>
      <c r="CS7" s="780"/>
      <c r="CT7" s="780"/>
      <c r="CU7" s="780"/>
      <c r="CV7" s="781"/>
      <c r="CW7" s="779" t="s">
        <v>547</v>
      </c>
      <c r="CX7" s="780"/>
      <c r="CY7" s="780"/>
      <c r="CZ7" s="780"/>
      <c r="DA7" s="781"/>
      <c r="DB7" s="779" t="s">
        <v>547</v>
      </c>
      <c r="DC7" s="780"/>
      <c r="DD7" s="780"/>
      <c r="DE7" s="780"/>
      <c r="DF7" s="781"/>
      <c r="DG7" s="779" t="s">
        <v>547</v>
      </c>
      <c r="DH7" s="780"/>
      <c r="DI7" s="780"/>
      <c r="DJ7" s="780"/>
      <c r="DK7" s="781"/>
      <c r="DL7" s="779">
        <v>6</v>
      </c>
      <c r="DM7" s="780"/>
      <c r="DN7" s="780"/>
      <c r="DO7" s="780"/>
      <c r="DP7" s="781"/>
      <c r="DQ7" s="779">
        <v>1</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549</v>
      </c>
      <c r="BT8" s="810"/>
      <c r="BU8" s="810"/>
      <c r="BV8" s="810"/>
      <c r="BW8" s="810"/>
      <c r="BX8" s="810"/>
      <c r="BY8" s="810"/>
      <c r="BZ8" s="810"/>
      <c r="CA8" s="810"/>
      <c r="CB8" s="810"/>
      <c r="CC8" s="810"/>
      <c r="CD8" s="810"/>
      <c r="CE8" s="810"/>
      <c r="CF8" s="810"/>
      <c r="CG8" s="811"/>
      <c r="CH8" s="812">
        <v>16</v>
      </c>
      <c r="CI8" s="813"/>
      <c r="CJ8" s="813"/>
      <c r="CK8" s="813"/>
      <c r="CL8" s="814"/>
      <c r="CM8" s="812">
        <v>173</v>
      </c>
      <c r="CN8" s="813"/>
      <c r="CO8" s="813"/>
      <c r="CP8" s="813"/>
      <c r="CQ8" s="814"/>
      <c r="CR8" s="812">
        <v>100</v>
      </c>
      <c r="CS8" s="813"/>
      <c r="CT8" s="813"/>
      <c r="CU8" s="813"/>
      <c r="CV8" s="814"/>
      <c r="CW8" s="812" t="s">
        <v>547</v>
      </c>
      <c r="CX8" s="813"/>
      <c r="CY8" s="813"/>
      <c r="CZ8" s="813"/>
      <c r="DA8" s="814"/>
      <c r="DB8" s="812" t="s">
        <v>547</v>
      </c>
      <c r="DC8" s="813"/>
      <c r="DD8" s="813"/>
      <c r="DE8" s="813"/>
      <c r="DF8" s="814"/>
      <c r="DG8" s="812" t="s">
        <v>547</v>
      </c>
      <c r="DH8" s="813"/>
      <c r="DI8" s="813"/>
      <c r="DJ8" s="813"/>
      <c r="DK8" s="814"/>
      <c r="DL8" s="812" t="s">
        <v>547</v>
      </c>
      <c r="DM8" s="813"/>
      <c r="DN8" s="813"/>
      <c r="DO8" s="813"/>
      <c r="DP8" s="814"/>
      <c r="DQ8" s="812" t="s">
        <v>547</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550</v>
      </c>
      <c r="BT9" s="810"/>
      <c r="BU9" s="810"/>
      <c r="BV9" s="810"/>
      <c r="BW9" s="810"/>
      <c r="BX9" s="810"/>
      <c r="BY9" s="810"/>
      <c r="BZ9" s="810"/>
      <c r="CA9" s="810"/>
      <c r="CB9" s="810"/>
      <c r="CC9" s="810"/>
      <c r="CD9" s="810"/>
      <c r="CE9" s="810"/>
      <c r="CF9" s="810"/>
      <c r="CG9" s="811"/>
      <c r="CH9" s="812">
        <v>-74</v>
      </c>
      <c r="CI9" s="813"/>
      <c r="CJ9" s="813"/>
      <c r="CK9" s="813"/>
      <c r="CL9" s="814"/>
      <c r="CM9" s="812">
        <v>542</v>
      </c>
      <c r="CN9" s="813"/>
      <c r="CO9" s="813"/>
      <c r="CP9" s="813"/>
      <c r="CQ9" s="814"/>
      <c r="CR9" s="812">
        <v>1000</v>
      </c>
      <c r="CS9" s="813"/>
      <c r="CT9" s="813"/>
      <c r="CU9" s="813"/>
      <c r="CV9" s="814"/>
      <c r="CW9" s="812" t="s">
        <v>547</v>
      </c>
      <c r="CX9" s="813"/>
      <c r="CY9" s="813"/>
      <c r="CZ9" s="813"/>
      <c r="DA9" s="814"/>
      <c r="DB9" s="812" t="s">
        <v>547</v>
      </c>
      <c r="DC9" s="813"/>
      <c r="DD9" s="813"/>
      <c r="DE9" s="813"/>
      <c r="DF9" s="814"/>
      <c r="DG9" s="812" t="s">
        <v>547</v>
      </c>
      <c r="DH9" s="813"/>
      <c r="DI9" s="813"/>
      <c r="DJ9" s="813"/>
      <c r="DK9" s="814"/>
      <c r="DL9" s="812" t="s">
        <v>547</v>
      </c>
      <c r="DM9" s="813"/>
      <c r="DN9" s="813"/>
      <c r="DO9" s="813"/>
      <c r="DP9" s="814"/>
      <c r="DQ9" s="812" t="s">
        <v>547</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10163</v>
      </c>
      <c r="R23" s="829"/>
      <c r="S23" s="829"/>
      <c r="T23" s="829"/>
      <c r="U23" s="829"/>
      <c r="V23" s="829">
        <v>9545</v>
      </c>
      <c r="W23" s="829"/>
      <c r="X23" s="829"/>
      <c r="Y23" s="829"/>
      <c r="Z23" s="829"/>
      <c r="AA23" s="829">
        <v>619</v>
      </c>
      <c r="AB23" s="829"/>
      <c r="AC23" s="829"/>
      <c r="AD23" s="829"/>
      <c r="AE23" s="830"/>
      <c r="AF23" s="831">
        <v>412</v>
      </c>
      <c r="AG23" s="829"/>
      <c r="AH23" s="829"/>
      <c r="AI23" s="829"/>
      <c r="AJ23" s="832"/>
      <c r="AK23" s="833"/>
      <c r="AL23" s="834"/>
      <c r="AM23" s="834"/>
      <c r="AN23" s="834"/>
      <c r="AO23" s="834"/>
      <c r="AP23" s="829">
        <v>6007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1579</v>
      </c>
      <c r="R28" s="859"/>
      <c r="S28" s="859"/>
      <c r="T28" s="859"/>
      <c r="U28" s="859"/>
      <c r="V28" s="859">
        <v>1533</v>
      </c>
      <c r="W28" s="859"/>
      <c r="X28" s="859"/>
      <c r="Y28" s="859"/>
      <c r="Z28" s="859"/>
      <c r="AA28" s="859">
        <v>46</v>
      </c>
      <c r="AB28" s="859"/>
      <c r="AC28" s="859"/>
      <c r="AD28" s="859"/>
      <c r="AE28" s="860"/>
      <c r="AF28" s="861">
        <v>46</v>
      </c>
      <c r="AG28" s="859"/>
      <c r="AH28" s="859"/>
      <c r="AI28" s="859"/>
      <c r="AJ28" s="862"/>
      <c r="AK28" s="863">
        <v>222</v>
      </c>
      <c r="AL28" s="864"/>
      <c r="AM28" s="864"/>
      <c r="AN28" s="864"/>
      <c r="AO28" s="864"/>
      <c r="AP28" s="864" t="s">
        <v>547</v>
      </c>
      <c r="AQ28" s="864"/>
      <c r="AR28" s="864"/>
      <c r="AS28" s="864"/>
      <c r="AT28" s="864"/>
      <c r="AU28" s="864" t="s">
        <v>547</v>
      </c>
      <c r="AV28" s="864"/>
      <c r="AW28" s="864"/>
      <c r="AX28" s="864"/>
      <c r="AY28" s="864"/>
      <c r="AZ28" s="865" t="s">
        <v>547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1135</v>
      </c>
      <c r="R29" s="820"/>
      <c r="S29" s="820"/>
      <c r="T29" s="820"/>
      <c r="U29" s="820"/>
      <c r="V29" s="820">
        <v>1112</v>
      </c>
      <c r="W29" s="820"/>
      <c r="X29" s="820"/>
      <c r="Y29" s="820"/>
      <c r="Z29" s="820"/>
      <c r="AA29" s="820">
        <v>23</v>
      </c>
      <c r="AB29" s="820"/>
      <c r="AC29" s="820"/>
      <c r="AD29" s="820"/>
      <c r="AE29" s="821"/>
      <c r="AF29" s="822">
        <v>23</v>
      </c>
      <c r="AG29" s="823"/>
      <c r="AH29" s="823"/>
      <c r="AI29" s="823"/>
      <c r="AJ29" s="824"/>
      <c r="AK29" s="870">
        <v>185</v>
      </c>
      <c r="AL29" s="866"/>
      <c r="AM29" s="866"/>
      <c r="AN29" s="866"/>
      <c r="AO29" s="866"/>
      <c r="AP29" s="866" t="s">
        <v>547</v>
      </c>
      <c r="AQ29" s="866"/>
      <c r="AR29" s="866"/>
      <c r="AS29" s="866"/>
      <c r="AT29" s="866"/>
      <c r="AU29" s="866" t="s">
        <v>547</v>
      </c>
      <c r="AV29" s="866"/>
      <c r="AW29" s="866"/>
      <c r="AX29" s="866"/>
      <c r="AY29" s="866"/>
      <c r="AZ29" s="867" t="s">
        <v>547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158</v>
      </c>
      <c r="R30" s="820"/>
      <c r="S30" s="820"/>
      <c r="T30" s="820"/>
      <c r="U30" s="820"/>
      <c r="V30" s="820">
        <v>156</v>
      </c>
      <c r="W30" s="820"/>
      <c r="X30" s="820"/>
      <c r="Y30" s="820"/>
      <c r="Z30" s="820"/>
      <c r="AA30" s="820">
        <v>2</v>
      </c>
      <c r="AB30" s="820"/>
      <c r="AC30" s="820"/>
      <c r="AD30" s="820"/>
      <c r="AE30" s="821"/>
      <c r="AF30" s="822">
        <v>2</v>
      </c>
      <c r="AG30" s="823"/>
      <c r="AH30" s="823"/>
      <c r="AI30" s="823"/>
      <c r="AJ30" s="824"/>
      <c r="AK30" s="870">
        <v>55</v>
      </c>
      <c r="AL30" s="866"/>
      <c r="AM30" s="866"/>
      <c r="AN30" s="866"/>
      <c r="AO30" s="866"/>
      <c r="AP30" s="866" t="s">
        <v>547</v>
      </c>
      <c r="AQ30" s="866"/>
      <c r="AR30" s="866"/>
      <c r="AS30" s="866"/>
      <c r="AT30" s="866"/>
      <c r="AU30" s="866" t="s">
        <v>547</v>
      </c>
      <c r="AV30" s="866"/>
      <c r="AW30" s="866"/>
      <c r="AX30" s="866"/>
      <c r="AY30" s="866"/>
      <c r="AZ30" s="867" t="s">
        <v>547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6</v>
      </c>
      <c r="R31" s="820"/>
      <c r="S31" s="820"/>
      <c r="T31" s="820"/>
      <c r="U31" s="820"/>
      <c r="V31" s="820">
        <v>5</v>
      </c>
      <c r="W31" s="820"/>
      <c r="X31" s="820"/>
      <c r="Y31" s="820"/>
      <c r="Z31" s="820"/>
      <c r="AA31" s="820">
        <v>2</v>
      </c>
      <c r="AB31" s="820"/>
      <c r="AC31" s="820"/>
      <c r="AD31" s="820"/>
      <c r="AE31" s="821"/>
      <c r="AF31" s="822">
        <v>2</v>
      </c>
      <c r="AG31" s="823"/>
      <c r="AH31" s="823"/>
      <c r="AI31" s="823"/>
      <c r="AJ31" s="824"/>
      <c r="AK31" s="870" t="s">
        <v>547</v>
      </c>
      <c r="AL31" s="866"/>
      <c r="AM31" s="866"/>
      <c r="AN31" s="866"/>
      <c r="AO31" s="866"/>
      <c r="AP31" s="866" t="s">
        <v>547</v>
      </c>
      <c r="AQ31" s="866"/>
      <c r="AR31" s="866"/>
      <c r="AS31" s="866"/>
      <c r="AT31" s="866"/>
      <c r="AU31" s="866" t="s">
        <v>547</v>
      </c>
      <c r="AV31" s="866"/>
      <c r="AW31" s="866"/>
      <c r="AX31" s="866"/>
      <c r="AY31" s="866"/>
      <c r="AZ31" s="867" t="s">
        <v>547</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392</v>
      </c>
      <c r="C32" s="817"/>
      <c r="D32" s="817"/>
      <c r="E32" s="817"/>
      <c r="F32" s="817"/>
      <c r="G32" s="817"/>
      <c r="H32" s="817"/>
      <c r="I32" s="817"/>
      <c r="J32" s="817"/>
      <c r="K32" s="817"/>
      <c r="L32" s="817"/>
      <c r="M32" s="817"/>
      <c r="N32" s="817"/>
      <c r="O32" s="817"/>
      <c r="P32" s="818"/>
      <c r="Q32" s="819">
        <v>1192</v>
      </c>
      <c r="R32" s="820"/>
      <c r="S32" s="820"/>
      <c r="T32" s="820"/>
      <c r="U32" s="820"/>
      <c r="V32" s="820">
        <v>1127</v>
      </c>
      <c r="W32" s="820"/>
      <c r="X32" s="820"/>
      <c r="Y32" s="820"/>
      <c r="Z32" s="820"/>
      <c r="AA32" s="820">
        <v>64</v>
      </c>
      <c r="AB32" s="820"/>
      <c r="AC32" s="820"/>
      <c r="AD32" s="820"/>
      <c r="AE32" s="821"/>
      <c r="AF32" s="822">
        <v>1004</v>
      </c>
      <c r="AG32" s="823"/>
      <c r="AH32" s="823"/>
      <c r="AI32" s="823"/>
      <c r="AJ32" s="824"/>
      <c r="AK32" s="870">
        <v>241</v>
      </c>
      <c r="AL32" s="866"/>
      <c r="AM32" s="866"/>
      <c r="AN32" s="866"/>
      <c r="AO32" s="866"/>
      <c r="AP32" s="866">
        <v>1350</v>
      </c>
      <c r="AQ32" s="866"/>
      <c r="AR32" s="866"/>
      <c r="AS32" s="866"/>
      <c r="AT32" s="866"/>
      <c r="AU32" s="866">
        <v>802</v>
      </c>
      <c r="AV32" s="866"/>
      <c r="AW32" s="866"/>
      <c r="AX32" s="866"/>
      <c r="AY32" s="866"/>
      <c r="AZ32" s="867" t="s">
        <v>547</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227</v>
      </c>
      <c r="R33" s="820"/>
      <c r="S33" s="820"/>
      <c r="T33" s="820"/>
      <c r="U33" s="820"/>
      <c r="V33" s="820">
        <v>174</v>
      </c>
      <c r="W33" s="820"/>
      <c r="X33" s="820"/>
      <c r="Y33" s="820"/>
      <c r="Z33" s="820"/>
      <c r="AA33" s="820">
        <v>53</v>
      </c>
      <c r="AB33" s="820"/>
      <c r="AC33" s="820"/>
      <c r="AD33" s="820"/>
      <c r="AE33" s="821"/>
      <c r="AF33" s="822">
        <v>677</v>
      </c>
      <c r="AG33" s="823"/>
      <c r="AH33" s="823"/>
      <c r="AI33" s="823"/>
      <c r="AJ33" s="824"/>
      <c r="AK33" s="870">
        <v>28</v>
      </c>
      <c r="AL33" s="866"/>
      <c r="AM33" s="866"/>
      <c r="AN33" s="866"/>
      <c r="AO33" s="866"/>
      <c r="AP33" s="866">
        <v>557</v>
      </c>
      <c r="AQ33" s="866"/>
      <c r="AR33" s="866"/>
      <c r="AS33" s="866"/>
      <c r="AT33" s="866"/>
      <c r="AU33" s="866">
        <v>237</v>
      </c>
      <c r="AV33" s="866"/>
      <c r="AW33" s="866"/>
      <c r="AX33" s="866"/>
      <c r="AY33" s="866"/>
      <c r="AZ33" s="867" t="s">
        <v>547</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1754</v>
      </c>
      <c r="AG63" s="880"/>
      <c r="AH63" s="880"/>
      <c r="AI63" s="880"/>
      <c r="AJ63" s="881"/>
      <c r="AK63" s="882"/>
      <c r="AL63" s="877"/>
      <c r="AM63" s="877"/>
      <c r="AN63" s="877"/>
      <c r="AO63" s="877"/>
      <c r="AP63" s="880">
        <v>1907</v>
      </c>
      <c r="AQ63" s="880"/>
      <c r="AR63" s="880"/>
      <c r="AS63" s="880"/>
      <c r="AT63" s="880"/>
      <c r="AU63" s="880">
        <v>1039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552</v>
      </c>
      <c r="C68" s="906"/>
      <c r="D68" s="906"/>
      <c r="E68" s="906"/>
      <c r="F68" s="906"/>
      <c r="G68" s="906"/>
      <c r="H68" s="906"/>
      <c r="I68" s="906"/>
      <c r="J68" s="906"/>
      <c r="K68" s="906"/>
      <c r="L68" s="906"/>
      <c r="M68" s="906"/>
      <c r="N68" s="906"/>
      <c r="O68" s="906"/>
      <c r="P68" s="907"/>
      <c r="Q68" s="908">
        <v>2008</v>
      </c>
      <c r="R68" s="902"/>
      <c r="S68" s="902"/>
      <c r="T68" s="902"/>
      <c r="U68" s="902"/>
      <c r="V68" s="902">
        <v>1901</v>
      </c>
      <c r="W68" s="902"/>
      <c r="X68" s="902"/>
      <c r="Y68" s="902"/>
      <c r="Z68" s="902"/>
      <c r="AA68" s="902">
        <v>107</v>
      </c>
      <c r="AB68" s="902"/>
      <c r="AC68" s="902"/>
      <c r="AD68" s="902"/>
      <c r="AE68" s="902"/>
      <c r="AF68" s="902">
        <v>107</v>
      </c>
      <c r="AG68" s="902"/>
      <c r="AH68" s="902"/>
      <c r="AI68" s="902"/>
      <c r="AJ68" s="902"/>
      <c r="AK68" s="902">
        <v>25</v>
      </c>
      <c r="AL68" s="902"/>
      <c r="AM68" s="902"/>
      <c r="AN68" s="902"/>
      <c r="AO68" s="902"/>
      <c r="AP68" s="902" t="s">
        <v>560</v>
      </c>
      <c r="AQ68" s="902"/>
      <c r="AR68" s="902"/>
      <c r="AS68" s="902"/>
      <c r="AT68" s="902"/>
      <c r="AU68" s="902" t="s">
        <v>560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553</v>
      </c>
      <c r="C69" s="910"/>
      <c r="D69" s="910"/>
      <c r="E69" s="910"/>
      <c r="F69" s="910"/>
      <c r="G69" s="910"/>
      <c r="H69" s="910"/>
      <c r="I69" s="910"/>
      <c r="J69" s="910"/>
      <c r="K69" s="910"/>
      <c r="L69" s="910"/>
      <c r="M69" s="910"/>
      <c r="N69" s="910"/>
      <c r="O69" s="910"/>
      <c r="P69" s="911"/>
      <c r="Q69" s="912">
        <v>30</v>
      </c>
      <c r="R69" s="866"/>
      <c r="S69" s="866"/>
      <c r="T69" s="866"/>
      <c r="U69" s="866"/>
      <c r="V69" s="866">
        <v>26</v>
      </c>
      <c r="W69" s="866"/>
      <c r="X69" s="866"/>
      <c r="Y69" s="866"/>
      <c r="Z69" s="866"/>
      <c r="AA69" s="866">
        <v>4</v>
      </c>
      <c r="AB69" s="866"/>
      <c r="AC69" s="866"/>
      <c r="AD69" s="866"/>
      <c r="AE69" s="866"/>
      <c r="AF69" s="866">
        <v>4</v>
      </c>
      <c r="AG69" s="866"/>
      <c r="AH69" s="866"/>
      <c r="AI69" s="866"/>
      <c r="AJ69" s="866"/>
      <c r="AK69" s="866">
        <v>13</v>
      </c>
      <c r="AL69" s="866"/>
      <c r="AM69" s="866"/>
      <c r="AN69" s="866"/>
      <c r="AO69" s="866"/>
      <c r="AP69" s="866" t="s">
        <v>560</v>
      </c>
      <c r="AQ69" s="866"/>
      <c r="AR69" s="866"/>
      <c r="AS69" s="866"/>
      <c r="AT69" s="866"/>
      <c r="AU69" s="866" t="s">
        <v>560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554</v>
      </c>
      <c r="C70" s="910"/>
      <c r="D70" s="910"/>
      <c r="E70" s="910"/>
      <c r="F70" s="910"/>
      <c r="G70" s="910"/>
      <c r="H70" s="910"/>
      <c r="I70" s="910"/>
      <c r="J70" s="910"/>
      <c r="K70" s="910"/>
      <c r="L70" s="910"/>
      <c r="M70" s="910"/>
      <c r="N70" s="910"/>
      <c r="O70" s="910"/>
      <c r="P70" s="911"/>
      <c r="Q70" s="912">
        <v>22</v>
      </c>
      <c r="R70" s="866"/>
      <c r="S70" s="866"/>
      <c r="T70" s="866"/>
      <c r="U70" s="866"/>
      <c r="V70" s="866">
        <v>20</v>
      </c>
      <c r="W70" s="866"/>
      <c r="X70" s="866"/>
      <c r="Y70" s="866"/>
      <c r="Z70" s="866"/>
      <c r="AA70" s="866">
        <v>2</v>
      </c>
      <c r="AB70" s="866"/>
      <c r="AC70" s="866"/>
      <c r="AD70" s="866"/>
      <c r="AE70" s="866"/>
      <c r="AF70" s="866">
        <v>2</v>
      </c>
      <c r="AG70" s="866"/>
      <c r="AH70" s="866"/>
      <c r="AI70" s="866"/>
      <c r="AJ70" s="866"/>
      <c r="AK70" s="866" t="s">
        <v>560</v>
      </c>
      <c r="AL70" s="866"/>
      <c r="AM70" s="866"/>
      <c r="AN70" s="866"/>
      <c r="AO70" s="866"/>
      <c r="AP70" s="866" t="s">
        <v>560</v>
      </c>
      <c r="AQ70" s="866"/>
      <c r="AR70" s="866"/>
      <c r="AS70" s="866"/>
      <c r="AT70" s="866"/>
      <c r="AU70" s="866" t="s">
        <v>560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555</v>
      </c>
      <c r="C71" s="910"/>
      <c r="D71" s="910"/>
      <c r="E71" s="910"/>
      <c r="F71" s="910"/>
      <c r="G71" s="910"/>
      <c r="H71" s="910"/>
      <c r="I71" s="910"/>
      <c r="J71" s="910"/>
      <c r="K71" s="910"/>
      <c r="L71" s="910"/>
      <c r="M71" s="910"/>
      <c r="N71" s="910"/>
      <c r="O71" s="910"/>
      <c r="P71" s="911"/>
      <c r="Q71" s="912">
        <v>113</v>
      </c>
      <c r="R71" s="866"/>
      <c r="S71" s="866"/>
      <c r="T71" s="866"/>
      <c r="U71" s="866"/>
      <c r="V71" s="866">
        <v>107</v>
      </c>
      <c r="W71" s="866"/>
      <c r="X71" s="866"/>
      <c r="Y71" s="866"/>
      <c r="Z71" s="866"/>
      <c r="AA71" s="866">
        <v>6</v>
      </c>
      <c r="AB71" s="866"/>
      <c r="AC71" s="866"/>
      <c r="AD71" s="866"/>
      <c r="AE71" s="866"/>
      <c r="AF71" s="866">
        <v>6</v>
      </c>
      <c r="AG71" s="866"/>
      <c r="AH71" s="866"/>
      <c r="AI71" s="866"/>
      <c r="AJ71" s="866"/>
      <c r="AK71" s="866">
        <v>5</v>
      </c>
      <c r="AL71" s="866"/>
      <c r="AM71" s="866"/>
      <c r="AN71" s="866"/>
      <c r="AO71" s="866"/>
      <c r="AP71" s="866" t="s">
        <v>560</v>
      </c>
      <c r="AQ71" s="866"/>
      <c r="AR71" s="866"/>
      <c r="AS71" s="866"/>
      <c r="AT71" s="866"/>
      <c r="AU71" s="866" t="s">
        <v>560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556</v>
      </c>
      <c r="C72" s="910"/>
      <c r="D72" s="910"/>
      <c r="E72" s="910"/>
      <c r="F72" s="910"/>
      <c r="G72" s="910"/>
      <c r="H72" s="910"/>
      <c r="I72" s="910"/>
      <c r="J72" s="910"/>
      <c r="K72" s="910"/>
      <c r="L72" s="910"/>
      <c r="M72" s="910"/>
      <c r="N72" s="910"/>
      <c r="O72" s="910"/>
      <c r="P72" s="911"/>
      <c r="Q72" s="912">
        <v>169552</v>
      </c>
      <c r="R72" s="866"/>
      <c r="S72" s="866"/>
      <c r="T72" s="866"/>
      <c r="U72" s="866"/>
      <c r="V72" s="866">
        <v>166609</v>
      </c>
      <c r="W72" s="866"/>
      <c r="X72" s="866"/>
      <c r="Y72" s="866"/>
      <c r="Z72" s="866"/>
      <c r="AA72" s="866">
        <v>2943</v>
      </c>
      <c r="AB72" s="866"/>
      <c r="AC72" s="866"/>
      <c r="AD72" s="866"/>
      <c r="AE72" s="866"/>
      <c r="AF72" s="866">
        <v>2943</v>
      </c>
      <c r="AG72" s="866"/>
      <c r="AH72" s="866"/>
      <c r="AI72" s="866"/>
      <c r="AJ72" s="866"/>
      <c r="AK72" s="866">
        <v>1308</v>
      </c>
      <c r="AL72" s="866"/>
      <c r="AM72" s="866"/>
      <c r="AN72" s="866"/>
      <c r="AO72" s="866"/>
      <c r="AP72" s="866" t="s">
        <v>560</v>
      </c>
      <c r="AQ72" s="866"/>
      <c r="AR72" s="866"/>
      <c r="AS72" s="866"/>
      <c r="AT72" s="866"/>
      <c r="AU72" s="866" t="s">
        <v>560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557</v>
      </c>
      <c r="C73" s="910"/>
      <c r="D73" s="910"/>
      <c r="E73" s="910"/>
      <c r="F73" s="910"/>
      <c r="G73" s="910"/>
      <c r="H73" s="910"/>
      <c r="I73" s="910"/>
      <c r="J73" s="910"/>
      <c r="K73" s="910"/>
      <c r="L73" s="910"/>
      <c r="M73" s="910"/>
      <c r="N73" s="910"/>
      <c r="O73" s="910"/>
      <c r="P73" s="911"/>
      <c r="Q73" s="912">
        <v>1446</v>
      </c>
      <c r="R73" s="866"/>
      <c r="S73" s="866"/>
      <c r="T73" s="866"/>
      <c r="U73" s="866"/>
      <c r="V73" s="866">
        <v>1333</v>
      </c>
      <c r="W73" s="866"/>
      <c r="X73" s="866"/>
      <c r="Y73" s="866"/>
      <c r="Z73" s="866"/>
      <c r="AA73" s="866">
        <v>113</v>
      </c>
      <c r="AB73" s="866"/>
      <c r="AC73" s="866"/>
      <c r="AD73" s="866"/>
      <c r="AE73" s="866"/>
      <c r="AF73" s="866">
        <v>113</v>
      </c>
      <c r="AG73" s="866"/>
      <c r="AH73" s="866"/>
      <c r="AI73" s="866"/>
      <c r="AJ73" s="866"/>
      <c r="AK73" s="866">
        <v>329</v>
      </c>
      <c r="AL73" s="866"/>
      <c r="AM73" s="866"/>
      <c r="AN73" s="866"/>
      <c r="AO73" s="866"/>
      <c r="AP73" s="866">
        <v>94</v>
      </c>
      <c r="AQ73" s="866"/>
      <c r="AR73" s="866"/>
      <c r="AS73" s="866"/>
      <c r="AT73" s="866"/>
      <c r="AU73" s="866">
        <v>11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558</v>
      </c>
      <c r="C74" s="910"/>
      <c r="D74" s="910"/>
      <c r="E74" s="910"/>
      <c r="F74" s="910"/>
      <c r="G74" s="910"/>
      <c r="H74" s="910"/>
      <c r="I74" s="910"/>
      <c r="J74" s="910"/>
      <c r="K74" s="910"/>
      <c r="L74" s="910"/>
      <c r="M74" s="910"/>
      <c r="N74" s="910"/>
      <c r="O74" s="910"/>
      <c r="P74" s="911"/>
      <c r="Q74" s="912">
        <v>1121</v>
      </c>
      <c r="R74" s="866"/>
      <c r="S74" s="866"/>
      <c r="T74" s="866"/>
      <c r="U74" s="866"/>
      <c r="V74" s="866">
        <v>1095</v>
      </c>
      <c r="W74" s="866"/>
      <c r="X74" s="866"/>
      <c r="Y74" s="866"/>
      <c r="Z74" s="866"/>
      <c r="AA74" s="866">
        <v>26</v>
      </c>
      <c r="AB74" s="866"/>
      <c r="AC74" s="866"/>
      <c r="AD74" s="866"/>
      <c r="AE74" s="866"/>
      <c r="AF74" s="866">
        <v>26</v>
      </c>
      <c r="AG74" s="866"/>
      <c r="AH74" s="866"/>
      <c r="AI74" s="866"/>
      <c r="AJ74" s="866"/>
      <c r="AK74" s="866">
        <v>24</v>
      </c>
      <c r="AL74" s="866"/>
      <c r="AM74" s="866"/>
      <c r="AN74" s="866"/>
      <c r="AO74" s="866"/>
      <c r="AP74" s="866">
        <v>577</v>
      </c>
      <c r="AQ74" s="866"/>
      <c r="AR74" s="866"/>
      <c r="AS74" s="866"/>
      <c r="AT74" s="866"/>
      <c r="AU74" s="866">
        <v>102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559</v>
      </c>
      <c r="C75" s="910"/>
      <c r="D75" s="910"/>
      <c r="E75" s="910"/>
      <c r="F75" s="910"/>
      <c r="G75" s="910"/>
      <c r="H75" s="910"/>
      <c r="I75" s="910"/>
      <c r="J75" s="910"/>
      <c r="K75" s="910"/>
      <c r="L75" s="910"/>
      <c r="M75" s="910"/>
      <c r="N75" s="910"/>
      <c r="O75" s="910"/>
      <c r="P75" s="911"/>
      <c r="Q75" s="913">
        <v>140</v>
      </c>
      <c r="R75" s="914"/>
      <c r="S75" s="914"/>
      <c r="T75" s="914"/>
      <c r="U75" s="870"/>
      <c r="V75" s="915">
        <v>136</v>
      </c>
      <c r="W75" s="914"/>
      <c r="X75" s="914"/>
      <c r="Y75" s="914"/>
      <c r="Z75" s="870"/>
      <c r="AA75" s="915">
        <v>4</v>
      </c>
      <c r="AB75" s="914"/>
      <c r="AC75" s="914"/>
      <c r="AD75" s="914"/>
      <c r="AE75" s="870"/>
      <c r="AF75" s="915">
        <v>4</v>
      </c>
      <c r="AG75" s="914"/>
      <c r="AH75" s="914"/>
      <c r="AI75" s="914"/>
      <c r="AJ75" s="870"/>
      <c r="AK75" s="915" t="s">
        <v>560</v>
      </c>
      <c r="AL75" s="914"/>
      <c r="AM75" s="914"/>
      <c r="AN75" s="914"/>
      <c r="AO75" s="870"/>
      <c r="AP75" s="915" t="s">
        <v>560</v>
      </c>
      <c r="AQ75" s="914"/>
      <c r="AR75" s="914"/>
      <c r="AS75" s="914"/>
      <c r="AT75" s="870"/>
      <c r="AU75" s="915" t="s">
        <v>560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3205</v>
      </c>
      <c r="AG88" s="880"/>
      <c r="AH88" s="880"/>
      <c r="AI88" s="880"/>
      <c r="AJ88" s="880"/>
      <c r="AK88" s="877"/>
      <c r="AL88" s="877"/>
      <c r="AM88" s="877"/>
      <c r="AN88" s="877"/>
      <c r="AO88" s="877"/>
      <c r="AP88" s="880">
        <v>671</v>
      </c>
      <c r="AQ88" s="880"/>
      <c r="AR88" s="880"/>
      <c r="AS88" s="880"/>
      <c r="AT88" s="880"/>
      <c r="AU88" s="880">
        <v>113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1109</v>
      </c>
      <c r="CS102" s="888"/>
      <c r="CT102" s="888"/>
      <c r="CU102" s="888"/>
      <c r="CV102" s="927"/>
      <c r="CW102" s="926" t="s">
        <v>547</v>
      </c>
      <c r="CX102" s="888"/>
      <c r="CY102" s="888"/>
      <c r="CZ102" s="888"/>
      <c r="DA102" s="927"/>
      <c r="DB102" s="926" t="s">
        <v>547</v>
      </c>
      <c r="DC102" s="888"/>
      <c r="DD102" s="888"/>
      <c r="DE102" s="888"/>
      <c r="DF102" s="927"/>
      <c r="DG102" s="926" t="s">
        <v>547</v>
      </c>
      <c r="DH102" s="888"/>
      <c r="DI102" s="888"/>
      <c r="DJ102" s="888"/>
      <c r="DK102" s="927"/>
      <c r="DL102" s="926">
        <v>6</v>
      </c>
      <c r="DM102" s="888"/>
      <c r="DN102" s="888"/>
      <c r="DO102" s="888"/>
      <c r="DP102" s="927"/>
      <c r="DQ102" s="926">
        <v>1</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572479</v>
      </c>
      <c r="AB110" s="936"/>
      <c r="AC110" s="936"/>
      <c r="AD110" s="936"/>
      <c r="AE110" s="937"/>
      <c r="AF110" s="938">
        <v>590957</v>
      </c>
      <c r="AG110" s="936"/>
      <c r="AH110" s="936"/>
      <c r="AI110" s="936"/>
      <c r="AJ110" s="937"/>
      <c r="AK110" s="938">
        <v>605392</v>
      </c>
      <c r="AL110" s="936"/>
      <c r="AM110" s="936"/>
      <c r="AN110" s="936"/>
      <c r="AO110" s="937"/>
      <c r="AP110" s="939">
        <v>17.100000000000001</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6021019</v>
      </c>
      <c r="BR110" s="967"/>
      <c r="BS110" s="967"/>
      <c r="BT110" s="967"/>
      <c r="BU110" s="967"/>
      <c r="BV110" s="967">
        <v>5716281</v>
      </c>
      <c r="BW110" s="967"/>
      <c r="BX110" s="967"/>
      <c r="BY110" s="967"/>
      <c r="BZ110" s="967"/>
      <c r="CA110" s="967">
        <v>6007108</v>
      </c>
      <c r="CB110" s="967"/>
      <c r="CC110" s="967"/>
      <c r="CD110" s="967"/>
      <c r="CE110" s="967"/>
      <c r="CF110" s="980">
        <v>170.1</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369</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1195508</v>
      </c>
      <c r="BR112" s="962"/>
      <c r="BS112" s="962"/>
      <c r="BT112" s="962"/>
      <c r="BU112" s="962"/>
      <c r="BV112" s="962">
        <v>1067402</v>
      </c>
      <c r="BW112" s="962"/>
      <c r="BX112" s="962"/>
      <c r="BY112" s="962"/>
      <c r="BZ112" s="962"/>
      <c r="CA112" s="962">
        <v>1039372</v>
      </c>
      <c r="CB112" s="962"/>
      <c r="CC112" s="962"/>
      <c r="CD112" s="962"/>
      <c r="CE112" s="962"/>
      <c r="CF112" s="956">
        <v>29.4</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74495</v>
      </c>
      <c r="AB113" s="974"/>
      <c r="AC113" s="974"/>
      <c r="AD113" s="974"/>
      <c r="AE113" s="975"/>
      <c r="AF113" s="976">
        <v>77874</v>
      </c>
      <c r="AG113" s="974"/>
      <c r="AH113" s="974"/>
      <c r="AI113" s="974"/>
      <c r="AJ113" s="975"/>
      <c r="AK113" s="976">
        <v>73741</v>
      </c>
      <c r="AL113" s="974"/>
      <c r="AM113" s="974"/>
      <c r="AN113" s="974"/>
      <c r="AO113" s="975"/>
      <c r="AP113" s="977">
        <v>2.1</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165894</v>
      </c>
      <c r="BR113" s="962"/>
      <c r="BS113" s="962"/>
      <c r="BT113" s="962"/>
      <c r="BU113" s="962"/>
      <c r="BV113" s="962">
        <v>139836</v>
      </c>
      <c r="BW113" s="962"/>
      <c r="BX113" s="962"/>
      <c r="BY113" s="962"/>
      <c r="BZ113" s="962"/>
      <c r="CA113" s="962">
        <v>113150</v>
      </c>
      <c r="CB113" s="962"/>
      <c r="CC113" s="962"/>
      <c r="CD113" s="962"/>
      <c r="CE113" s="962"/>
      <c r="CF113" s="956">
        <v>3.2</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34517</v>
      </c>
      <c r="AB114" s="995"/>
      <c r="AC114" s="995"/>
      <c r="AD114" s="995"/>
      <c r="AE114" s="996"/>
      <c r="AF114" s="997">
        <v>36146</v>
      </c>
      <c r="AG114" s="995"/>
      <c r="AH114" s="995"/>
      <c r="AI114" s="995"/>
      <c r="AJ114" s="996"/>
      <c r="AK114" s="997">
        <v>35369</v>
      </c>
      <c r="AL114" s="995"/>
      <c r="AM114" s="995"/>
      <c r="AN114" s="995"/>
      <c r="AO114" s="996"/>
      <c r="AP114" s="998">
        <v>1</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1050722</v>
      </c>
      <c r="BR114" s="962"/>
      <c r="BS114" s="962"/>
      <c r="BT114" s="962"/>
      <c r="BU114" s="962"/>
      <c r="BV114" s="962">
        <v>1049563</v>
      </c>
      <c r="BW114" s="962"/>
      <c r="BX114" s="962"/>
      <c r="BY114" s="962"/>
      <c r="BZ114" s="962"/>
      <c r="CA114" s="962">
        <v>1018391</v>
      </c>
      <c r="CB114" s="962"/>
      <c r="CC114" s="962"/>
      <c r="CD114" s="962"/>
      <c r="CE114" s="962"/>
      <c r="CF114" s="956">
        <v>28.8</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1704</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v>3201</v>
      </c>
      <c r="BR115" s="962"/>
      <c r="BS115" s="962"/>
      <c r="BT115" s="962"/>
      <c r="BU115" s="962"/>
      <c r="BV115" s="962">
        <v>1881</v>
      </c>
      <c r="BW115" s="962"/>
      <c r="BX115" s="962"/>
      <c r="BY115" s="962"/>
      <c r="BZ115" s="962"/>
      <c r="CA115" s="962">
        <v>561</v>
      </c>
      <c r="CB115" s="962"/>
      <c r="CC115" s="962"/>
      <c r="CD115" s="962"/>
      <c r="CE115" s="962"/>
      <c r="CF115" s="956">
        <v>0</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683195</v>
      </c>
      <c r="AB117" s="1015"/>
      <c r="AC117" s="1015"/>
      <c r="AD117" s="1015"/>
      <c r="AE117" s="1016"/>
      <c r="AF117" s="1017">
        <v>704977</v>
      </c>
      <c r="AG117" s="1015"/>
      <c r="AH117" s="1015"/>
      <c r="AI117" s="1015"/>
      <c r="AJ117" s="1016"/>
      <c r="AK117" s="1017">
        <v>714502</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8436713</v>
      </c>
      <c r="BR119" s="1036"/>
      <c r="BS119" s="1036"/>
      <c r="BT119" s="1036"/>
      <c r="BU119" s="1036"/>
      <c r="BV119" s="1036">
        <v>7974963</v>
      </c>
      <c r="BW119" s="1036"/>
      <c r="BX119" s="1036"/>
      <c r="BY119" s="1036"/>
      <c r="BZ119" s="1036"/>
      <c r="CA119" s="1036">
        <v>8178582</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369</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11725721</v>
      </c>
      <c r="BR120" s="967"/>
      <c r="BS120" s="967"/>
      <c r="BT120" s="967"/>
      <c r="BU120" s="967"/>
      <c r="BV120" s="967">
        <v>9596362</v>
      </c>
      <c r="BW120" s="967"/>
      <c r="BX120" s="967"/>
      <c r="BY120" s="967"/>
      <c r="BZ120" s="967"/>
      <c r="CA120" s="967">
        <v>8141004</v>
      </c>
      <c r="CB120" s="967"/>
      <c r="CC120" s="967"/>
      <c r="CD120" s="967"/>
      <c r="CE120" s="967"/>
      <c r="CF120" s="980">
        <v>230.5</v>
      </c>
      <c r="CG120" s="981"/>
      <c r="CH120" s="981"/>
      <c r="CI120" s="981"/>
      <c r="CJ120" s="981"/>
      <c r="CK120" s="1042" t="s">
        <v>445</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967380</v>
      </c>
      <c r="DH120" s="967"/>
      <c r="DI120" s="967"/>
      <c r="DJ120" s="967"/>
      <c r="DK120" s="967"/>
      <c r="DL120" s="967">
        <v>827890</v>
      </c>
      <c r="DM120" s="967"/>
      <c r="DN120" s="967"/>
      <c r="DO120" s="967"/>
      <c r="DP120" s="967"/>
      <c r="DQ120" s="967">
        <v>801921</v>
      </c>
      <c r="DR120" s="967"/>
      <c r="DS120" s="967"/>
      <c r="DT120" s="967"/>
      <c r="DU120" s="967"/>
      <c r="DV120" s="968">
        <v>22.7</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28344</v>
      </c>
      <c r="BR121" s="962"/>
      <c r="BS121" s="962"/>
      <c r="BT121" s="962"/>
      <c r="BU121" s="962"/>
      <c r="BV121" s="962">
        <v>17775</v>
      </c>
      <c r="BW121" s="962"/>
      <c r="BX121" s="962"/>
      <c r="BY121" s="962"/>
      <c r="BZ121" s="962"/>
      <c r="CA121" s="962">
        <v>10377</v>
      </c>
      <c r="CB121" s="962"/>
      <c r="CC121" s="962"/>
      <c r="CD121" s="962"/>
      <c r="CE121" s="962"/>
      <c r="CF121" s="956">
        <v>0.3</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228128</v>
      </c>
      <c r="DH121" s="962"/>
      <c r="DI121" s="962"/>
      <c r="DJ121" s="962"/>
      <c r="DK121" s="962"/>
      <c r="DL121" s="962">
        <v>239512</v>
      </c>
      <c r="DM121" s="962"/>
      <c r="DN121" s="962"/>
      <c r="DO121" s="962"/>
      <c r="DP121" s="962"/>
      <c r="DQ121" s="962">
        <v>237451</v>
      </c>
      <c r="DR121" s="962"/>
      <c r="DS121" s="962"/>
      <c r="DT121" s="962"/>
      <c r="DU121" s="962"/>
      <c r="DV121" s="963">
        <v>6.7</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5232878</v>
      </c>
      <c r="BR122" s="1036"/>
      <c r="BS122" s="1036"/>
      <c r="BT122" s="1036"/>
      <c r="BU122" s="1036"/>
      <c r="BV122" s="1036">
        <v>4965184</v>
      </c>
      <c r="BW122" s="1036"/>
      <c r="BX122" s="1036"/>
      <c r="BY122" s="1036"/>
      <c r="BZ122" s="1036"/>
      <c r="CA122" s="1036">
        <v>5732945</v>
      </c>
      <c r="CB122" s="1036"/>
      <c r="CC122" s="1036"/>
      <c r="CD122" s="1036"/>
      <c r="CE122" s="1036"/>
      <c r="CF122" s="1053">
        <v>162.30000000000001</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16986943</v>
      </c>
      <c r="BR123" s="1100"/>
      <c r="BS123" s="1100"/>
      <c r="BT123" s="1100"/>
      <c r="BU123" s="1100"/>
      <c r="BV123" s="1100">
        <v>14579321</v>
      </c>
      <c r="BW123" s="1100"/>
      <c r="BX123" s="1100"/>
      <c r="BY123" s="1100"/>
      <c r="BZ123" s="1100"/>
      <c r="CA123" s="1100">
        <v>13884326</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1704</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15265</v>
      </c>
      <c r="AB128" s="1082"/>
      <c r="AC128" s="1082"/>
      <c r="AD128" s="1082"/>
      <c r="AE128" s="1083"/>
      <c r="AF128" s="1084">
        <v>10968</v>
      </c>
      <c r="AG128" s="1082"/>
      <c r="AH128" s="1082"/>
      <c r="AI128" s="1082"/>
      <c r="AJ128" s="1083"/>
      <c r="AK128" s="1084">
        <v>7656</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v>3201</v>
      </c>
      <c r="DH128" s="1074"/>
      <c r="DI128" s="1074"/>
      <c r="DJ128" s="1074"/>
      <c r="DK128" s="1074"/>
      <c r="DL128" s="1074">
        <v>1881</v>
      </c>
      <c r="DM128" s="1074"/>
      <c r="DN128" s="1074"/>
      <c r="DO128" s="1074"/>
      <c r="DP128" s="1074"/>
      <c r="DQ128" s="1074">
        <v>561</v>
      </c>
      <c r="DR128" s="1074"/>
      <c r="DS128" s="1074"/>
      <c r="DT128" s="1074"/>
      <c r="DU128" s="1074"/>
      <c r="DV128" s="1075">
        <v>0</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3923370</v>
      </c>
      <c r="AB129" s="995"/>
      <c r="AC129" s="995"/>
      <c r="AD129" s="995"/>
      <c r="AE129" s="996"/>
      <c r="AF129" s="997">
        <v>3887176</v>
      </c>
      <c r="AG129" s="995"/>
      <c r="AH129" s="995"/>
      <c r="AI129" s="995"/>
      <c r="AJ129" s="996"/>
      <c r="AK129" s="997">
        <v>3981786</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411963</v>
      </c>
      <c r="AB130" s="995"/>
      <c r="AC130" s="995"/>
      <c r="AD130" s="995"/>
      <c r="AE130" s="996"/>
      <c r="AF130" s="997">
        <v>420650</v>
      </c>
      <c r="AG130" s="995"/>
      <c r="AH130" s="995"/>
      <c r="AI130" s="995"/>
      <c r="AJ130" s="996"/>
      <c r="AK130" s="997">
        <v>450361</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7.4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3511407</v>
      </c>
      <c r="AB131" s="1022"/>
      <c r="AC131" s="1022"/>
      <c r="AD131" s="1022"/>
      <c r="AE131" s="1023"/>
      <c r="AF131" s="1021">
        <v>3466526</v>
      </c>
      <c r="AG131" s="1022"/>
      <c r="AH131" s="1022"/>
      <c r="AI131" s="1022"/>
      <c r="AJ131" s="1023"/>
      <c r="AK131" s="1021">
        <v>3531425</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7.2895850580000001</v>
      </c>
      <c r="AB132" s="1133"/>
      <c r="AC132" s="1133"/>
      <c r="AD132" s="1133"/>
      <c r="AE132" s="1134"/>
      <c r="AF132" s="1135">
        <v>7.8856757460000004</v>
      </c>
      <c r="AG132" s="1133"/>
      <c r="AH132" s="1133"/>
      <c r="AI132" s="1133"/>
      <c r="AJ132" s="1134"/>
      <c r="AK132" s="1135">
        <v>7.2629321019999997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8.3000000000000007</v>
      </c>
      <c r="AB133" s="1116"/>
      <c r="AC133" s="1116"/>
      <c r="AD133" s="1116"/>
      <c r="AE133" s="1117"/>
      <c r="AF133" s="1115">
        <v>7.7</v>
      </c>
      <c r="AG133" s="1116"/>
      <c r="AH133" s="1116"/>
      <c r="AI133" s="1116"/>
      <c r="AJ133" s="1117"/>
      <c r="AK133" s="1115">
        <v>7.4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yVzl71yToyqvjtrqrFLnGarj+PazsKSlDAsYfZUEU6XyufxA1LEGk0XZFr3R2U2jwgSRG6CEsnuGnMm40ul0g==" saltValue="PiTTSHfTWvXsoGifIjGX6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0xG/YT2rxeCu+Gnrk4fU14uJiKadgPwLQsjsur6B4t0G02Kaj/ggXUk2MufNZRoKOOJ3MmqCLz5kGGjeMQOAQ==" saltValue="ODK3A8eTFo3hqdzXzBTs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8j6Ij++qpLQo+Iss5nfQr8bwNrpoRhzsGxeHa2Z7hTbfwm2pF33q4uX5oD8EhXuSP6fGLQEZG/h7a0Y7GaByw==" saltValue="2m6jhQcbbVa4yadEBzRvQ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1264702</v>
      </c>
      <c r="AP9" s="281">
        <v>124626</v>
      </c>
      <c r="AQ9" s="282">
        <v>171003</v>
      </c>
      <c r="AR9" s="283">
        <v>-27.1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136858</v>
      </c>
      <c r="AP10" s="284">
        <v>13486</v>
      </c>
      <c r="AQ10" s="285">
        <v>27322</v>
      </c>
      <c r="AR10" s="286">
        <v>-50.6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v>9044</v>
      </c>
      <c r="AP11" s="284">
        <v>891</v>
      </c>
      <c r="AQ11" s="285">
        <v>5560</v>
      </c>
      <c r="AR11" s="286">
        <v>-84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487</v>
      </c>
      <c r="AP12" s="284" t="s">
        <v>487</v>
      </c>
      <c r="AQ12" s="285">
        <v>49</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78310</v>
      </c>
      <c r="AP13" s="284">
        <v>7717</v>
      </c>
      <c r="AQ13" s="285">
        <v>6397</v>
      </c>
      <c r="AR13" s="286">
        <v>20.6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59132</v>
      </c>
      <c r="AP14" s="284">
        <v>5827</v>
      </c>
      <c r="AQ14" s="285">
        <v>3603</v>
      </c>
      <c r="AR14" s="286">
        <v>61.7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-92919</v>
      </c>
      <c r="AP15" s="284">
        <v>-9156</v>
      </c>
      <c r="AQ15" s="285">
        <v>-9266</v>
      </c>
      <c r="AR15" s="286">
        <v>-1.2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1455127</v>
      </c>
      <c r="AP16" s="284">
        <v>143391</v>
      </c>
      <c r="AQ16" s="285">
        <v>204668</v>
      </c>
      <c r="AR16" s="286">
        <v>-29.9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13.2</v>
      </c>
      <c r="AP21" s="298">
        <v>17.07</v>
      </c>
      <c r="AQ21" s="299">
        <v>-3.87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95.4</v>
      </c>
      <c r="AP22" s="303">
        <v>95.6</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605392</v>
      </c>
      <c r="AP32" s="312">
        <v>59656</v>
      </c>
      <c r="AQ32" s="313">
        <v>121688</v>
      </c>
      <c r="AR32" s="314">
        <v>-51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487</v>
      </c>
      <c r="AP33" s="312" t="s">
        <v>487</v>
      </c>
      <c r="AQ33" s="313">
        <v>42</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487</v>
      </c>
      <c r="AP34" s="312" t="s">
        <v>487</v>
      </c>
      <c r="AQ34" s="313">
        <v>167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73741</v>
      </c>
      <c r="AP35" s="312">
        <v>7267</v>
      </c>
      <c r="AQ35" s="313">
        <v>24481</v>
      </c>
      <c r="AR35" s="314">
        <v>-70.3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35369</v>
      </c>
      <c r="AP36" s="312">
        <v>3485</v>
      </c>
      <c r="AQ36" s="313">
        <v>4187</v>
      </c>
      <c r="AR36" s="314">
        <v>-16.8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487</v>
      </c>
      <c r="AP37" s="312" t="s">
        <v>487</v>
      </c>
      <c r="AQ37" s="313">
        <v>813</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487</v>
      </c>
      <c r="AP38" s="315" t="s">
        <v>487</v>
      </c>
      <c r="AQ38" s="316">
        <v>19</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-7656</v>
      </c>
      <c r="AP39" s="312">
        <v>-754</v>
      </c>
      <c r="AQ39" s="313">
        <v>-4925</v>
      </c>
      <c r="AR39" s="314">
        <v>-84.7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-450361</v>
      </c>
      <c r="AP40" s="312">
        <v>-44379</v>
      </c>
      <c r="AQ40" s="313">
        <v>-96916</v>
      </c>
      <c r="AR40" s="314">
        <v>-54.2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256485</v>
      </c>
      <c r="AP41" s="312">
        <v>25274</v>
      </c>
      <c r="AQ41" s="313">
        <v>49555</v>
      </c>
      <c r="AR41" s="314">
        <v>-49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1335316</v>
      </c>
      <c r="AN51" s="334">
        <v>127076</v>
      </c>
      <c r="AO51" s="335">
        <v>64.7</v>
      </c>
      <c r="AP51" s="336">
        <v>118252</v>
      </c>
      <c r="AQ51" s="337">
        <v>2.8</v>
      </c>
      <c r="AR51" s="338">
        <v>61.9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827747</v>
      </c>
      <c r="AN52" s="342">
        <v>78773</v>
      </c>
      <c r="AO52" s="343">
        <v>23.2</v>
      </c>
      <c r="AP52" s="344">
        <v>49994</v>
      </c>
      <c r="AQ52" s="345">
        <v>-7.1</v>
      </c>
      <c r="AR52" s="346">
        <v>30.3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1406906</v>
      </c>
      <c r="AN53" s="334">
        <v>134542</v>
      </c>
      <c r="AO53" s="335">
        <v>5.9</v>
      </c>
      <c r="AP53" s="336">
        <v>200194</v>
      </c>
      <c r="AQ53" s="337">
        <v>69.3</v>
      </c>
      <c r="AR53" s="338">
        <v>-63.4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1160989</v>
      </c>
      <c r="AN54" s="342">
        <v>111025</v>
      </c>
      <c r="AO54" s="343">
        <v>40.9</v>
      </c>
      <c r="AP54" s="344">
        <v>106422</v>
      </c>
      <c r="AQ54" s="345">
        <v>112.9</v>
      </c>
      <c r="AR54" s="346">
        <v>-72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1266358</v>
      </c>
      <c r="AN55" s="334">
        <v>122555</v>
      </c>
      <c r="AO55" s="335">
        <v>-8.9</v>
      </c>
      <c r="AP55" s="336">
        <v>196914</v>
      </c>
      <c r="AQ55" s="337">
        <v>-1.6</v>
      </c>
      <c r="AR55" s="338">
        <v>-7.3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887902</v>
      </c>
      <c r="AN56" s="342">
        <v>85929</v>
      </c>
      <c r="AO56" s="343">
        <v>-22.6</v>
      </c>
      <c r="AP56" s="344">
        <v>98966</v>
      </c>
      <c r="AQ56" s="345">
        <v>-7</v>
      </c>
      <c r="AR56" s="346">
        <v>-15.6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1263084</v>
      </c>
      <c r="AN57" s="334">
        <v>123084</v>
      </c>
      <c r="AO57" s="335">
        <v>0.4</v>
      </c>
      <c r="AP57" s="336">
        <v>204757</v>
      </c>
      <c r="AQ57" s="337">
        <v>4</v>
      </c>
      <c r="AR57" s="338">
        <v>-3.6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617744</v>
      </c>
      <c r="AN58" s="342">
        <v>60197</v>
      </c>
      <c r="AO58" s="343">
        <v>-29.9</v>
      </c>
      <c r="AP58" s="344">
        <v>106071</v>
      </c>
      <c r="AQ58" s="345">
        <v>7.2</v>
      </c>
      <c r="AR58" s="346">
        <v>-37.1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1749932</v>
      </c>
      <c r="AN59" s="334">
        <v>172441</v>
      </c>
      <c r="AO59" s="335">
        <v>40.1</v>
      </c>
      <c r="AP59" s="336">
        <v>194971</v>
      </c>
      <c r="AQ59" s="337">
        <v>-4.8</v>
      </c>
      <c r="AR59" s="338">
        <v>44.9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1313304</v>
      </c>
      <c r="AN60" s="342">
        <v>129415</v>
      </c>
      <c r="AO60" s="343">
        <v>115</v>
      </c>
      <c r="AP60" s="344">
        <v>105966</v>
      </c>
      <c r="AQ60" s="345">
        <v>-0.1</v>
      </c>
      <c r="AR60" s="346">
        <v>115.1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1404319</v>
      </c>
      <c r="AN61" s="349">
        <v>135940</v>
      </c>
      <c r="AO61" s="350">
        <v>20.399999999999999</v>
      </c>
      <c r="AP61" s="351">
        <v>183018</v>
      </c>
      <c r="AQ61" s="352">
        <v>13.9</v>
      </c>
      <c r="AR61" s="338">
        <v>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961537</v>
      </c>
      <c r="AN62" s="342">
        <v>93068</v>
      </c>
      <c r="AO62" s="343">
        <v>25.3</v>
      </c>
      <c r="AP62" s="344">
        <v>93484</v>
      </c>
      <c r="AQ62" s="345">
        <v>21.2</v>
      </c>
      <c r="AR62" s="346">
        <v>4.0999999999999996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CRdKsifnQk1iLMS6AfAyT1qR8ZDtFGprpLKYdvqlpcvU/gUHg3A6w74+sjYITR3fQdKwATOhbbjz8TahKnUDw==" saltValue="1IoEpajxTq12SwDDszy25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FM/XA3kCwvrWzywDJyUeYGZupTdOVVVcEEzPOH/6TXmPGFPXyjPYwTRIseZTBf8/BwxkRUVMrt8TfTInSp8MtA==" saltValue="a4WwJTWCkfNsMolmhK1d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pT4FWTmB6NxO99h3Qaz2vKHAYVfIn7h4sE5hcdc4kvCVnYKQn64PA7KenCuepJxptpzu2djnZuTvpxsComqbZQ==" saltValue="GbXY7U60sn+CkhiGSUo1+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17.86</v>
      </c>
      <c r="G47" s="12">
        <v>21.18</v>
      </c>
      <c r="H47" s="12">
        <v>21.64</v>
      </c>
      <c r="I47" s="12">
        <v>21.45</v>
      </c>
      <c r="J47" s="13">
        <v>20.54</v>
      </c>
    </row>
    <row r="48" spans="2:10" ht="57.75" customHeight="1" x14ac:dyDescent="0.15">
      <c r="B48" s="14"/>
      <c r="C48" s="1177" t="s">
        <v>4</v>
      </c>
      <c r="D48" s="1177"/>
      <c r="E48" s="1178"/>
      <c r="F48" s="15">
        <v>7.83</v>
      </c>
      <c r="G48" s="16">
        <v>7.66</v>
      </c>
      <c r="H48" s="16">
        <v>12.65</v>
      </c>
      <c r="I48" s="16">
        <v>12.03</v>
      </c>
      <c r="J48" s="17">
        <v>10.35</v>
      </c>
    </row>
    <row r="49" spans="2:10" ht="57.75" customHeight="1" thickBot="1" x14ac:dyDescent="0.2">
      <c r="B49" s="18"/>
      <c r="C49" s="1179" t="s">
        <v>5</v>
      </c>
      <c r="D49" s="1179"/>
      <c r="E49" s="1180"/>
      <c r="F49" s="19" t="s">
        <v>530</v>
      </c>
      <c r="G49" s="20">
        <v>0.73</v>
      </c>
      <c r="H49" s="20">
        <v>3.91</v>
      </c>
      <c r="I49" s="20" t="s">
        <v>531</v>
      </c>
      <c r="J49" s="21" t="s">
        <v>532</v>
      </c>
    </row>
    <row r="50" spans="2:10" x14ac:dyDescent="0.15"/>
  </sheetData>
  <sheetProtection algorithmName="SHA-512" hashValue="xZTBxJfI4uoOcqP4euSubdurWo94ATAviqz+Dd6pqR/78FHuqCLiK5VJgOQhWV/NnDRhgZ/vgNzAq6u9RZ2Q+w==" saltValue="MeapagEjinzttlK0UAzU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黒木　教介</cp:lastModifiedBy>
  <cp:lastPrinted>2025-08-25T03:53:07Z</cp:lastPrinted>
  <dcterms:created xsi:type="dcterms:W3CDTF">2025-02-19T05:30:16Z</dcterms:created>
  <dcterms:modified xsi:type="dcterms:W3CDTF">2025-08-25T03:53:20Z</dcterms:modified>
  <cp:category/>
</cp:coreProperties>
</file>