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
    </mc:Choice>
  </mc:AlternateContent>
  <xr:revisionPtr revIDLastSave="0" documentId="13_ncr:1_{27211F19-5EB5-45AF-A8D2-B0B0C1374359}"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W34" i="10" l="1"/>
  <c r="BW35" i="10" s="1"/>
  <c r="BW36" i="10" s="1"/>
  <c r="BW37" i="10" s="1"/>
  <c r="BW38" i="10" s="1"/>
  <c r="BW39" i="10" s="1"/>
  <c r="BW40" i="10" s="1"/>
  <c r="BW41" i="10" s="1"/>
  <c r="CO34" i="10" l="1"/>
  <c r="CO35" i="10" s="1"/>
</calcChain>
</file>

<file path=xl/sharedStrings.xml><?xml version="1.0" encoding="utf-8"?>
<sst xmlns="http://schemas.openxmlformats.org/spreadsheetml/2006/main" count="1231" uniqueCount="574">
  <si>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</si>
  <si>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</si>
  <si>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</si>
  <si>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</si>
  <si>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</si>
  <si>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</si>
  <si>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</si>
  <si>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</si>
  <si>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</si>
  <si>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</si>
  <si>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</si>
  <si>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</si>
  <si>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</si>
  <si>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</si>
  <si>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</si>
  <si>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</si>
  <si>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</si>
  <si>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</si>
  <si>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</si>
  <si>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</si>
  <si>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</si>
  <si>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</si>
  <si>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</si>
  <si>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</si>
  <si>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</si>
  <si>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</si>
  <si>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</si>
  <si>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</si>
  <si>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</si>
  <si>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</si>
  <si>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</si>
  <si>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</si>
  <si>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</si>
  <si>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</si>
  <si>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</si>
  <si>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</si>
  <si>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</si>
  <si>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</si>
  <si>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</si>
  <si>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</si>
  <si>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</si>
  <si>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</si>
  <si>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</si>
  <si>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</si>
  <si>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</si>
  <si>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</si>
  <si>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</si>
  <si>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</si>
  <si>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</si>
  <si>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</si>
  <si>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</si>
  <si>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</si>
  <si>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</si>
  <si>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</si>
  <si>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</si>
  <si>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</si>
  <si>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</si>
  <si>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</si>
  <si>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</si>
  <si>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</si>
  <si>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</si>
  <si>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</si>
  <si>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</si>
  <si>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</si>
  <si>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</si>
  <si>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</si>
  <si>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</si>
  <si>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</si>
  <si>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</si>
  <si>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</si>
  <si>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</si>
  <si>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</si>
  <si>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</si>
  <si>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</si>
  <si>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</si>
  <si>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</si>
  <si>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</si>
  <si>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</si>
  <si>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</si>
  <si>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</si>
  <si>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</si>
  <si>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</si>
  <si>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</si>
  <si>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</si>
  <si>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</si>
  <si>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</si>
  <si>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</si>
  <si>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</si>
  <si>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</si>
  <si>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</si>
  <si>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</si>
  <si>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</si>
  <si>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</si>
  <si>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</si>
  <si>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門川町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</si>
  <si>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</si>
  <si>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</si>
  <si>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</si>
  <si>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</si>
  <si>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</si>
  <si>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</si>
  <si>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</si>
  <si>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</si>
  <si>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</si>
  <si>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</si>
  <si>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</si>
  <si>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</si>
  <si>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</si>
  <si>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</si>
  <si>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</si>
  <si>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</si>
  <si>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</si>
  <si>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</si>
  <si>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</si>
  <si>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</si>
  <si>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</si>
  <si>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</si>
  <si>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</si>
  <si>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</si>
  <si>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</si>
  <si>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</si>
  <si>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</si>
  <si>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</si>
  <si>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</si>
  <si>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</si>
  <si>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</si>
  <si>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</si>
  <si>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</si>
  <si>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</si>
  <si>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</si>
  <si>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</si>
  <si>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</si>
  <si>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</si>
  <si>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</si>
  <si>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</si>
  <si>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</si>
  <si>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</si>
  <si>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</si>
  <si>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</si>
  <si>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</si>
  <si>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</si>
  <si>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</si>
  <si>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</si>
  <si>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</si>
  <si>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</si>
  <si>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</si>
  <si>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</si>
  <si>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</si>
  <si>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</si>
  <si>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</si>
  <si>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</si>
  <si>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</si>
  <si>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</si>
  <si>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</si>
  <si>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</si>
  <si>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</si>
  <si>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</si>
  <si>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</si>
  <si>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</si>
  <si>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</si>
  <si>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</si>
  <si>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</si>
  <si>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</si>
  <si>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</si>
  <si>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</si>
  <si>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</si>
  <si>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</si>
  <si>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</si>
  <si>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</si>
  <si>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</si>
  <si>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</si>
  <si>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</si>
  <si>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</si>
  <si>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</si>
  <si>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</si>
  <si>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</si>
  <si>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</si>
  <si>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</si>
  <si>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</si>
  <si>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</si>
  <si>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</si>
  <si>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</si>
  <si>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</si>
  <si>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</si>
  <si>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</si>
  <si>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</si>
  <si>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</si>
  <si>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</si>
  <si>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</si>
  <si>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</si>
  <si>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</si>
  <si>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</si>
  <si>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</si>
  <si>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</si>
  <si>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</si>
  <si>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</si>
  <si>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</si>
  <si>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</si>
  <si>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</si>
  <si>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</si>
  <si>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</si>
  <si>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</si>
  <si>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</si>
  <si>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</si>
  <si>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宮崎県門川町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</si>
  <si>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</si>
  <si>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</si>
  <si>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</si>
  <si>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</si>
  <si>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</si>
  <si>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</si>
  <si>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</si>
  <si>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</si>
  <si>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</si>
  <si>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</si>
  <si>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</si>
  <si>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</si>
  <si>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</si>
  <si>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</si>
  <si>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</si>
  <si>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</si>
  <si>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</si>
  <si>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</si>
  <si>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</si>
  <si>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</si>
  <si>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</si>
  <si>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</si>
  <si>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</si>
  <si>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</si>
  <si>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</si>
  <si>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</si>
  <si>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</si>
  <si>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</si>
  <si>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</si>
  <si>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</si>
  <si>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</si>
  <si>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</si>
  <si>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</si>
  <si>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</si>
  <si>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</si>
  <si>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</si>
  <si>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</si>
  <si>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</si>
  <si>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</si>
  <si>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</si>
  <si>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</si>
  <si>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</si>
  <si>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</si>
  <si>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</si>
  <si>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</si>
  <si>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</si>
  <si>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</si>
  <si>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</si>
  <si>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</si>
  <si>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</si>
  <si>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</si>
  <si>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</si>
  <si>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</si>
  <si>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</si>
  <si>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</si>
  <si>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</si>
  <si>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</si>
  <si>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</si>
  <si>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</si>
  <si>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</si>
  <si>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</si>
  <si>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</si>
  <si>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</si>
  <si>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</si>
  <si>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</si>
  <si>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</si>
  <si>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</si>
  <si>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</si>
  <si>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</si>
  <si>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</si>
  <si>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</si>
  <si>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</si>
  <si>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</si>
  <si>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</si>
  <si>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</si>
  <si>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</si>
  <si>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</si>
  <si>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</si>
  <si>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</si>
  <si>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</si>
  <si>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</si>
  <si>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</si>
  <si>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</si>
  <si>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</si>
  <si>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</si>
  <si>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</si>
  <si>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</si>
  <si>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</si>
  <si>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</si>
  <si>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</si>
  <si>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</si>
  <si>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</si>
  <si>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</si>
  <si>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</si>
  <si>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</si>
  <si>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</si>
  <si>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</si>
  <si>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</si>
  <si>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</si>
  <si>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</si>
  <si>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</si>
  <si>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</si>
  <si>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</si>
  <si>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</si>
  <si>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</si>
  <si>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</si>
  <si>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</si>
  <si>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</si>
  <si>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</si>
  <si>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</si>
  <si>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</si>
  <si>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</si>
  <si>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</si>
  <si>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</si>
  <si>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</si>
  <si>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</si>
  <si>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</si>
  <si>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</si>
  <si>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</si>
  <si>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</si>
  <si>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</si>
  <si>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</si>
  <si>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</si>
  <si>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</si>
  <si>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</si>
  <si>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</si>
  <si>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</si>
  <si>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</si>
  <si>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</si>
  <si>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</si>
  <si>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</si>
  <si>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</si>
  <si>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</si>
  <si>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</si>
  <si>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</si>
  <si>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</si>
  <si>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</si>
  <si>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</si>
  <si>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</si>
  <si>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</si>
  <si>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</si>
  <si>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</si>
  <si>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</si>
  <si>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</si>
  <si>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</si>
  <si>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</si>
  <si>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</si>
  <si>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</si>
  <si>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</si>
  <si>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</si>
  <si>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宮崎県門川町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</si>
  <si>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</si>
  <si>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</si>
  <si>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</si>
  <si>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</si>
  <si>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</si>
  <si>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</si>
  <si>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</si>
  <si>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</si>
  <si>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</si>
  <si>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</si>
  <si>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</si>
  <si>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</si>
  <si>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</si>
  <si>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</si>
  <si>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</si>
  <si>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</si>
  <si>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</si>
  <si>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</si>
  <si>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</si>
  <si>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</si>
  <si>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</si>
  <si>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</si>
  <si>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</si>
  <si>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</si>
  <si>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</si>
  <si>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</si>
  <si>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</si>
  <si>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</si>
  <si>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</si>
  <si>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</si>
  <si>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</si>
  <si>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</si>
  <si>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</si>
  <si>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</si>
  <si>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</si>
  <si>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</si>
  <si>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</si>
  <si>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</si>
  <si>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</si>
  <si>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</si>
  <si>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</si>
  <si>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</si>
  <si>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</si>
  <si>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</si>
  <si>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</si>
  <si>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</si>
  <si>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</si>
  <si>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</si>
  <si>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</si>
  <si>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</si>
  <si>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</si>
  <si>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</si>
  <si>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</si>
  <si>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</si>
  <si>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</si>
  <si>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</si>
  <si>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</si>
  <si>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</si>
  <si>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</si>
  <si>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</si>
  <si>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</si>
  <si>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</si>
  <si>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</si>
  <si>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</si>
  <si>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</si>
  <si>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</si>
  <si>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</si>
  <si>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</si>
  <si>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</si>
  <si>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</si>
  <si>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</si>
  <si>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</si>
  <si>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</si>
  <si>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</si>
  <si>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</si>
  <si>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</si>
  <si>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</si>
  <si>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</si>
  <si>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</si>
  <si>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</si>
  <si>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</si>
  <si>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</si>
  <si>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</si>
  <si>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</si>
  <si>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</si>
  <si>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</si>
  <si>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</si>
  <si>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</si>
  <si>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</si>
  <si>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</si>
  <si>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</si>
  <si>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</si>
  <si>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</si>
  <si>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</si>
  <si>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</si>
  <si>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</si>
  <si>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</si>
  <si>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</si>
  <si>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</si>
  <si>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</si>
  <si>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</si>
  <si>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</si>
  <si>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</si>
  <si>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</si>
  <si>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</si>
  <si>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</si>
  <si>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</si>
  <si>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</si>
  <si>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</si>
  <si>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</si>
  <si>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</si>
  <si>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</si>
  <si>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</si>
  <si>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</si>
  <si>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</si>
  <si>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</si>
  <si>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</si>
  <si>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</si>
  <si>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</si>
  <si>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</si>
  <si>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</si>
  <si>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</si>
  <si>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</si>
  <si>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</si>
  <si>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</si>
  <si>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</si>
  <si>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</si>
  <si>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</si>
  <si>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</si>
  <si>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</si>
  <si>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</si>
  <si>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</si>
  <si>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</si>
  <si>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</si>
  <si>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</si>
  <si>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</si>
  <si>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</si>
  <si>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</si>
  <si>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</si>
  <si>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</si>
  <si>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</si>
  <si>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</si>
  <si>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</si>
  <si>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</si>
  <si>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</si>
  <si>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</si>
  <si>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</si>
  <si>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</si>
  <si>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</si>
  <si>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</si>
  <si>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</si>
  <si>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</si>
  <si>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</si>
  <si>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</si>
  <si>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</si>
  <si>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</si>
  <si>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</si>
  <si>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</si>
  <si>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</si>
  <si>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</si>
  <si>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</si>
  <si>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</si>
  <si>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</si>
  <si>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</si>
  <si>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</si>
  <si>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</si>
  <si>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</si>
  <si>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</si>
  <si>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</si>
  <si>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</si>
  <si>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</si>
  <si>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</si>
  <si>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</si>
  <si>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</si>
  <si>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</si>
  <si>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7.71</t>
  </si>
  <si>
    <t>水道事業会計</t>
  </si>
  <si>
    <t>一般会計</t>
  </si>
  <si>
    <t>国民健康保険事業特別会計</t>
  </si>
  <si>
    <t>介護保険事業特別会計</t>
  </si>
  <si>
    <t>後期高齢者医療特別会計</t>
  </si>
  <si>
    <t>簡易水道事業特別会計</t>
  </si>
  <si>
    <t>その他会計（赤字）</t>
  </si>
  <si>
    <t>その他会計（黒字）</t>
  </si>
  <si>
    <t>R01</t>
    <phoneticPr fontId="5"/>
  </si>
  <si>
    <t>R02</t>
    <phoneticPr fontId="5"/>
  </si>
  <si>
    <t>R03</t>
    <phoneticPr fontId="5"/>
  </si>
  <si>
    <t>R04</t>
    <phoneticPr fontId="5"/>
  </si>
  <si>
    <t>R05</t>
    <phoneticPr fontId="5"/>
  </si>
  <si>
    <t>公益財団法人門川ふるさと文化財団</t>
    <rPh sb="0" eb="2">
      <t>コウエキ</t>
    </rPh>
    <rPh sb="2" eb="6">
      <t>ザイダンホウジン</t>
    </rPh>
    <rPh sb="6" eb="8">
      <t>カドガワ</t>
    </rPh>
    <rPh sb="12" eb="14">
      <t>ブンカ</t>
    </rPh>
    <rPh sb="14" eb="16">
      <t>ザイダン</t>
    </rPh>
    <phoneticPr fontId="2"/>
  </si>
  <si>
    <t>一般社団法人宮崎県林業公社</t>
    <rPh sb="0" eb="2">
      <t>イッパン</t>
    </rPh>
    <rPh sb="2" eb="4">
      <t>シャダン</t>
    </rPh>
    <rPh sb="4" eb="6">
      <t>ホウジン</t>
    </rPh>
    <rPh sb="6" eb="9">
      <t>ミヤザキケン</t>
    </rPh>
    <rPh sb="9" eb="11">
      <t>リンギョウ</t>
    </rPh>
    <rPh sb="11" eb="13">
      <t>コウシャ</t>
    </rPh>
    <phoneticPr fontId="2"/>
  </si>
  <si>
    <t>-</t>
    <phoneticPr fontId="2"/>
  </si>
  <si>
    <t>宮崎県市町村総合事務組合　一般会計</t>
    <phoneticPr fontId="39"/>
  </si>
  <si>
    <t>宮崎県市町村総合事務組合　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16"/>
  </si>
  <si>
    <t>宮崎県市町村総合事務組合　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16"/>
  </si>
  <si>
    <t>宮崎県後期高齢者医療広域連合　一般会計</t>
  </si>
  <si>
    <t>宮崎県後期高齢者医療広域連合　後期高齢者医療特別会計</t>
  </si>
  <si>
    <t>宮崎県北部広域行政事務組合（一般会計）</t>
    <phoneticPr fontId="39"/>
  </si>
  <si>
    <t>宮崎県北部広域行政事務組合（特別会計）</t>
    <phoneticPr fontId="39"/>
  </si>
  <si>
    <t>日向東臼杵広域連合</t>
  </si>
  <si>
    <t>公共施設等整備基金</t>
    <rPh sb="0" eb="2">
      <t>コウキョウ</t>
    </rPh>
    <rPh sb="2" eb="4">
      <t>シセツ</t>
    </rPh>
    <rPh sb="4" eb="5">
      <t>トウ</t>
    </rPh>
    <rPh sb="5" eb="7">
      <t>セイビ</t>
    </rPh>
    <rPh sb="7" eb="9">
      <t>キキン</t>
    </rPh>
    <phoneticPr fontId="5"/>
  </si>
  <si>
    <t>ふるさと振興基金</t>
    <rPh sb="4" eb="6">
      <t>シンコウ</t>
    </rPh>
    <rPh sb="6" eb="8">
      <t>キキン</t>
    </rPh>
    <phoneticPr fontId="10"/>
  </si>
  <si>
    <t>地域福祉振興基金</t>
    <rPh sb="0" eb="2">
      <t>チイキ</t>
    </rPh>
    <rPh sb="2" eb="4">
      <t>フクシ</t>
    </rPh>
    <rPh sb="4" eb="6">
      <t>シンコウ</t>
    </rPh>
    <rPh sb="6" eb="8">
      <t>キキン</t>
    </rPh>
    <phoneticPr fontId="10"/>
  </si>
  <si>
    <t>水産業振興基金</t>
    <rPh sb="0" eb="2">
      <t>スイサン</t>
    </rPh>
    <rPh sb="2" eb="3">
      <t>ギョウ</t>
    </rPh>
    <rPh sb="3" eb="5">
      <t>シンコウ</t>
    </rPh>
    <rPh sb="5" eb="7">
      <t>キキン</t>
    </rPh>
    <phoneticPr fontId="10"/>
  </si>
  <si>
    <t>環境整備等基金</t>
    <rPh sb="0" eb="2">
      <t>カンキョウ</t>
    </rPh>
    <rPh sb="2" eb="4">
      <t>セイビ</t>
    </rPh>
    <rPh sb="4" eb="5">
      <t>トウ</t>
    </rPh>
    <rPh sb="5" eb="7">
      <t>キキン</t>
    </rPh>
    <phoneticPr fontId="10"/>
  </si>
  <si>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</si>
  <si>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</si>
  <si>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</si>
  <si>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</si>
  <si>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</si>
  <si>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</si>
  <si>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</si>
  <si>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については、地方債発行限度額を概ね5億円と設定し有利な地方債借入に努めてきた結果、平成28年度まで減少傾向にあったが、今後は次期衛生センター建設工事という大型事業やその他施設の建替・修繕等による経費増加が見込まれ、公債費比率も増加すると考えられることから、交付税措置のある有利な地方債の借入を行い、財政健全化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</si>
  <si>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</si>
  <si>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</si>
  <si>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</si>
  <si>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充当可能財源等が将来負担額を上回っていることから「－」となった。要因としては、地方債の発行額を概ね5億円としていたため、地方債残高を低い水準で抑えてきたことがあげられる。しかし、今後、次期衛生センター建設工事という大型事業やその他施設の建替・修繕が見込まれ経費が増大することが考えられることから、交付税措置のある有利な地方債の借入を行い、財政健全化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</si>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</sst>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明朝"/>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1"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40"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9BADA85-3278-4E5F-9CFB-01D3A749660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048E-404F-A104-7A360E517D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77328</c:v>
                </c:pt>
                <c:pt idx="1">
                  <c:v>166349</c:v>
                </c:pt>
                <c:pt idx="2">
                  <c:v>73179</c:v>
                </c:pt>
                <c:pt idx="3">
                  <c:v>64370</c:v>
                </c:pt>
                <c:pt idx="4">
                  <c:v>33670</c:v>
                </c:pt>
              </c:numCache>
            </c:numRef>
          </c:val>
          <c:smooth val="0"/>
          <c:extLst>
            <c:ext xmlns:c16="http://schemas.microsoft.com/office/drawing/2014/chart" uri="{C3380CC4-5D6E-409C-BE32-E72D297353CC}">
              <c16:uniqueId val="{00000001-048E-404F-A104-7A360E517D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6.74</c:v>
                </c:pt>
                <c:pt idx="1">
                  <c:v>9.4600000000000009</c:v>
                </c:pt>
                <c:pt idx="2">
                  <c:v>11.47</c:v>
                </c:pt>
                <c:pt idx="3">
                  <c:v>9.36</c:v>
                </c:pt>
                <c:pt idx="4">
                  <c:v>7.21</c:v>
                </c:pt>
              </c:numCache>
            </c:numRef>
          </c:val>
          <c:extLst>
            <c:ext xmlns:c16="http://schemas.microsoft.com/office/drawing/2014/chart" uri="{C3380CC4-5D6E-409C-BE32-E72D297353CC}">
              <c16:uniqueId val="{00000000-14EF-42C0-B995-88A71F84A7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43.98</c:v>
                </c:pt>
                <c:pt idx="1">
                  <c:v>42.78</c:v>
                </c:pt>
                <c:pt idx="2">
                  <c:v>43.62</c:v>
                </c:pt>
                <c:pt idx="3">
                  <c:v>38.78</c:v>
                </c:pt>
                <c:pt idx="4">
                  <c:v>40.340000000000003</c:v>
                </c:pt>
              </c:numCache>
            </c:numRef>
          </c:val>
          <c:extLst>
            <c:ext xmlns:c16="http://schemas.microsoft.com/office/drawing/2014/chart" uri="{C3380CC4-5D6E-409C-BE32-E72D297353CC}">
              <c16:uniqueId val="{00000001-14EF-42C0-B995-88A71F84A7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3.74</c:v>
                </c:pt>
                <c:pt idx="1">
                  <c:v>3.35</c:v>
                </c:pt>
                <c:pt idx="2">
                  <c:v>5.8</c:v>
                </c:pt>
                <c:pt idx="3">
                  <c:v>-7.71</c:v>
                </c:pt>
                <c:pt idx="4">
                  <c:v>0.94</c:v>
                </c:pt>
              </c:numCache>
            </c:numRef>
          </c:val>
          <c:smooth val="0"/>
          <c:extLst>
            <c:ext xmlns:c16="http://schemas.microsoft.com/office/drawing/2014/chart" uri="{C3380CC4-5D6E-409C-BE32-E72D297353CC}">
              <c16:uniqueId val="{00000002-14EF-42C0-B995-88A71F84A7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325-42B9-976F-E7D78BDD33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25-42B9-976F-E7D78BDD333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325-42B9-976F-E7D78BDD333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325-42B9-976F-E7D78BDD333C}"/>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0.04</c:v>
                </c:pt>
                <c:pt idx="4">
                  <c:v>#N/A</c:v>
                </c:pt>
                <c:pt idx="5">
                  <c:v>0.04</c:v>
                </c:pt>
                <c:pt idx="6">
                  <c:v>#N/A</c:v>
                </c:pt>
                <c:pt idx="7">
                  <c:v>0.03</c:v>
                </c:pt>
                <c:pt idx="8">
                  <c:v>#N/A</c:v>
                </c:pt>
                <c:pt idx="9">
                  <c:v>0.04</c:v>
                </c:pt>
              </c:numCache>
            </c:numRef>
          </c:val>
          <c:extLst>
            <c:ext xmlns:c16="http://schemas.microsoft.com/office/drawing/2014/chart" uri="{C3380CC4-5D6E-409C-BE32-E72D297353CC}">
              <c16:uniqueId val="{00000004-9325-42B9-976F-E7D78BDD333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0.09</c:v>
                </c:pt>
                <c:pt idx="2">
                  <c:v>#N/A</c:v>
                </c:pt>
                <c:pt idx="3">
                  <c:v>0.09</c:v>
                </c:pt>
                <c:pt idx="4">
                  <c:v>#N/A</c:v>
                </c:pt>
                <c:pt idx="5">
                  <c:v>2.37</c:v>
                </c:pt>
                <c:pt idx="6">
                  <c:v>#N/A</c:v>
                </c:pt>
                <c:pt idx="7">
                  <c:v>0.09</c:v>
                </c:pt>
                <c:pt idx="8">
                  <c:v>#N/A</c:v>
                </c:pt>
                <c:pt idx="9">
                  <c:v>0.13</c:v>
                </c:pt>
              </c:numCache>
            </c:numRef>
          </c:val>
          <c:extLst>
            <c:ext xmlns:c16="http://schemas.microsoft.com/office/drawing/2014/chart" uri="{C3380CC4-5D6E-409C-BE32-E72D297353CC}">
              <c16:uniqueId val="{00000005-9325-42B9-976F-E7D78BDD333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2.08</c:v>
                </c:pt>
                <c:pt idx="2">
                  <c:v>#N/A</c:v>
                </c:pt>
                <c:pt idx="3">
                  <c:v>1.99</c:v>
                </c:pt>
                <c:pt idx="4">
                  <c:v>#N/A</c:v>
                </c:pt>
                <c:pt idx="5">
                  <c:v>0.08</c:v>
                </c:pt>
                <c:pt idx="6">
                  <c:v>#N/A</c:v>
                </c:pt>
                <c:pt idx="7">
                  <c:v>3.88</c:v>
                </c:pt>
                <c:pt idx="8">
                  <c:v>#N/A</c:v>
                </c:pt>
                <c:pt idx="9">
                  <c:v>4.07</c:v>
                </c:pt>
              </c:numCache>
            </c:numRef>
          </c:val>
          <c:extLst>
            <c:ext xmlns:c16="http://schemas.microsoft.com/office/drawing/2014/chart" uri="{C3380CC4-5D6E-409C-BE32-E72D297353CC}">
              <c16:uniqueId val="{00000006-9325-42B9-976F-E7D78BDD333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5.98</c:v>
                </c:pt>
                <c:pt idx="2">
                  <c:v>#N/A</c:v>
                </c:pt>
                <c:pt idx="3">
                  <c:v>5.71</c:v>
                </c:pt>
                <c:pt idx="4">
                  <c:v>#N/A</c:v>
                </c:pt>
                <c:pt idx="5">
                  <c:v>6.17</c:v>
                </c:pt>
                <c:pt idx="6">
                  <c:v>#N/A</c:v>
                </c:pt>
                <c:pt idx="7">
                  <c:v>6.82</c:v>
                </c:pt>
                <c:pt idx="8">
                  <c:v>#N/A</c:v>
                </c:pt>
                <c:pt idx="9">
                  <c:v>6.86</c:v>
                </c:pt>
              </c:numCache>
            </c:numRef>
          </c:val>
          <c:extLst>
            <c:ext xmlns:c16="http://schemas.microsoft.com/office/drawing/2014/chart" uri="{C3380CC4-5D6E-409C-BE32-E72D297353CC}">
              <c16:uniqueId val="{00000007-9325-42B9-976F-E7D78BDD333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6.73</c:v>
                </c:pt>
                <c:pt idx="2">
                  <c:v>#N/A</c:v>
                </c:pt>
                <c:pt idx="3">
                  <c:v>9.4600000000000009</c:v>
                </c:pt>
                <c:pt idx="4">
                  <c:v>#N/A</c:v>
                </c:pt>
                <c:pt idx="5">
                  <c:v>11.47</c:v>
                </c:pt>
                <c:pt idx="6">
                  <c:v>#N/A</c:v>
                </c:pt>
                <c:pt idx="7">
                  <c:v>9.35</c:v>
                </c:pt>
                <c:pt idx="8">
                  <c:v>#N/A</c:v>
                </c:pt>
                <c:pt idx="9">
                  <c:v>7.21</c:v>
                </c:pt>
              </c:numCache>
            </c:numRef>
          </c:val>
          <c:extLst>
            <c:ext xmlns:c16="http://schemas.microsoft.com/office/drawing/2014/chart" uri="{C3380CC4-5D6E-409C-BE32-E72D297353CC}">
              <c16:uniqueId val="{00000008-9325-42B9-976F-E7D78BDD333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10.78</c:v>
                </c:pt>
                <c:pt idx="2">
                  <c:v>#N/A</c:v>
                </c:pt>
                <c:pt idx="3">
                  <c:v>12.23</c:v>
                </c:pt>
                <c:pt idx="4">
                  <c:v>#N/A</c:v>
                </c:pt>
                <c:pt idx="5">
                  <c:v>11.99</c:v>
                </c:pt>
                <c:pt idx="6">
                  <c:v>#N/A</c:v>
                </c:pt>
                <c:pt idx="7">
                  <c:v>12.2</c:v>
                </c:pt>
                <c:pt idx="8">
                  <c:v>#N/A</c:v>
                </c:pt>
                <c:pt idx="9">
                  <c:v>13.05</c:v>
                </c:pt>
              </c:numCache>
            </c:numRef>
          </c:val>
          <c:extLst>
            <c:ext xmlns:c16="http://schemas.microsoft.com/office/drawing/2014/chart" uri="{C3380CC4-5D6E-409C-BE32-E72D297353CC}">
              <c16:uniqueId val="{00000009-9325-42B9-976F-E7D78BDD33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407</c:v>
                </c:pt>
                <c:pt idx="5">
                  <c:v>400</c:v>
                </c:pt>
                <c:pt idx="8">
                  <c:v>398</c:v>
                </c:pt>
                <c:pt idx="11">
                  <c:v>389</c:v>
                </c:pt>
                <c:pt idx="14">
                  <c:v>418</c:v>
                </c:pt>
              </c:numCache>
            </c:numRef>
          </c:val>
          <c:extLst>
            <c:ext xmlns:c16="http://schemas.microsoft.com/office/drawing/2014/chart" uri="{C3380CC4-5D6E-409C-BE32-E72D297353CC}">
              <c16:uniqueId val="{00000000-6EB7-4AB2-9A6F-713332DEDD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EB7-4AB2-9A6F-713332DEDD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2</c:v>
                </c:pt>
                <c:pt idx="6">
                  <c:v>2</c:v>
                </c:pt>
                <c:pt idx="9">
                  <c:v>2</c:v>
                </c:pt>
                <c:pt idx="12">
                  <c:v>13</c:v>
                </c:pt>
              </c:numCache>
            </c:numRef>
          </c:val>
          <c:extLst>
            <c:ext xmlns:c16="http://schemas.microsoft.com/office/drawing/2014/chart" uri="{C3380CC4-5D6E-409C-BE32-E72D297353CC}">
              <c16:uniqueId val="{00000002-6EB7-4AB2-9A6F-713332DEDD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23</c:v>
                </c:pt>
                <c:pt idx="3">
                  <c:v>15</c:v>
                </c:pt>
                <c:pt idx="6">
                  <c:v>13</c:v>
                </c:pt>
                <c:pt idx="9">
                  <c:v>14</c:v>
                </c:pt>
                <c:pt idx="12">
                  <c:v>7</c:v>
                </c:pt>
              </c:numCache>
            </c:numRef>
          </c:val>
          <c:extLst>
            <c:ext xmlns:c16="http://schemas.microsoft.com/office/drawing/2014/chart" uri="{C3380CC4-5D6E-409C-BE32-E72D297353CC}">
              <c16:uniqueId val="{00000003-6EB7-4AB2-9A6F-713332DEDD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B7-4AB2-9A6F-713332DEDD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B7-4AB2-9A6F-713332DEDD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B7-4AB2-9A6F-713332DEDD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574</c:v>
                </c:pt>
                <c:pt idx="3">
                  <c:v>594</c:v>
                </c:pt>
                <c:pt idx="6">
                  <c:v>645</c:v>
                </c:pt>
                <c:pt idx="9">
                  <c:v>690</c:v>
                </c:pt>
                <c:pt idx="12">
                  <c:v>714</c:v>
                </c:pt>
              </c:numCache>
            </c:numRef>
          </c:val>
          <c:extLst>
            <c:ext xmlns:c16="http://schemas.microsoft.com/office/drawing/2014/chart" uri="{C3380CC4-5D6E-409C-BE32-E72D297353CC}">
              <c16:uniqueId val="{00000007-6EB7-4AB2-9A6F-713332DEDDA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192</c:v>
                </c:pt>
                <c:pt idx="2">
                  <c:v>#N/A</c:v>
                </c:pt>
                <c:pt idx="3">
                  <c:v>#N/A</c:v>
                </c:pt>
                <c:pt idx="4">
                  <c:v>211</c:v>
                </c:pt>
                <c:pt idx="5">
                  <c:v>#N/A</c:v>
                </c:pt>
                <c:pt idx="6">
                  <c:v>#N/A</c:v>
                </c:pt>
                <c:pt idx="7">
                  <c:v>262</c:v>
                </c:pt>
                <c:pt idx="8">
                  <c:v>#N/A</c:v>
                </c:pt>
                <c:pt idx="9">
                  <c:v>#N/A</c:v>
                </c:pt>
                <c:pt idx="10">
                  <c:v>317</c:v>
                </c:pt>
                <c:pt idx="11">
                  <c:v>#N/A</c:v>
                </c:pt>
                <c:pt idx="12">
                  <c:v>#N/A</c:v>
                </c:pt>
                <c:pt idx="13">
                  <c:v>316</c:v>
                </c:pt>
                <c:pt idx="14">
                  <c:v>#N/A</c:v>
                </c:pt>
              </c:numCache>
            </c:numRef>
          </c:val>
          <c:smooth val="0"/>
          <c:extLst>
            <c:ext xmlns:c16="http://schemas.microsoft.com/office/drawing/2014/chart" uri="{C3380CC4-5D6E-409C-BE32-E72D297353CC}">
              <c16:uniqueId val="{00000008-6EB7-4AB2-9A6F-713332DEDDA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4931</c:v>
                </c:pt>
                <c:pt idx="5">
                  <c:v>5319</c:v>
                </c:pt>
                <c:pt idx="8">
                  <c:v>5189</c:v>
                </c:pt>
                <c:pt idx="11">
                  <c:v>4978</c:v>
                </c:pt>
                <c:pt idx="14">
                  <c:v>4746</c:v>
                </c:pt>
              </c:numCache>
            </c:numRef>
          </c:val>
          <c:extLst>
            <c:ext xmlns:c16="http://schemas.microsoft.com/office/drawing/2014/chart" uri="{C3380CC4-5D6E-409C-BE32-E72D297353CC}">
              <c16:uniqueId val="{00000000-EEF9-4E22-97D1-80F9CCEB2B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476</c:v>
                </c:pt>
                <c:pt idx="5">
                  <c:v>448</c:v>
                </c:pt>
                <c:pt idx="8">
                  <c:v>430</c:v>
                </c:pt>
                <c:pt idx="11">
                  <c:v>433</c:v>
                </c:pt>
                <c:pt idx="14">
                  <c:v>444</c:v>
                </c:pt>
              </c:numCache>
            </c:numRef>
          </c:val>
          <c:extLst>
            <c:ext xmlns:c16="http://schemas.microsoft.com/office/drawing/2014/chart" uri="{C3380CC4-5D6E-409C-BE32-E72D297353CC}">
              <c16:uniqueId val="{00000001-EEF9-4E22-97D1-80F9CCEB2B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4727</c:v>
                </c:pt>
                <c:pt idx="5">
                  <c:v>3985</c:v>
                </c:pt>
                <c:pt idx="8">
                  <c:v>4575</c:v>
                </c:pt>
                <c:pt idx="11">
                  <c:v>5046</c:v>
                </c:pt>
                <c:pt idx="14">
                  <c:v>5340</c:v>
                </c:pt>
              </c:numCache>
            </c:numRef>
          </c:val>
          <c:extLst>
            <c:ext xmlns:c16="http://schemas.microsoft.com/office/drawing/2014/chart" uri="{C3380CC4-5D6E-409C-BE32-E72D297353CC}">
              <c16:uniqueId val="{00000002-EEF9-4E22-97D1-80F9CCEB2B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F9-4E22-97D1-80F9CCEB2B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F9-4E22-97D1-80F9CCEB2B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5-EEF9-4E22-97D1-80F9CCEB2B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147</c:v>
                </c:pt>
                <c:pt idx="3">
                  <c:v>253</c:v>
                </c:pt>
                <c:pt idx="6">
                  <c:v>214</c:v>
                </c:pt>
                <c:pt idx="9">
                  <c:v>164</c:v>
                </c:pt>
                <c:pt idx="12">
                  <c:v>67</c:v>
                </c:pt>
              </c:numCache>
            </c:numRef>
          </c:val>
          <c:extLst>
            <c:ext xmlns:c16="http://schemas.microsoft.com/office/drawing/2014/chart" uri="{C3380CC4-5D6E-409C-BE32-E72D297353CC}">
              <c16:uniqueId val="{00000006-EEF9-4E22-97D1-80F9CCEB2B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60</c:v>
                </c:pt>
                <c:pt idx="3">
                  <c:v>41</c:v>
                </c:pt>
                <c:pt idx="6">
                  <c:v>25</c:v>
                </c:pt>
                <c:pt idx="9">
                  <c:v>10</c:v>
                </c:pt>
                <c:pt idx="12">
                  <c:v>3</c:v>
                </c:pt>
              </c:numCache>
            </c:numRef>
          </c:val>
          <c:extLst>
            <c:ext xmlns:c16="http://schemas.microsoft.com/office/drawing/2014/chart" uri="{C3380CC4-5D6E-409C-BE32-E72D297353CC}">
              <c16:uniqueId val="{00000007-EEF9-4E22-97D1-80F9CCEB2B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8-EEF9-4E22-97D1-80F9CCEB2B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20</c:v>
                </c:pt>
                <c:pt idx="3">
                  <c:v>18</c:v>
                </c:pt>
                <c:pt idx="6">
                  <c:v>16</c:v>
                </c:pt>
                <c:pt idx="9">
                  <c:v>13</c:v>
                </c:pt>
                <c:pt idx="12">
                  <c:v>0</c:v>
                </c:pt>
              </c:numCache>
            </c:numRef>
          </c:val>
          <c:extLst>
            <c:ext xmlns:c16="http://schemas.microsoft.com/office/drawing/2014/chart" uri="{C3380CC4-5D6E-409C-BE32-E72D297353CC}">
              <c16:uniqueId val="{00000009-EEF9-4E22-97D1-80F9CCEB2B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5977</c:v>
                </c:pt>
                <c:pt idx="3">
                  <c:v>7539</c:v>
                </c:pt>
                <c:pt idx="6">
                  <c:v>7613</c:v>
                </c:pt>
                <c:pt idx="9">
                  <c:v>7425</c:v>
                </c:pt>
                <c:pt idx="12">
                  <c:v>6998</c:v>
                </c:pt>
              </c:numCache>
            </c:numRef>
          </c:val>
          <c:extLst>
            <c:ext xmlns:c16="http://schemas.microsoft.com/office/drawing/2014/chart" uri="{C3380CC4-5D6E-409C-BE32-E72D297353CC}">
              <c16:uniqueId val="{0000000A-EEF9-4E22-97D1-80F9CCEB2B9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EF9-4E22-97D1-80F9CCEB2B9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2041</c:v>
                </c:pt>
                <c:pt idx="1">
                  <c:v>1790</c:v>
                </c:pt>
                <c:pt idx="2">
                  <c:v>1923</c:v>
                </c:pt>
              </c:numCache>
            </c:numRef>
          </c:val>
          <c:extLst>
            <c:ext xmlns:c16="http://schemas.microsoft.com/office/drawing/2014/chart" uri="{C3380CC4-5D6E-409C-BE32-E72D297353CC}">
              <c16:uniqueId val="{00000000-6D03-4330-AC91-4A8755BFFA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57</c:v>
                </c:pt>
                <c:pt idx="1">
                  <c:v>57</c:v>
                </c:pt>
                <c:pt idx="2">
                  <c:v>65</c:v>
                </c:pt>
              </c:numCache>
            </c:numRef>
          </c:val>
          <c:extLst>
            <c:ext xmlns:c16="http://schemas.microsoft.com/office/drawing/2014/chart" uri="{C3380CC4-5D6E-409C-BE32-E72D297353CC}">
              <c16:uniqueId val="{00000001-6D03-4330-AC91-4A8755BFFA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1825</c:v>
                </c:pt>
                <c:pt idx="1">
                  <c:v>2501</c:v>
                </c:pt>
                <c:pt idx="2">
                  <c:v>2605</c:v>
                </c:pt>
              </c:numCache>
            </c:numRef>
          </c:val>
          <c:extLst>
            <c:ext xmlns:c16="http://schemas.microsoft.com/office/drawing/2014/chart" uri="{C3380CC4-5D6E-409C-BE32-E72D297353CC}">
              <c16:uniqueId val="{00000002-6D03-4330-AC91-4A8755BFFA3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{1BD9F6AC-C38F-4F50-92C6-1EC5351C528C}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D95-4176-AB93-FF943A8492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{9D4660FE-B11C-4554-8F47-0CA2E46206EA}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95-4176-AB93-FF943A8492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{3F8B86F5-5248-47AA-9D6E-AE7A4DEF1CCF}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95-4176-AB93-FF943A8492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{A1E7F897-3840-414B-88D1-F21ECF727C88}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95-4176-AB93-FF943A8492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{42DB7769-AC26-4CF1-A2E3-99D9C35236EF}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95-4176-AB93-FF943A8492B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{E777E07E-FABD-43E1-8903-2FE60054E016}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D95-4176-AB93-FF943A8492B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{52860B52-9DC5-43D6-A2FD-3B1B57EB334F}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D95-4176-AB93-FF943A8492B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{862DF663-CFB2-4A7A-B400-6E0C6087E000}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D95-4176-AB93-FF943A8492B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{AC0401B6-DFED-4465-B4A6-71145CAA5959}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D95-4176-AB93-FF943A8492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58.4</c:v>
                </c:pt>
                <c:pt idx="8">
                  <c:v>59.7</c:v>
                </c:pt>
                <c:pt idx="16">
                  <c:v>56.9</c:v>
                </c:pt>
                <c:pt idx="24">
                  <c:v>58.3</c:v>
                </c:pt>
                <c:pt idx="32">
                  <c:v>60</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D95-4176-AB93-FF943A8492B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{6B1095B6-7691-4A61-A0E0-B0C65E1118FD}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D95-4176-AB93-FF943A8492B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{C7990DF2-7D4D-48D1-9C19-46DFCD8E3B0D}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95-4176-AB93-FF943A8492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{AE99F4D8-C84E-4671-8E9A-253E4C2A092F}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95-4176-AB93-FF943A8492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{7A2F9900-4F62-4511-8641-2A89F6387A0A}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95-4176-AB93-FF943A8492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{B11F9B4A-57F3-4774-9FE3-4C3BE703970B}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95-4176-AB93-FF943A8492B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{077DC0F3-C2DF-4881-A91D-4269639D1183}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D95-4176-AB93-FF943A8492B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{61A130A6-D72C-4D79-9B28-76E37CDC0081}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D95-4176-AB93-FF943A8492B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{F5A17ADE-78D7-4252-A3A3-7928B80C3652}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D95-4176-AB93-FF943A8492B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{9E85CA45-3812-4DDE-B0C4-8CCCE0E6BA90}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D95-4176-AB93-FF943A8492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4D95-4176-AB93-FF943A8492B2}"/>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{5C73A172-BE0C-428E-8AEC-B76F44999274}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DEF-4CE1-8835-A77B83A1DF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{53E8245E-E8C3-4ED0-AB80-F1377A125603}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EF-4CE1-8835-A77B83A1DF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{6F089011-AED0-4EC7-9975-6D0EE28D33AB}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EF-4CE1-8835-A77B83A1DF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{71118C78-0343-4A1E-9B51-C7FFE062315A}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EF-4CE1-8835-A77B83A1DF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{FB20AD0E-16E4-4615-9C0D-4232A4E49075}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EF-4CE1-8835-A77B83A1DF5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{A7EB22B5-53AB-4119-9A32-80E2350DB144}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DEF-4CE1-8835-A77B83A1DF5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{70F23262-C1AC-4599-946E-1A3BC31144BB}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DEF-4CE1-8835-A77B83A1DF5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{C5062A7A-9924-4509-BA01-71C16A17FA93}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DEF-4CE1-8835-A77B83A1DF5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{F07C1ECD-0310-4DD3-A5DE-D82E8F6B8025}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DEF-4CE1-8835-A77B83A1DF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4.9000000000000004</c:v>
                </c:pt>
                <c:pt idx="16">
                  <c:v>5.4</c:v>
                </c:pt>
                <c:pt idx="24">
                  <c:v>6.2</c:v>
                </c:pt>
                <c:pt idx="32">
                  <c:v>6.9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DEF-4CE1-8835-A77B83A1DF5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{72102E06-5C5B-4DE7-A0A4-7338356FB626}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DEF-4CE1-8835-A77B83A1DF5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{3427AFDC-7D63-4264-AD74-E33A898D48DE}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EF-4CE1-8835-A77B83A1DF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{231FD05F-67E7-4621-AEF1-1266D38988ED}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EF-4CE1-8835-A77B83A1DF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{82FA29FE-FDEE-4E29-84C9-EFA54724D3C2}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EF-4CE1-8835-A77B83A1DF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{2FE8AA27-57BD-419E-A282-342C9E3A6F01}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EF-4CE1-8835-A77B83A1DF5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{998E9C56-EB53-4BEF-87C8-38ED371B976C}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DEF-4CE1-8835-A77B83A1DF5F}"/>
                </c:ext>
              </c:extLst>
            </c:dLbl>
            <c:dLbl>
              <c:idx val="16"/>
              <c:layout>
                <c:manualLayout>
                  <c:x val="-4.4905057365901106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{48576566-CF4A-4F1D-B45E-387501193944}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DEF-4CE1-8835-A77B83A1DF5F}"/>
                </c:ext>
              </c:extLst>
            </c:dLbl>
            <c:dLbl>
              <c:idx val="24"/>
              <c:layout>
                <c:manualLayout>
                  <c:x val="-1.8235628084249993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{9A523A85-A23A-48ED-9DBD-38FDAD7A011F}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DEF-4CE1-8835-A77B83A1DF5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{56BEEC6C-191C-44C3-B3E9-E17D96FBC95E}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DEF-4CE1-8835-A77B83A1DF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2DEF-4CE1-8835-A77B83A1DF5F}"/>
            </c:ext>
          </c:extLst>
        </c:ser>
        <c:dLbls>
          <c:showLegendKey val="0"/>
          <c:showVal val="1"/>
          <c:showCatName val="0"/>
          <c:showSerName val="0"/>
          <c:showPercent val="0"/>
          <c:showBubbleSize val="0"/>
        </c:dLbls>
        <c:axId val="84219776"/>
        <c:axId val="84234240"/>
      </c:scatterChart>
      <c:valAx>
        <c:axId val="84219776"/>
        <c:scaling>
          <c:orientation val="maxMin"/>
          <c:max val="7.8"/>
          <c:min val="6.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宮崎県門川町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地方債残高が低い水準で推移していることに加え、新規地方債発行限度額の目安を</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億円とし、公債費負担の適正化に努めてきた結果、健全な状況にあると言える。</a:t>
          </a:r>
          <a:endParaRPr lang="ja-JP" altLang="ja-JP" sz="1400">
            <a:effectLst/>
          </a:endParaRPr>
        </a:p>
        <a:p>
          <a:r>
            <a:rPr kumimoji="1" lang="ja-JP" altLang="ja-JP" sz="1100">
              <a:solidFill>
                <a:schemeClr val="dk1"/>
              </a:solidFill>
              <a:effectLst/>
              <a:latin typeface="+mn-lt"/>
              <a:ea typeface="+mn-ea"/>
              <a:cs typeface="+mn-cs"/>
            </a:rPr>
            <a:t>しかしながら、今後は衛生センター建設事業等の大型事業が控えていることから多額の借入を予定している。</a:t>
          </a:r>
          <a:endParaRPr lang="ja-JP" altLang="ja-JP" sz="1400">
            <a:effectLst/>
          </a:endParaRPr>
        </a:p>
        <a:p>
          <a:r>
            <a:rPr kumimoji="1" lang="ja-JP" altLang="ja-JP" sz="1100">
              <a:solidFill>
                <a:schemeClr val="dk1"/>
              </a:solidFill>
              <a:effectLst/>
              <a:latin typeface="+mn-lt"/>
              <a:ea typeface="+mn-ea"/>
              <a:cs typeface="+mn-cs"/>
            </a:rPr>
            <a:t>今後は、門川町公共施設等総合管理計画に基づき、公共施設の統廃合や長寿命化に努めながら、交付税措置のある有利な地方債の選択を行い、財政の健全化に努める。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近年、実質公債費比率の算定に用いる満期一括償還地方債の償還の財源として減債基金の積立は特に行っていない。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宮崎県門川町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地方債の現在高は、ここ数年高い額となっている。要因として、学校給食センター建設事業及び新庁舎建設事業等で多額の借入を行ったためである。</a:t>
          </a:r>
          <a:endParaRPr lang="ja-JP" altLang="ja-JP" sz="1400">
            <a:effectLst/>
          </a:endParaRPr>
        </a:p>
        <a:p>
          <a:r>
            <a:rPr kumimoji="1" lang="ja-JP" altLang="ja-JP" sz="1100">
              <a:solidFill>
                <a:schemeClr val="dk1"/>
              </a:solidFill>
              <a:effectLst/>
              <a:latin typeface="+mn-lt"/>
              <a:ea typeface="+mn-ea"/>
              <a:cs typeface="+mn-cs"/>
            </a:rPr>
            <a:t>また、ここ数年で新庁舎建設事業の財源として新庁舎建設等基金をほぼ取崩したことにより充当可能財源等の充当可能基金が大きく減額していたが、</a:t>
          </a:r>
          <a:r>
            <a:rPr kumimoji="1" lang="ja-JP" altLang="en-US" sz="1100">
              <a:solidFill>
                <a:schemeClr val="dk1"/>
              </a:solidFill>
              <a:effectLst/>
              <a:latin typeface="+mn-lt"/>
              <a:ea typeface="+mn-ea"/>
              <a:cs typeface="+mn-cs"/>
            </a:rPr>
            <a:t>令和５年度は財政調整基金や公共施設等整備基金の増額により充当可能基金は前年度比</a:t>
          </a:r>
          <a:r>
            <a:rPr kumimoji="1" lang="en-US" altLang="ja-JP" sz="1100">
              <a:solidFill>
                <a:schemeClr val="dk1"/>
              </a:solidFill>
              <a:effectLst/>
              <a:latin typeface="+mn-lt"/>
              <a:ea typeface="+mn-ea"/>
              <a:cs typeface="+mn-cs"/>
            </a:rPr>
            <a:t>294</a:t>
          </a:r>
          <a:r>
            <a:rPr kumimoji="1" lang="ja-JP" altLang="en-US" sz="1100">
              <a:solidFill>
                <a:sysClr val="windowText" lastClr="000000"/>
              </a:solidFill>
              <a:effectLst/>
              <a:latin typeface="+mn-lt"/>
              <a:ea typeface="+mn-ea"/>
              <a:cs typeface="+mn-cs"/>
            </a:rPr>
            <a:t>百万</a:t>
          </a:r>
          <a:r>
            <a:rPr kumimoji="1" lang="ja-JP" altLang="en-US" sz="1100">
              <a:solidFill>
                <a:schemeClr val="dk1"/>
              </a:solidFill>
              <a:effectLst/>
              <a:latin typeface="+mn-lt"/>
              <a:ea typeface="+mn-ea"/>
              <a:cs typeface="+mn-cs"/>
            </a:rPr>
            <a:t>円増額している。</a:t>
          </a:r>
          <a:endParaRPr lang="ja-JP" altLang="ja-JP" sz="1400">
            <a:effectLst/>
          </a:endParaRPr>
        </a:p>
        <a:p>
          <a:r>
            <a:rPr kumimoji="1" lang="ja-JP" altLang="ja-JP" sz="1100">
              <a:solidFill>
                <a:schemeClr val="dk1"/>
              </a:solidFill>
              <a:effectLst/>
              <a:latin typeface="+mn-lt"/>
              <a:ea typeface="+mn-ea"/>
              <a:cs typeface="+mn-cs"/>
            </a:rPr>
            <a:t>さらに、今後は衛生センター建設事業等の大型事業が控えていることから、地方債現在高の急激な上昇及び充当可能財源等の減少が予想されるため、今後も適正な投資的事業の選定と公費負担の適正化を継続し、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宮崎県門川町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前年度比は、</a:t>
          </a:r>
          <a:r>
            <a:rPr kumimoji="1" lang="en-US" altLang="ja-JP" sz="1300">
              <a:solidFill>
                <a:schemeClr val="dk1"/>
              </a:solidFill>
              <a:effectLst/>
              <a:latin typeface="+mn-lt"/>
              <a:ea typeface="+mn-ea"/>
              <a:cs typeface="+mn-cs"/>
            </a:rPr>
            <a:t>244</a:t>
          </a:r>
          <a:r>
            <a:rPr kumimoji="1" lang="ja-JP" altLang="en-US" sz="1300">
              <a:solidFill>
                <a:sysClr val="windowText" lastClr="000000"/>
              </a:solidFill>
              <a:effectLst/>
              <a:latin typeface="+mn-lt"/>
              <a:ea typeface="+mn-ea"/>
              <a:cs typeface="+mn-cs"/>
            </a:rPr>
            <a:t>百</a:t>
          </a:r>
          <a:r>
            <a:rPr kumimoji="1" lang="ja-JP" altLang="ja-JP" sz="1300">
              <a:solidFill>
                <a:schemeClr val="dk1"/>
              </a:solidFill>
              <a:effectLst/>
              <a:latin typeface="+mn-lt"/>
              <a:ea typeface="+mn-ea"/>
              <a:cs typeface="+mn-cs"/>
            </a:rPr>
            <a:t>万円</a:t>
          </a:r>
          <a:r>
            <a:rPr kumimoji="1" lang="ja-JP" altLang="en-US" sz="1300">
              <a:solidFill>
                <a:schemeClr val="dk1"/>
              </a:solidFill>
              <a:effectLst/>
              <a:latin typeface="+mn-lt"/>
              <a:ea typeface="+mn-ea"/>
              <a:cs typeface="+mn-cs"/>
            </a:rPr>
            <a:t>の増額</a:t>
          </a:r>
          <a:r>
            <a:rPr kumimoji="1" lang="ja-JP" altLang="ja-JP" sz="1300">
              <a:solidFill>
                <a:schemeClr val="dk1"/>
              </a:solidFill>
              <a:effectLst/>
              <a:latin typeface="+mn-lt"/>
              <a:ea typeface="+mn-ea"/>
              <a:cs typeface="+mn-cs"/>
            </a:rPr>
            <a:t>であった。主な増減理由として、財政調整基金は積立額より取崩額が</a:t>
          </a:r>
          <a:r>
            <a:rPr kumimoji="1" lang="ja-JP" altLang="en-US" sz="1300">
              <a:solidFill>
                <a:schemeClr val="dk1"/>
              </a:solidFill>
              <a:effectLst/>
              <a:latin typeface="+mn-lt"/>
              <a:ea typeface="+mn-ea"/>
              <a:cs typeface="+mn-cs"/>
            </a:rPr>
            <a:t>少なかったために増</a:t>
          </a:r>
          <a:r>
            <a:rPr kumimoji="1" lang="ja-JP" altLang="ja-JP" sz="1300">
              <a:solidFill>
                <a:schemeClr val="dk1"/>
              </a:solidFill>
              <a:effectLst/>
              <a:latin typeface="+mn-lt"/>
              <a:ea typeface="+mn-ea"/>
              <a:cs typeface="+mn-cs"/>
            </a:rPr>
            <a:t>額（前年度比</a:t>
          </a:r>
          <a:r>
            <a:rPr kumimoji="1" lang="en-US" altLang="ja-JP" sz="1300">
              <a:solidFill>
                <a:schemeClr val="dk1"/>
              </a:solidFill>
              <a:effectLst/>
              <a:latin typeface="+mn-lt"/>
              <a:ea typeface="+mn-ea"/>
              <a:cs typeface="+mn-cs"/>
            </a:rPr>
            <a:t>133</a:t>
          </a:r>
          <a:r>
            <a:rPr kumimoji="1" lang="ja-JP" altLang="ja-JP" sz="1300">
              <a:solidFill>
                <a:schemeClr val="dk1"/>
              </a:solidFill>
              <a:effectLst/>
              <a:latin typeface="+mn-lt"/>
              <a:ea typeface="+mn-ea"/>
              <a:cs typeface="+mn-cs"/>
            </a:rPr>
            <a:t>百万円）し、</a:t>
          </a:r>
          <a:r>
            <a:rPr kumimoji="1" lang="ja-JP" altLang="en-US" sz="1300">
              <a:solidFill>
                <a:schemeClr val="dk1"/>
              </a:solidFill>
              <a:effectLst/>
              <a:latin typeface="+mn-lt"/>
              <a:ea typeface="+mn-ea"/>
              <a:cs typeface="+mn-cs"/>
            </a:rPr>
            <a:t>減債基金は国の補正予算により普通交付税で臨時財政対策債償還基金費が措置されたことによる増額</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前年度比</a:t>
          </a:r>
          <a:r>
            <a:rPr kumimoji="1" lang="en-US" altLang="ja-JP" sz="1300">
              <a:solidFill>
                <a:schemeClr val="dk1"/>
              </a:solidFill>
              <a:effectLst/>
              <a:latin typeface="+mn-lt"/>
              <a:ea typeface="+mn-ea"/>
              <a:cs typeface="+mn-cs"/>
            </a:rPr>
            <a:t>8</a:t>
          </a:r>
          <a:r>
            <a:rPr kumimoji="1" lang="ja-JP" altLang="en-US" sz="1300">
              <a:solidFill>
                <a:schemeClr val="dk1"/>
              </a:solidFill>
              <a:effectLst/>
              <a:latin typeface="+mn-lt"/>
              <a:ea typeface="+mn-ea"/>
              <a:cs typeface="+mn-cs"/>
            </a:rPr>
            <a:t>百万円</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その他特定目的基金については、</a:t>
          </a:r>
          <a:r>
            <a:rPr kumimoji="1" lang="ja-JP" altLang="en-US" sz="1300">
              <a:solidFill>
                <a:schemeClr val="dk1"/>
              </a:solidFill>
              <a:effectLst/>
              <a:latin typeface="+mn-lt"/>
              <a:ea typeface="+mn-ea"/>
              <a:cs typeface="+mn-cs"/>
            </a:rPr>
            <a:t>ふるさと振興基金や</a:t>
          </a:r>
          <a:r>
            <a:rPr kumimoji="1" lang="ja-JP" altLang="ja-JP" sz="1300">
              <a:solidFill>
                <a:schemeClr val="dk1"/>
              </a:solidFill>
              <a:effectLst/>
              <a:latin typeface="+mn-lt"/>
              <a:ea typeface="+mn-ea"/>
              <a:cs typeface="+mn-cs"/>
            </a:rPr>
            <a:t>新型コロナウイルス感染症対策利子補給基金は取崩を行い減額したものの、公共施設等整備基金が取崩額より積立額が多かったために増額（前年度比</a:t>
          </a:r>
          <a:r>
            <a:rPr kumimoji="1" lang="en-US" altLang="ja-JP" sz="1300">
              <a:solidFill>
                <a:schemeClr val="dk1"/>
              </a:solidFill>
              <a:effectLst/>
              <a:latin typeface="+mn-lt"/>
              <a:ea typeface="+mn-ea"/>
              <a:cs typeface="+mn-cs"/>
            </a:rPr>
            <a:t>104</a:t>
          </a:r>
          <a:r>
            <a:rPr kumimoji="1" lang="ja-JP" altLang="ja-JP" sz="1300">
              <a:solidFill>
                <a:schemeClr val="dk1"/>
              </a:solidFill>
              <a:effectLst/>
              <a:latin typeface="+mn-lt"/>
              <a:ea typeface="+mn-ea"/>
              <a:cs typeface="+mn-cs"/>
            </a:rPr>
            <a:t>百万円）となっている。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近年では新庁舎建設事業などの大型事業に伴い、基金の取崩額が多額になり基金全体の基金保有額が大幅に減額となった。今後も衛生センター建設事業などの大型事業が控えているため、財政的な安定を確保する観点から、予算の執行残等がある場合には、積極的に財政調整基金</a:t>
          </a:r>
          <a:r>
            <a:rPr kumimoji="1" lang="ja-JP" altLang="en-US" sz="1300">
              <a:solidFill>
                <a:schemeClr val="dk1"/>
              </a:solidFill>
              <a:effectLst/>
              <a:latin typeface="+mn-lt"/>
              <a:ea typeface="+mn-ea"/>
              <a:cs typeface="+mn-cs"/>
            </a:rPr>
            <a:t>や公共施設等整備基金</a:t>
          </a:r>
          <a:r>
            <a:rPr kumimoji="1" lang="ja-JP" altLang="ja-JP" sz="1300">
              <a:solidFill>
                <a:schemeClr val="dk1"/>
              </a:solidFill>
              <a:effectLst/>
              <a:latin typeface="+mn-lt"/>
              <a:ea typeface="+mn-ea"/>
              <a:cs typeface="+mn-cs"/>
            </a:rPr>
            <a:t>に積戻す方針である。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主な基金である公共施設等整備基金については、公共施設の更新等を目的とした基金であり、ふるさと振興基金は、寄付者の希望する事業に充てるための基金である。また、環境整備基金については、町内の環境整備、青少年健全育成活動及び地域安全対策事業等を目的とした基金であり、地区の環境美化活動や公民館修繕等に活用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その他特定目的基金は、令和</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年度末</a:t>
          </a:r>
          <a:r>
            <a:rPr kumimoji="1" lang="en-US" altLang="ja-JP" sz="1300">
              <a:solidFill>
                <a:schemeClr val="dk1"/>
              </a:solidFill>
              <a:effectLst/>
              <a:latin typeface="+mn-lt"/>
              <a:ea typeface="+mn-ea"/>
              <a:cs typeface="+mn-cs"/>
            </a:rPr>
            <a:t>2,501</a:t>
          </a:r>
          <a:r>
            <a:rPr kumimoji="1" lang="ja-JP" altLang="ja-JP" sz="1300">
              <a:solidFill>
                <a:schemeClr val="dk1"/>
              </a:solidFill>
              <a:effectLst/>
              <a:latin typeface="+mn-lt"/>
              <a:ea typeface="+mn-ea"/>
              <a:cs typeface="+mn-cs"/>
            </a:rPr>
            <a:t>百万円であったが、令和</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年度末</a:t>
          </a:r>
          <a:r>
            <a:rPr kumimoji="1" lang="en-US" altLang="ja-JP" sz="1300">
              <a:solidFill>
                <a:schemeClr val="dk1"/>
              </a:solidFill>
              <a:effectLst/>
              <a:latin typeface="+mn-lt"/>
              <a:ea typeface="+mn-ea"/>
              <a:cs typeface="+mn-cs"/>
            </a:rPr>
            <a:t>2,605</a:t>
          </a:r>
          <a:r>
            <a:rPr kumimoji="1" lang="ja-JP" altLang="ja-JP" sz="1300">
              <a:solidFill>
                <a:schemeClr val="dk1"/>
              </a:solidFill>
              <a:effectLst/>
              <a:latin typeface="+mn-lt"/>
              <a:ea typeface="+mn-ea"/>
              <a:cs typeface="+mn-cs"/>
            </a:rPr>
            <a:t>百万円となり、</a:t>
          </a:r>
          <a:r>
            <a:rPr kumimoji="1" lang="en-US" altLang="ja-JP" sz="1300">
              <a:solidFill>
                <a:schemeClr val="dk1"/>
              </a:solidFill>
              <a:effectLst/>
              <a:latin typeface="+mn-lt"/>
              <a:ea typeface="+mn-ea"/>
              <a:cs typeface="+mn-cs"/>
            </a:rPr>
            <a:t>104</a:t>
          </a:r>
          <a:r>
            <a:rPr kumimoji="1" lang="ja-JP" altLang="ja-JP" sz="1300">
              <a:solidFill>
                <a:schemeClr val="dk1"/>
              </a:solidFill>
              <a:effectLst/>
              <a:latin typeface="+mn-lt"/>
              <a:ea typeface="+mn-ea"/>
              <a:cs typeface="+mn-cs"/>
            </a:rPr>
            <a:t>百万円の増額となった。</a:t>
          </a:r>
          <a:endParaRPr lang="ja-JP" altLang="ja-JP" sz="1300">
            <a:effectLst/>
          </a:endParaRPr>
        </a:p>
        <a:p>
          <a:r>
            <a:rPr kumimoji="1" lang="ja-JP" altLang="ja-JP" sz="1300">
              <a:solidFill>
                <a:schemeClr val="dk1"/>
              </a:solidFill>
              <a:effectLst/>
              <a:latin typeface="+mn-lt"/>
              <a:ea typeface="+mn-ea"/>
              <a:cs typeface="+mn-cs"/>
            </a:rPr>
            <a:t>主な増減のあった基金としては、公共</a:t>
          </a:r>
          <a:r>
            <a:rPr kumimoji="1" lang="ja-JP" altLang="en-US" sz="1300">
              <a:solidFill>
                <a:schemeClr val="dk1"/>
              </a:solidFill>
              <a:effectLst/>
              <a:latin typeface="+mn-lt"/>
              <a:ea typeface="+mn-ea"/>
              <a:cs typeface="+mn-cs"/>
            </a:rPr>
            <a:t>施設</a:t>
          </a:r>
          <a:r>
            <a:rPr kumimoji="1" lang="ja-JP" altLang="ja-JP" sz="1300">
              <a:solidFill>
                <a:schemeClr val="dk1"/>
              </a:solidFill>
              <a:effectLst/>
              <a:latin typeface="+mn-lt"/>
              <a:ea typeface="+mn-ea"/>
              <a:cs typeface="+mn-cs"/>
            </a:rPr>
            <a:t>等整備基金、ふるさと振興基金がある。</a:t>
          </a:r>
          <a:endParaRPr lang="ja-JP" altLang="ja-JP" sz="1300">
            <a:effectLst/>
          </a:endParaRPr>
        </a:p>
        <a:p>
          <a:r>
            <a:rPr kumimoji="1" lang="ja-JP" altLang="ja-JP" sz="1300">
              <a:solidFill>
                <a:schemeClr val="dk1"/>
              </a:solidFill>
              <a:effectLst/>
              <a:latin typeface="+mn-lt"/>
              <a:ea typeface="+mn-ea"/>
              <a:cs typeface="+mn-cs"/>
            </a:rPr>
            <a:t>公共施設等整備基金は、</a:t>
          </a:r>
          <a:r>
            <a:rPr kumimoji="1" lang="en-US" altLang="ja-JP" sz="1300">
              <a:solidFill>
                <a:schemeClr val="dk1"/>
              </a:solidFill>
              <a:effectLst/>
              <a:latin typeface="+mn-lt"/>
              <a:ea typeface="+mn-ea"/>
              <a:cs typeface="+mn-cs"/>
            </a:rPr>
            <a:t>110</a:t>
          </a:r>
          <a:r>
            <a:rPr kumimoji="1" lang="ja-JP" altLang="ja-JP" sz="1300">
              <a:solidFill>
                <a:schemeClr val="dk1"/>
              </a:solidFill>
              <a:effectLst/>
              <a:latin typeface="+mn-lt"/>
              <a:ea typeface="+mn-ea"/>
              <a:cs typeface="+mn-cs"/>
            </a:rPr>
            <a:t>百万円の取崩を行ったが、今後の衛生センター建設事業に備えるため</a:t>
          </a:r>
          <a:r>
            <a:rPr kumimoji="1" lang="ja-JP" altLang="en-US" sz="1300">
              <a:solidFill>
                <a:schemeClr val="dk1"/>
              </a:solidFill>
              <a:effectLst/>
              <a:latin typeface="+mn-lt"/>
              <a:ea typeface="+mn-ea"/>
              <a:cs typeface="+mn-cs"/>
            </a:rPr>
            <a:t>に</a:t>
          </a:r>
          <a:r>
            <a:rPr kumimoji="1" lang="en-US" altLang="ja-JP" sz="1300">
              <a:solidFill>
                <a:schemeClr val="dk1"/>
              </a:solidFill>
              <a:effectLst/>
              <a:latin typeface="+mn-lt"/>
              <a:ea typeface="+mn-ea"/>
              <a:cs typeface="+mn-cs"/>
            </a:rPr>
            <a:t>290</a:t>
          </a:r>
          <a:r>
            <a:rPr kumimoji="1" lang="ja-JP" altLang="ja-JP" sz="1300">
              <a:solidFill>
                <a:schemeClr val="dk1"/>
              </a:solidFill>
              <a:effectLst/>
              <a:latin typeface="+mn-lt"/>
              <a:ea typeface="+mn-ea"/>
              <a:cs typeface="+mn-cs"/>
            </a:rPr>
            <a:t>百万円積立を行ったため</a:t>
          </a:r>
          <a:r>
            <a:rPr kumimoji="1" lang="en-US" altLang="ja-JP" sz="1300">
              <a:solidFill>
                <a:schemeClr val="dk1"/>
              </a:solidFill>
              <a:effectLst/>
              <a:latin typeface="+mn-lt"/>
              <a:ea typeface="+mn-ea"/>
              <a:cs typeface="+mn-cs"/>
            </a:rPr>
            <a:t>180</a:t>
          </a:r>
          <a:r>
            <a:rPr kumimoji="1" lang="ja-JP" altLang="ja-JP" sz="1300">
              <a:solidFill>
                <a:schemeClr val="dk1"/>
              </a:solidFill>
              <a:effectLst/>
              <a:latin typeface="+mn-lt"/>
              <a:ea typeface="+mn-ea"/>
              <a:cs typeface="+mn-cs"/>
            </a:rPr>
            <a:t>百万円の増額となり、ふるさと振興基金は、</a:t>
          </a:r>
          <a:r>
            <a:rPr kumimoji="1" lang="en-US" altLang="ja-JP" sz="1300">
              <a:solidFill>
                <a:schemeClr val="dk1"/>
              </a:solidFill>
              <a:effectLst/>
              <a:latin typeface="+mn-lt"/>
              <a:ea typeface="+mn-ea"/>
              <a:cs typeface="+mn-cs"/>
            </a:rPr>
            <a:t>337</a:t>
          </a:r>
          <a:r>
            <a:rPr kumimoji="1" lang="ja-JP" altLang="en-US" sz="1300">
              <a:solidFill>
                <a:schemeClr val="dk1"/>
              </a:solidFill>
              <a:effectLst/>
              <a:latin typeface="+mn-lt"/>
              <a:ea typeface="+mn-ea"/>
              <a:cs typeface="+mn-cs"/>
            </a:rPr>
            <a:t>百万円の取崩しに対し</a:t>
          </a:r>
          <a:r>
            <a:rPr kumimoji="1" lang="en-US" altLang="ja-JP" sz="1300">
              <a:solidFill>
                <a:schemeClr val="dk1"/>
              </a:solidFill>
              <a:effectLst/>
              <a:latin typeface="+mn-lt"/>
              <a:ea typeface="+mn-ea"/>
              <a:cs typeface="+mn-cs"/>
            </a:rPr>
            <a:t>272</a:t>
          </a:r>
          <a:r>
            <a:rPr kumimoji="1" lang="ja-JP" altLang="en-US" sz="1300">
              <a:solidFill>
                <a:schemeClr val="dk1"/>
              </a:solidFill>
              <a:effectLst/>
              <a:latin typeface="+mn-lt"/>
              <a:ea typeface="+mn-ea"/>
              <a:cs typeface="+mn-cs"/>
            </a:rPr>
            <a:t>百万円の積立だったため、</a:t>
          </a:r>
          <a:r>
            <a:rPr kumimoji="1" lang="en-US" altLang="ja-JP" sz="1300">
              <a:solidFill>
                <a:schemeClr val="dk1"/>
              </a:solidFill>
              <a:effectLst/>
              <a:latin typeface="+mn-lt"/>
              <a:ea typeface="+mn-ea"/>
              <a:cs typeface="+mn-cs"/>
            </a:rPr>
            <a:t>65</a:t>
          </a:r>
          <a:r>
            <a:rPr kumimoji="1" lang="ja-JP" altLang="ja-JP" sz="1300">
              <a:solidFill>
                <a:schemeClr val="dk1"/>
              </a:solidFill>
              <a:effectLst/>
              <a:latin typeface="+mn-lt"/>
              <a:ea typeface="+mn-ea"/>
              <a:cs typeface="+mn-cs"/>
            </a:rPr>
            <a:t>百万円の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額となった。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今後も衛生センター建設事業などの大型事業が控えているため、財政安定を確保する観点から、予算の執行残等がある場合には、積極的に財政調整基金</a:t>
          </a:r>
          <a:r>
            <a:rPr kumimoji="1" lang="ja-JP" altLang="en-US" sz="1300">
              <a:solidFill>
                <a:schemeClr val="dk1"/>
              </a:solidFill>
              <a:effectLst/>
              <a:latin typeface="+mn-lt"/>
              <a:ea typeface="+mn-ea"/>
              <a:cs typeface="+mn-cs"/>
            </a:rPr>
            <a:t>や公共施設等整備基金</a:t>
          </a:r>
          <a:r>
            <a:rPr kumimoji="1" lang="ja-JP" altLang="ja-JP" sz="1300">
              <a:solidFill>
                <a:schemeClr val="dk1"/>
              </a:solidFill>
              <a:effectLst/>
              <a:latin typeface="+mn-lt"/>
              <a:ea typeface="+mn-ea"/>
              <a:cs typeface="+mn-cs"/>
            </a:rPr>
            <a:t>に積戻す方針である。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令和</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年度末は</a:t>
          </a:r>
          <a:r>
            <a:rPr kumimoji="1" lang="en-US" altLang="ja-JP" sz="1300">
              <a:solidFill>
                <a:schemeClr val="dk1"/>
              </a:solidFill>
              <a:effectLst/>
              <a:latin typeface="+mn-lt"/>
              <a:ea typeface="+mn-ea"/>
              <a:cs typeface="+mn-cs"/>
            </a:rPr>
            <a:t>1,790</a:t>
          </a:r>
          <a:r>
            <a:rPr kumimoji="1" lang="ja-JP" altLang="ja-JP" sz="1300">
              <a:solidFill>
                <a:schemeClr val="dk1"/>
              </a:solidFill>
              <a:effectLst/>
              <a:latin typeface="+mn-lt"/>
              <a:ea typeface="+mn-ea"/>
              <a:cs typeface="+mn-cs"/>
            </a:rPr>
            <a:t>百万円であったが、令和</a:t>
          </a:r>
          <a:r>
            <a:rPr kumimoji="1" lang="ja-JP" altLang="en-US" sz="1300">
              <a:solidFill>
                <a:schemeClr val="dk1"/>
              </a:solidFill>
              <a:effectLst/>
              <a:latin typeface="+mn-lt"/>
              <a:ea typeface="+mn-ea"/>
              <a:cs typeface="+mn-cs"/>
            </a:rPr>
            <a:t>５</a:t>
          </a:r>
          <a:r>
            <a:rPr kumimoji="1" lang="ja-JP" altLang="ja-JP" sz="1300">
              <a:solidFill>
                <a:schemeClr val="dk1"/>
              </a:solidFill>
              <a:effectLst/>
              <a:latin typeface="+mn-lt"/>
              <a:ea typeface="+mn-ea"/>
              <a:cs typeface="+mn-cs"/>
            </a:rPr>
            <a:t>年度末には</a:t>
          </a:r>
          <a:r>
            <a:rPr kumimoji="1" lang="en-US" altLang="ja-JP" sz="1300">
              <a:solidFill>
                <a:schemeClr val="dk1"/>
              </a:solidFill>
              <a:effectLst/>
              <a:latin typeface="+mn-lt"/>
              <a:ea typeface="+mn-ea"/>
              <a:cs typeface="+mn-cs"/>
            </a:rPr>
            <a:t>1,923</a:t>
          </a:r>
          <a:r>
            <a:rPr kumimoji="1" lang="ja-JP" altLang="ja-JP" sz="1300">
              <a:solidFill>
                <a:schemeClr val="dk1"/>
              </a:solidFill>
              <a:effectLst/>
              <a:latin typeface="+mn-lt"/>
              <a:ea typeface="+mn-ea"/>
              <a:cs typeface="+mn-cs"/>
            </a:rPr>
            <a:t>百万円となった。</a:t>
          </a:r>
          <a:r>
            <a:rPr kumimoji="1" lang="ja-JP" altLang="ja-JP" sz="1300">
              <a:solidFill>
                <a:sysClr val="windowText" lastClr="000000"/>
              </a:solidFill>
              <a:effectLst/>
              <a:latin typeface="+mn-lt"/>
              <a:ea typeface="+mn-ea"/>
              <a:cs typeface="+mn-cs"/>
            </a:rPr>
            <a:t>要因として、今後の</a:t>
          </a:r>
          <a:r>
            <a:rPr kumimoji="1" lang="en-US" altLang="ja-JP" sz="1300">
              <a:solidFill>
                <a:sysClr val="windowText" lastClr="000000"/>
              </a:solidFill>
              <a:effectLst/>
              <a:latin typeface="+mn-lt"/>
              <a:ea typeface="+mn-ea"/>
              <a:cs typeface="+mn-cs"/>
            </a:rPr>
            <a:t>DX</a:t>
          </a:r>
          <a:r>
            <a:rPr kumimoji="1" lang="ja-JP" altLang="en-US" sz="1300">
              <a:solidFill>
                <a:sysClr val="windowText" lastClr="000000"/>
              </a:solidFill>
              <a:effectLst/>
              <a:latin typeface="+mn-lt"/>
              <a:ea typeface="+mn-ea"/>
              <a:cs typeface="+mn-cs"/>
            </a:rPr>
            <a:t>推進や物価上昇に伴う物件費上昇などの備え、財政調整基金の積立を行ったことにより</a:t>
          </a:r>
          <a:r>
            <a:rPr kumimoji="1" lang="ja-JP" altLang="ja-JP" sz="1300">
              <a:solidFill>
                <a:sysClr val="windowText" lastClr="000000"/>
              </a:solidFill>
              <a:effectLst/>
              <a:latin typeface="+mn-lt"/>
              <a:ea typeface="+mn-ea"/>
              <a:cs typeface="+mn-cs"/>
            </a:rPr>
            <a:t>、</a:t>
          </a:r>
          <a:r>
            <a:rPr kumimoji="1" lang="en-US" altLang="ja-JP" sz="1300">
              <a:solidFill>
                <a:sysClr val="windowText" lastClr="000000"/>
              </a:solidFill>
              <a:effectLst/>
              <a:latin typeface="+mn-lt"/>
              <a:ea typeface="+mn-ea"/>
              <a:cs typeface="+mn-cs"/>
            </a:rPr>
            <a:t>133</a:t>
          </a:r>
          <a:r>
            <a:rPr kumimoji="1" lang="ja-JP" altLang="ja-JP" sz="1300">
              <a:solidFill>
                <a:sysClr val="windowText" lastClr="000000"/>
              </a:solidFill>
              <a:effectLst/>
              <a:latin typeface="+mn-lt"/>
              <a:ea typeface="+mn-ea"/>
              <a:cs typeface="+mn-cs"/>
            </a:rPr>
            <a:t>百万円の</a:t>
          </a:r>
          <a:r>
            <a:rPr kumimoji="1" lang="ja-JP" altLang="en-US" sz="1300">
              <a:solidFill>
                <a:sysClr val="windowText" lastClr="000000"/>
              </a:solidFill>
              <a:effectLst/>
              <a:latin typeface="+mn-lt"/>
              <a:ea typeface="+mn-ea"/>
              <a:cs typeface="+mn-cs"/>
            </a:rPr>
            <a:t>増額</a:t>
          </a:r>
          <a:r>
            <a:rPr kumimoji="1" lang="ja-JP" altLang="ja-JP" sz="1300">
              <a:solidFill>
                <a:sysClr val="windowText" lastClr="000000"/>
              </a:solidFill>
              <a:effectLst/>
              <a:latin typeface="+mn-lt"/>
              <a:ea typeface="+mn-ea"/>
              <a:cs typeface="+mn-cs"/>
            </a:rPr>
            <a:t>となった。</a:t>
          </a:r>
          <a:endParaRPr lang="ja-JP" altLang="ja-JP" sz="13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近年、８億円前後を取崩して各事業に充当している状況である。年度末に積戻しを行っているものの、やや減少傾向にあるため、標準財政規模の</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％を下回らないように積立てを行っていく。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国の補正予算により普通交付税で臨時財政対策債償還基金費が措置されたことによ</a:t>
          </a:r>
          <a:r>
            <a:rPr kumimoji="1" lang="ja-JP" altLang="en-US" sz="1300">
              <a:solidFill>
                <a:schemeClr val="dk1"/>
              </a:solidFill>
              <a:effectLst/>
              <a:latin typeface="+mn-lt"/>
              <a:ea typeface="+mn-ea"/>
              <a:cs typeface="+mn-cs"/>
            </a:rPr>
            <a:t>り</a:t>
          </a:r>
          <a:r>
            <a:rPr kumimoji="1" lang="en-US" altLang="ja-JP" sz="1300">
              <a:solidFill>
                <a:schemeClr val="dk1"/>
              </a:solidFill>
              <a:effectLst/>
              <a:latin typeface="+mn-lt"/>
              <a:ea typeface="+mn-ea"/>
              <a:cs typeface="+mn-cs"/>
            </a:rPr>
            <a:t>8</a:t>
          </a:r>
          <a:r>
            <a:rPr kumimoji="1" lang="ja-JP" altLang="en-US" sz="1300">
              <a:solidFill>
                <a:schemeClr val="dk1"/>
              </a:solidFill>
              <a:effectLst/>
              <a:latin typeface="+mn-lt"/>
              <a:ea typeface="+mn-ea"/>
              <a:cs typeface="+mn-cs"/>
            </a:rPr>
            <a:t>百万円の</a:t>
          </a:r>
          <a:r>
            <a:rPr kumimoji="1" lang="ja-JP" altLang="ja-JP" sz="1300">
              <a:solidFill>
                <a:schemeClr val="dk1"/>
              </a:solidFill>
              <a:effectLst/>
              <a:latin typeface="+mn-lt"/>
              <a:ea typeface="+mn-ea"/>
              <a:cs typeface="+mn-cs"/>
            </a:rPr>
            <a:t>増額</a:t>
          </a:r>
          <a:r>
            <a:rPr kumimoji="1" lang="ja-JP" altLang="en-US" sz="130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今後、臨時財政対策債の償還財源として取崩しを行っていく。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FFDFCBD-98D4-4C63-B18E-5C7378E5F4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5833D55-171C-42F9-B419-48890E6BAB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C0C3951-E0A7-471C-A153-CBB6F153747E}"/>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F2513CC-E063-4B62-AE28-EBE762CE07CA}"/>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2C661AE-8FC2-46A1-8F42-5E3A2D5A317E}"/>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0081B5B-AB6A-4B43-A629-5B5592D61A7F}"/>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C310746-40EA-4255-A160-4A00F72BEE51}"/>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CAB35F9-1F44-4F01-BFE9-538DDF58AEF8}"/>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716902E-4F40-4CFC-A009-FE6142D4C96E}"/>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ED38164-6AD5-4B3C-95E0-E3D9F27F8436}"/>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F26250B-239D-404E-8271-E34E458E33A7}"/>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75B12A0-B99A-42D9-B341-2D9C7062385E}"/>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9D66A4B-91A7-43AD-8A7F-E10C7EEBF78A}"/>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5126A9C-0E42-41AC-882F-651577D74835}"/>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5AC70EF-CE28-464F-B90C-69EC9A4F6FF7}"/>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268545C-42C6-481B-97D7-604A3334E1DC}"/>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宮崎県門川町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CABA9D5-B138-4CE3-AB6A-350180B4668C}"/>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088864D-6A5A-4ACB-A466-54B23ECD3188}"/>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0ABBA7E-3406-4E4F-A349-FCC3B87ADAA3}"/>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3BDF935-824C-4C24-9335-C02E05813774}"/>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C2FF549-2E9A-40D1-8AA6-22A102ECB32C}"/>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BDFBE06-1612-4986-94CD-EE3DAF41B88C}"/>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17,238
17,110
120.40
10,462,104
10,079,611
343,794
4,766,695
6,998,181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C85517F-8D95-4DDE-B7D0-9A93A61311F1}"/>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B8054EF-5076-489A-BB4D-6E8051D54D1B}"/>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2A392FE-4B95-49A2-9A38-0C79E4783B03}"/>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F5C06CF-C7F0-49A1-AB55-277B40AB0C3C}"/>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4EF0196-8521-417E-AF79-43A84167038E}"/>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F5951FC-FED2-449C-B5ED-D3F3694BF3A3}"/>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E9571AD-174D-44B1-9C71-488BD6E116D0}"/>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AB5B78B-664F-4068-A0F6-1D4695A96935}"/>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66F328A-B69F-4A35-80AD-D751F50599AC}"/>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0B62FC6-1CBB-467D-9E8C-D847341EF185}"/>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3465769-ACBE-4A47-A0EC-FA51C0914B8E}"/>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7EA3BB8-A07C-49D8-8133-93158F1EAA74}"/>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117B252-2709-419B-99E5-C2C9A2EF4582}"/>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06D067D-CA34-4724-AF38-EA02DE9AC5E3}"/>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DE3EA75-4CC5-48BB-B7B2-712C909B0427}"/>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7986EF0-0661-4CB1-A09B-9CFD219C0027}"/>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832DD6C-FD74-4421-8F70-5DABC02F34C9}"/>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29C7F7F-E2C3-4643-AB97-2988229247C2}"/>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70EDEF3-46AD-4E0A-BCF5-D6FE4147946B}"/>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A2BA06A-7948-40F2-BDA6-08DD6CACEC06}"/>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388AF6D-90BF-4890-89EF-71083CC9BEDB}"/>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43DA6A39-811F-44ED-B98B-66FA47AD89C0}"/>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9B260C6-5D7F-4139-AA97-8E38493E8E47}"/>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F6860F3-24A1-4975-9CBF-16B44016A902}"/>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51AC7A6-AE8D-4967-8171-DB949012A257}"/>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77BA5B7-E9E2-4525-B5CB-A32387C49837}"/>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10303C5-EB45-40BF-A9BD-DFF6C68400A4}"/>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0A8A591-D159-4259-89F2-4DDF2E0316BD}"/>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5CB9667-2425-4B1E-ADD1-7C045AA5F5D4}"/>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D6F7A1F-0A74-4D17-ABC0-50C93D744A1F}"/>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F1FD874-203F-49AB-8518-5CBB1A1D2DEE}"/>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297FC51-A7A3-4B66-82C8-9283E0E56C43}"/>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2F80C08-BB50-44F8-BB33-A3DCD2E31487}"/>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24A2D3F9-782B-446E-B79F-DFBBEFAD501E}"/>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5B86802-CD77-4F4C-AFA9-5F35DDA45546}"/>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類似団体平均と比べ</a:t>
          </a:r>
          <a:r>
            <a:rPr kumimoji="1" lang="en-US" altLang="ja-JP" sz="1100">
              <a:latin typeface="ＭＳ Ｐゴシック" panose="020B0600070205080204" pitchFamily="50" charset="-128"/>
              <a:ea typeface="ＭＳ Ｐゴシック" panose="020B0600070205080204" pitchFamily="50" charset="-128"/>
            </a:rPr>
            <a:t>4.4</a:t>
          </a:r>
          <a:r>
            <a:rPr kumimoji="1" lang="ja-JP" altLang="en-US" sz="1100">
              <a:latin typeface="ＭＳ Ｐゴシック" panose="020B0600070205080204" pitchFamily="50" charset="-128"/>
              <a:ea typeface="ＭＳ Ｐゴシック" panose="020B0600070205080204" pitchFamily="50" charset="-128"/>
            </a:rPr>
            <a:t>％低く、全国平均よりも</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％低い数値となっているが、有形固定資産の築年数が相当年数経過していることが伺える。今後、建替えや統合・廃止等が必要な施設を検討していく。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27D3B85-8DC4-4D4E-89DE-578C0E320183}"/>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3017A46-FDC3-4842-816B-87D48FE76535}"/>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23C69FA1-CDEB-4AD0-968F-3FA23952F813}"/>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FEF09C10-75CA-4442-BF38-DD0A19A506F5}"/>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7C39D6BA-F8EC-4FBC-AC8A-96E926D9300E}"/>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C624010E-0603-4DCB-B5F9-45EEE4A4F623}"/>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87A997BA-6368-4473-B083-830123227C91}"/>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12550097-88CB-473F-B990-76EF81F66448}"/>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72F04A3-6BE9-4688-B42A-6CD0DDA896CD}"/>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1B573F01-E0CE-426E-9793-4B15B02413A3}"/>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5159D6B3-764B-4299-A3B1-17D937EF86E5}"/>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79D4E0BC-2B48-4B57-B7BB-884D559C3C68}"/>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BD6C76CB-48AB-4AE1-9DA1-90274180092D}"/>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27A3A2DB-08C1-459A-A1FD-77B61C22DCA3}"/>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4DA567DD-6401-42D0-937F-200A1CB2602C}"/>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7AB54BE-0D92-4DBC-8119-068118A4C7E5}"/>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5" name="直線コネクタ 74">
          <a:extLst>
            <a:ext uri="{FF2B5EF4-FFF2-40B4-BE49-F238E27FC236}">
              <a16:creationId xmlns:a16="http://schemas.microsoft.com/office/drawing/2014/main" id="{80CB4653-0D98-407D-9781-C3A5A1F9ECEC}"/>
            </a:ext>
          </a:extLst>
        </xdr:cNvPr>
        <xdr:cNvCxnSpPr/>
      </xdr:nvCxnSpPr>
      <xdr:spPr>
        <a:xfrm flipV="1">
          <a:off x="4206240" y="4571577"/>
          <a:ext cx="1270" cy="1283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6" name="有形固定資産減価償却率最小値テキスト">
          <a:extLst>
            <a:ext uri="{FF2B5EF4-FFF2-40B4-BE49-F238E27FC236}">
              <a16:creationId xmlns:a16="http://schemas.microsoft.com/office/drawing/2014/main" id="{3207AE7C-FD9A-4DBF-B464-8B8906F9231A}"/>
            </a:ext>
          </a:extLst>
        </xdr:cNvPr>
        <xdr:cNvSpPr txBox="1"/>
      </xdr:nvSpPr>
      <xdr:spPr>
        <a:xfrm>
          <a:off x="4258945"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7" name="直線コネクタ 76">
          <a:extLst>
            <a:ext uri="{FF2B5EF4-FFF2-40B4-BE49-F238E27FC236}">
              <a16:creationId xmlns:a16="http://schemas.microsoft.com/office/drawing/2014/main" id="{F43BCFB8-238F-4964-993C-CE0D161282AC}"/>
            </a:ext>
          </a:extLst>
        </xdr:cNvPr>
        <xdr:cNvCxnSpPr/>
      </xdr:nvCxnSpPr>
      <xdr:spPr>
        <a:xfrm>
          <a:off x="4119245" y="585470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83031C42-7057-4A40-8564-65BB3F2BCCB3}"/>
            </a:ext>
          </a:extLst>
        </xdr:cNvPr>
        <xdr:cNvSpPr txBox="1"/>
      </xdr:nvSpPr>
      <xdr:spPr>
        <a:xfrm>
          <a:off x="4258945" y="435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A9FB22B6-4D66-44AE-9A2B-5BFC799D65B5}"/>
            </a:ext>
          </a:extLst>
        </xdr:cNvPr>
        <xdr:cNvCxnSpPr/>
      </xdr:nvCxnSpPr>
      <xdr:spPr>
        <a:xfrm>
          <a:off x="4119245" y="457157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80" name="有形固定資産減価償却率平均値テキスト">
          <a:extLst>
            <a:ext uri="{FF2B5EF4-FFF2-40B4-BE49-F238E27FC236}">
              <a16:creationId xmlns:a16="http://schemas.microsoft.com/office/drawing/2014/main" id="{6E2A6870-CA59-4BD6-946B-AB00B0B1F0ED}"/>
            </a:ext>
          </a:extLst>
        </xdr:cNvPr>
        <xdr:cNvSpPr txBox="1"/>
      </xdr:nvSpPr>
      <xdr:spPr>
        <a:xfrm>
          <a:off x="4258945" y="52288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6581DE37-2024-4924-B5FA-0B109169BA14}"/>
            </a:ext>
          </a:extLst>
        </xdr:cNvPr>
        <xdr:cNvSpPr/>
      </xdr:nvSpPr>
      <xdr:spPr>
        <a:xfrm>
          <a:off x="4157345" y="52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2" name="フローチャート: 判断 81">
          <a:extLst>
            <a:ext uri="{FF2B5EF4-FFF2-40B4-BE49-F238E27FC236}">
              <a16:creationId xmlns:a16="http://schemas.microsoft.com/office/drawing/2014/main" id="{297D0348-8746-4393-937A-C6DE6981B1EF}"/>
            </a:ext>
          </a:extLst>
        </xdr:cNvPr>
        <xdr:cNvSpPr/>
      </xdr:nvSpPr>
      <xdr:spPr>
        <a:xfrm>
          <a:off x="3537585" y="52431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718035E1-19B5-4CA5-873E-C8463FC9A549}"/>
            </a:ext>
          </a:extLst>
        </xdr:cNvPr>
        <xdr:cNvSpPr/>
      </xdr:nvSpPr>
      <xdr:spPr>
        <a:xfrm>
          <a:off x="2867025" y="52036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4" name="フローチャート: 判断 83">
          <a:extLst>
            <a:ext uri="{FF2B5EF4-FFF2-40B4-BE49-F238E27FC236}">
              <a16:creationId xmlns:a16="http://schemas.microsoft.com/office/drawing/2014/main" id="{68404C73-DFFF-4E4B-B0FA-C684649D90FA}"/>
            </a:ext>
          </a:extLst>
        </xdr:cNvPr>
        <xdr:cNvSpPr/>
      </xdr:nvSpPr>
      <xdr:spPr>
        <a:xfrm>
          <a:off x="2196465" y="5139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5" name="フローチャート: 判断 84">
          <a:extLst>
            <a:ext uri="{FF2B5EF4-FFF2-40B4-BE49-F238E27FC236}">
              <a16:creationId xmlns:a16="http://schemas.microsoft.com/office/drawing/2014/main" id="{BFCE4229-2234-4A0F-94E2-58B1CE54D27D}"/>
            </a:ext>
          </a:extLst>
        </xdr:cNvPr>
        <xdr:cNvSpPr/>
      </xdr:nvSpPr>
      <xdr:spPr>
        <a:xfrm>
          <a:off x="1525905" y="51246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07E353C-06E7-4086-910B-8EE74221D41F}"/>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4CC4224-8A85-4878-9E07-7D1885C79EAB}"/>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A28BFCD-65E2-4CCC-A6D0-9101C079B872}"/>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4F4BEBE-0AF8-4BB3-97C1-85F1120C9D08}"/>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BFBD9B2-EC45-47B4-B5F3-8236500A828D}"/>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91" name="楕円 90">
          <a:extLst>
            <a:ext uri="{FF2B5EF4-FFF2-40B4-BE49-F238E27FC236}">
              <a16:creationId xmlns:a16="http://schemas.microsoft.com/office/drawing/2014/main" id="{352B17CE-1E9E-4801-A867-F5AB87A5CF16}"/>
            </a:ext>
          </a:extLst>
        </xdr:cNvPr>
        <xdr:cNvSpPr/>
      </xdr:nvSpPr>
      <xdr:spPr>
        <a:xfrm>
          <a:off x="4157345" y="509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89552</xdr:rowOff>
    </xdr:from>
    <xdr:ext cx="405111" cy="259045"/>
    <xdr:sp macro="" textlink="">
      <xdr:nvSpPr>
        <xdr:cNvPr id="92" name="有形固定資産減価償却率該当値テキスト">
          <a:extLst>
            <a:ext uri="{FF2B5EF4-FFF2-40B4-BE49-F238E27FC236}">
              <a16:creationId xmlns:a16="http://schemas.microsoft.com/office/drawing/2014/main" id="{8DC27B4E-DEAC-4FD9-A9DB-4AB6C7AB771D}"/>
            </a:ext>
          </a:extLst>
        </xdr:cNvPr>
        <xdr:cNvSpPr txBox="1"/>
      </xdr:nvSpPr>
      <xdr:spPr>
        <a:xfrm>
          <a:off x="4258945" y="495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5503</xdr:rowOff>
    </xdr:from>
    <xdr:to>
      <xdr:col>19</xdr:col>
      <xdr:colOff>187325</xdr:colOff>
      <xdr:row>30</xdr:row>
      <xdr:rowOff>107103</xdr:rowOff>
    </xdr:to>
    <xdr:sp macro="" textlink="">
      <xdr:nvSpPr>
        <xdr:cNvPr id="93" name="楕円 92">
          <a:extLst>
            <a:ext uri="{FF2B5EF4-FFF2-40B4-BE49-F238E27FC236}">
              <a16:creationId xmlns:a16="http://schemas.microsoft.com/office/drawing/2014/main" id="{7AE4A690-31A5-4CF0-BFC8-B6819695AEB4}"/>
            </a:ext>
          </a:extLst>
        </xdr:cNvPr>
        <xdr:cNvSpPr/>
      </xdr:nvSpPr>
      <xdr:spPr>
        <a:xfrm>
          <a:off x="3537585" y="50347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56303</xdr:rowOff>
    </xdr:from>
    <xdr:to>
      <xdr:col>23</xdr:col>
      <xdr:colOff>85725</xdr:colOff>
      <xdr:row>30</xdr:row>
      <xdr:rowOff>117475</xdr:rowOff>
    </xdr:to>
    <xdr:cxnSp macro="">
      <xdr:nvCxnSpPr>
        <xdr:cNvPr id="94" name="直線コネクタ 93">
          <a:extLst>
            <a:ext uri="{FF2B5EF4-FFF2-40B4-BE49-F238E27FC236}">
              <a16:creationId xmlns:a16="http://schemas.microsoft.com/office/drawing/2014/main" id="{52CEF05E-46B3-4CE4-9351-586E8232529D}"/>
            </a:ext>
          </a:extLst>
        </xdr:cNvPr>
        <xdr:cNvCxnSpPr/>
      </xdr:nvCxnSpPr>
      <xdr:spPr>
        <a:xfrm>
          <a:off x="3588385" y="5085503"/>
          <a:ext cx="61976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126577</xdr:rowOff>
    </xdr:from>
    <xdr:to>
      <xdr:col>15</xdr:col>
      <xdr:colOff>187325</xdr:colOff>
      <xdr:row>30</xdr:row>
      <xdr:rowOff>56727</xdr:rowOff>
    </xdr:to>
    <xdr:sp macro="" textlink="">
      <xdr:nvSpPr>
        <xdr:cNvPr id="95" name="楕円 94">
          <a:extLst>
            <a:ext uri="{FF2B5EF4-FFF2-40B4-BE49-F238E27FC236}">
              <a16:creationId xmlns:a16="http://schemas.microsoft.com/office/drawing/2014/main" id="{3BA6B36D-B91B-431A-8813-EFDEC1D6D6AC}"/>
            </a:ext>
          </a:extLst>
        </xdr:cNvPr>
        <xdr:cNvSpPr/>
      </xdr:nvSpPr>
      <xdr:spPr>
        <a:xfrm>
          <a:off x="2867025" y="49881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5927</xdr:rowOff>
    </xdr:from>
    <xdr:to>
      <xdr:col>19</xdr:col>
      <xdr:colOff>136525</xdr:colOff>
      <xdr:row>30</xdr:row>
      <xdr:rowOff>56303</xdr:rowOff>
    </xdr:to>
    <xdr:cxnSp macro="">
      <xdr:nvCxnSpPr>
        <xdr:cNvPr id="96" name="直線コネクタ 95">
          <a:extLst>
            <a:ext uri="{FF2B5EF4-FFF2-40B4-BE49-F238E27FC236}">
              <a16:creationId xmlns:a16="http://schemas.microsoft.com/office/drawing/2014/main" id="{FE08CFF7-26BA-474C-BF83-BD148794F33D}"/>
            </a:ext>
          </a:extLst>
        </xdr:cNvPr>
        <xdr:cNvCxnSpPr/>
      </xdr:nvCxnSpPr>
      <xdr:spPr>
        <a:xfrm>
          <a:off x="2917825" y="5035127"/>
          <a:ext cx="67056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55880</xdr:rowOff>
    </xdr:from>
    <xdr:to>
      <xdr:col>11</xdr:col>
      <xdr:colOff>187325</xdr:colOff>
      <xdr:row>30</xdr:row>
      <xdr:rowOff>157480</xdr:rowOff>
    </xdr:to>
    <xdr:sp macro="" textlink="">
      <xdr:nvSpPr>
        <xdr:cNvPr id="97" name="楕円 96">
          <a:extLst>
            <a:ext uri="{FF2B5EF4-FFF2-40B4-BE49-F238E27FC236}">
              <a16:creationId xmlns:a16="http://schemas.microsoft.com/office/drawing/2014/main" id="{46D86FA2-D12D-457B-A59B-70974EB582E2}"/>
            </a:ext>
          </a:extLst>
        </xdr:cNvPr>
        <xdr:cNvSpPr/>
      </xdr:nvSpPr>
      <xdr:spPr>
        <a:xfrm>
          <a:off x="2196465" y="5085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5927</xdr:rowOff>
    </xdr:from>
    <xdr:to>
      <xdr:col>15</xdr:col>
      <xdr:colOff>136525</xdr:colOff>
      <xdr:row>30</xdr:row>
      <xdr:rowOff>106680</xdr:rowOff>
    </xdr:to>
    <xdr:cxnSp macro="">
      <xdr:nvCxnSpPr>
        <xdr:cNvPr id="98" name="直線コネクタ 97">
          <a:extLst>
            <a:ext uri="{FF2B5EF4-FFF2-40B4-BE49-F238E27FC236}">
              <a16:creationId xmlns:a16="http://schemas.microsoft.com/office/drawing/2014/main" id="{45D6F174-BF70-4B04-B1A4-3F8B3C97718A}"/>
            </a:ext>
          </a:extLst>
        </xdr:cNvPr>
        <xdr:cNvCxnSpPr/>
      </xdr:nvCxnSpPr>
      <xdr:spPr>
        <a:xfrm flipV="1">
          <a:off x="2247265" y="5035127"/>
          <a:ext cx="67056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9102</xdr:rowOff>
    </xdr:from>
    <xdr:to>
      <xdr:col>7</xdr:col>
      <xdr:colOff>187325</xdr:colOff>
      <xdr:row>30</xdr:row>
      <xdr:rowOff>110702</xdr:rowOff>
    </xdr:to>
    <xdr:sp macro="" textlink="">
      <xdr:nvSpPr>
        <xdr:cNvPr id="99" name="楕円 98">
          <a:extLst>
            <a:ext uri="{FF2B5EF4-FFF2-40B4-BE49-F238E27FC236}">
              <a16:creationId xmlns:a16="http://schemas.microsoft.com/office/drawing/2014/main" id="{6DA9CAA7-55E6-4618-AC06-821547D5C063}"/>
            </a:ext>
          </a:extLst>
        </xdr:cNvPr>
        <xdr:cNvSpPr/>
      </xdr:nvSpPr>
      <xdr:spPr>
        <a:xfrm>
          <a:off x="1525905" y="50383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59902</xdr:rowOff>
    </xdr:from>
    <xdr:to>
      <xdr:col>11</xdr:col>
      <xdr:colOff>136525</xdr:colOff>
      <xdr:row>30</xdr:row>
      <xdr:rowOff>106680</xdr:rowOff>
    </xdr:to>
    <xdr:cxnSp macro="">
      <xdr:nvCxnSpPr>
        <xdr:cNvPr id="100" name="直線コネクタ 99">
          <a:extLst>
            <a:ext uri="{FF2B5EF4-FFF2-40B4-BE49-F238E27FC236}">
              <a16:creationId xmlns:a16="http://schemas.microsoft.com/office/drawing/2014/main" id="{2FA6743A-3A05-4EDF-B1C2-BCCD92FC093B}"/>
            </a:ext>
          </a:extLst>
        </xdr:cNvPr>
        <xdr:cNvCxnSpPr/>
      </xdr:nvCxnSpPr>
      <xdr:spPr>
        <a:xfrm>
          <a:off x="1576705" y="5089102"/>
          <a:ext cx="6705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101" name="n_1aveValue有形固定資産減価償却率">
          <a:extLst>
            <a:ext uri="{FF2B5EF4-FFF2-40B4-BE49-F238E27FC236}">
              <a16:creationId xmlns:a16="http://schemas.microsoft.com/office/drawing/2014/main" id="{537EA5F5-C94B-4D97-BAA1-9EEA697565D9}"/>
            </a:ext>
          </a:extLst>
        </xdr:cNvPr>
        <xdr:cNvSpPr txBox="1"/>
      </xdr:nvSpPr>
      <xdr:spPr>
        <a:xfrm>
          <a:off x="3395989" y="533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2" name="n_2aveValue有形固定資産減価償却率">
          <a:extLst>
            <a:ext uri="{FF2B5EF4-FFF2-40B4-BE49-F238E27FC236}">
              <a16:creationId xmlns:a16="http://schemas.microsoft.com/office/drawing/2014/main" id="{84D27B8D-184D-4F4F-A023-2E0F5C7C9F8E}"/>
            </a:ext>
          </a:extLst>
        </xdr:cNvPr>
        <xdr:cNvSpPr txBox="1"/>
      </xdr:nvSpPr>
      <xdr:spPr>
        <a:xfrm>
          <a:off x="2738129" y="529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3" name="n_3aveValue有形固定資産減価償却率">
          <a:extLst>
            <a:ext uri="{FF2B5EF4-FFF2-40B4-BE49-F238E27FC236}">
              <a16:creationId xmlns:a16="http://schemas.microsoft.com/office/drawing/2014/main" id="{AC15E133-64CC-4123-ADA0-2D0E96CF6530}"/>
            </a:ext>
          </a:extLst>
        </xdr:cNvPr>
        <xdr:cNvSpPr txBox="1"/>
      </xdr:nvSpPr>
      <xdr:spPr>
        <a:xfrm>
          <a:off x="2067569" y="52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104" name="n_4aveValue有形固定資産減価償却率">
          <a:extLst>
            <a:ext uri="{FF2B5EF4-FFF2-40B4-BE49-F238E27FC236}">
              <a16:creationId xmlns:a16="http://schemas.microsoft.com/office/drawing/2014/main" id="{9661BD59-BD69-449E-96A1-BC15B1EBBA07}"/>
            </a:ext>
          </a:extLst>
        </xdr:cNvPr>
        <xdr:cNvSpPr txBox="1"/>
      </xdr:nvSpPr>
      <xdr:spPr>
        <a:xfrm>
          <a:off x="1397009" y="521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123630</xdr:rowOff>
    </xdr:from>
    <xdr:ext cx="405111" cy="259045"/>
    <xdr:sp macro="" textlink="">
      <xdr:nvSpPr>
        <xdr:cNvPr id="105" name="n_1mainValue有形固定資産減価償却率">
          <a:extLst>
            <a:ext uri="{FF2B5EF4-FFF2-40B4-BE49-F238E27FC236}">
              <a16:creationId xmlns:a16="http://schemas.microsoft.com/office/drawing/2014/main" id="{2E244132-4F54-411B-BD2F-3A603A191FDF}"/>
            </a:ext>
          </a:extLst>
        </xdr:cNvPr>
        <xdr:cNvSpPr txBox="1"/>
      </xdr:nvSpPr>
      <xdr:spPr>
        <a:xfrm>
          <a:off x="3395989" y="481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73254</xdr:rowOff>
    </xdr:from>
    <xdr:ext cx="405111" cy="259045"/>
    <xdr:sp macro="" textlink="">
      <xdr:nvSpPr>
        <xdr:cNvPr id="106" name="n_2mainValue有形固定資産減価償却率">
          <a:extLst>
            <a:ext uri="{FF2B5EF4-FFF2-40B4-BE49-F238E27FC236}">
              <a16:creationId xmlns:a16="http://schemas.microsoft.com/office/drawing/2014/main" id="{E1393AFB-5FCD-4019-98E3-251D4542FEB9}"/>
            </a:ext>
          </a:extLst>
        </xdr:cNvPr>
        <xdr:cNvSpPr txBox="1"/>
      </xdr:nvSpPr>
      <xdr:spPr>
        <a:xfrm>
          <a:off x="2738129" y="4767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107" name="n_3mainValue有形固定資産減価償却率">
          <a:extLst>
            <a:ext uri="{FF2B5EF4-FFF2-40B4-BE49-F238E27FC236}">
              <a16:creationId xmlns:a16="http://schemas.microsoft.com/office/drawing/2014/main" id="{69129FDF-313A-4571-9320-FE2851D774AF}"/>
            </a:ext>
          </a:extLst>
        </xdr:cNvPr>
        <xdr:cNvSpPr txBox="1"/>
      </xdr:nvSpPr>
      <xdr:spPr>
        <a:xfrm>
          <a:off x="2067569" y="486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127229</xdr:rowOff>
    </xdr:from>
    <xdr:ext cx="405111" cy="259045"/>
    <xdr:sp macro="" textlink="">
      <xdr:nvSpPr>
        <xdr:cNvPr id="108" name="n_4mainValue有形固定資産減価償却率">
          <a:extLst>
            <a:ext uri="{FF2B5EF4-FFF2-40B4-BE49-F238E27FC236}">
              <a16:creationId xmlns:a16="http://schemas.microsoft.com/office/drawing/2014/main" id="{A5B3E739-7CA1-410F-850F-FA361A671D78}"/>
            </a:ext>
          </a:extLst>
        </xdr:cNvPr>
        <xdr:cNvSpPr txBox="1"/>
      </xdr:nvSpPr>
      <xdr:spPr>
        <a:xfrm>
          <a:off x="1397009" y="482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44A75580-0E18-464D-A8BE-A967B1E0C65E}"/>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D976B41-EDA3-47A8-83BD-C8696CD8F747}"/>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a:extLst>
            <a:ext uri="{FF2B5EF4-FFF2-40B4-BE49-F238E27FC236}">
              <a16:creationId xmlns:a16="http://schemas.microsoft.com/office/drawing/2014/main" id="{5AA5A612-EEA3-4F06-995A-674646D93A0E}"/>
            </a:ext>
          </a:extLst>
        </xdr:cNvPr>
        <xdr:cNvSpPr/>
      </xdr:nvSpPr>
      <xdr:spPr>
        <a:xfrm>
          <a:off x="12208504" y="375262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9D6F6E19-4131-4E88-B0C9-879723FB1AA3}"/>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411A3564-D3C3-4957-BA85-2E2162645EB9}"/>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E0D47264-905C-49F6-BA03-6243CC63E3DE}"/>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C30C329F-7048-4E7B-8E24-F012022D365C}"/>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FD161E18-EDA5-4B3C-8C6E-99EF780AF8A1}"/>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8F99201-1758-41DB-B7B6-4BB339E12BCC}"/>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85EB7AA3-6E67-4EF4-9D7E-E4676059BF8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6B9F1050-15D5-4CAC-B52D-05780A329286}"/>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BD38037-E4D1-4B2F-AB5B-FA27C798947E}"/>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6723A5A0-867E-475B-8818-CE77F6027C45}"/>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類似団平均と比較して</a:t>
          </a:r>
          <a:r>
            <a:rPr kumimoji="1" lang="en-US" altLang="ja-JP" sz="1100">
              <a:latin typeface="ＭＳ Ｐゴシック" panose="020B0600070205080204" pitchFamily="50" charset="-128"/>
              <a:ea typeface="ＭＳ Ｐゴシック" panose="020B0600070205080204" pitchFamily="50" charset="-128"/>
            </a:rPr>
            <a:t>300.2</a:t>
          </a:r>
          <a:r>
            <a:rPr kumimoji="1" lang="ja-JP" altLang="en-US" sz="1100">
              <a:latin typeface="ＭＳ Ｐゴシック" panose="020B0600070205080204" pitchFamily="50" charset="-128"/>
              <a:ea typeface="ＭＳ Ｐゴシック" panose="020B0600070205080204" pitchFamily="50" charset="-128"/>
            </a:rPr>
            <a:t>％低く、全国平均と比較して</a:t>
          </a:r>
          <a:r>
            <a:rPr kumimoji="1" lang="en-US" altLang="ja-JP" sz="1100">
              <a:latin typeface="ＭＳ Ｐゴシック" panose="020B0600070205080204" pitchFamily="50" charset="-128"/>
              <a:ea typeface="ＭＳ Ｐゴシック" panose="020B0600070205080204" pitchFamily="50" charset="-128"/>
            </a:rPr>
            <a:t>412.2</a:t>
          </a:r>
          <a:r>
            <a:rPr kumimoji="1" lang="ja-JP" altLang="en-US" sz="1100">
              <a:latin typeface="ＭＳ Ｐゴシック" panose="020B0600070205080204" pitchFamily="50" charset="-128"/>
              <a:ea typeface="ＭＳ Ｐゴシック" panose="020B0600070205080204" pitchFamily="50" charset="-128"/>
            </a:rPr>
            <a:t>％低い数値となっていることから、財政的に健全であるといえる。要因としては、これまで地方債において、毎年度の借入金を概ね</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億円と設定し、可能な限り借入を抑制してきたことがあげられる。また、令和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年度には新庁舎建設事業、令和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年度には給食センター建設事業などの大型事業による借入及び基金の取崩により大幅に増加している。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CC083CBE-08D4-48DD-86AC-91CD3AF5766F}"/>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C09C69CD-C05E-4A68-9CC0-A742A199D393}"/>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C4F1109B-DAF1-45FA-A9B1-5A76BD2080BA}"/>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6C5C03FA-0ABE-4AA6-A90F-225C99C87031}"/>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4959D24D-F36D-476C-A6C9-20FE584FFFBB}"/>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879AA740-ACDC-412D-AE1D-1E66B1A97E15}"/>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1E5AD7F3-56AE-4EC3-8B6E-7084D2CC37C9}"/>
            </a:ext>
          </a:extLst>
        </xdr:cNvPr>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68658E3B-F2B9-457E-84CA-079B25DC23F6}"/>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1616549-3980-4242-A512-CB93AECF4B51}"/>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A3B6BBA9-2F47-4322-98CA-188DF8DDCBAB}"/>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A281EB89-CBCD-41A2-AF4A-3B44EE19DDAF}"/>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6EF0B214-A446-44C5-BA97-D0359D3F4070}"/>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BDB7F760-A7CB-4832-B510-E34C65B08252}"/>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A1792507-53D1-4A5A-BD84-2F0ED41E66F6}"/>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DA954374-EE58-447F-899D-0325308BA5B5}"/>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15BCD38E-A5AE-45BC-9983-1698017949D7}"/>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15C97E46-9EC9-4FB2-9222-65BDA6A45B90}"/>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9" name="直線コネクタ 138">
          <a:extLst>
            <a:ext uri="{FF2B5EF4-FFF2-40B4-BE49-F238E27FC236}">
              <a16:creationId xmlns:a16="http://schemas.microsoft.com/office/drawing/2014/main" id="{A5D5EEF2-EB3A-4B76-BDE7-B9CB52821989}"/>
            </a:ext>
          </a:extLst>
        </xdr:cNvPr>
        <xdr:cNvCxnSpPr/>
      </xdr:nvCxnSpPr>
      <xdr:spPr>
        <a:xfrm flipV="1">
          <a:off x="13027660" y="4390843"/>
          <a:ext cx="1269" cy="1378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40" name="債務償還比率最小値テキスト">
          <a:extLst>
            <a:ext uri="{FF2B5EF4-FFF2-40B4-BE49-F238E27FC236}">
              <a16:creationId xmlns:a16="http://schemas.microsoft.com/office/drawing/2014/main" id="{9B991894-9052-4D81-9672-6BB7D55174A3}"/>
            </a:ext>
          </a:extLst>
        </xdr:cNvPr>
        <xdr:cNvSpPr txBox="1"/>
      </xdr:nvSpPr>
      <xdr:spPr>
        <a:xfrm>
          <a:off x="13080365" y="577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41" name="直線コネクタ 140">
          <a:extLst>
            <a:ext uri="{FF2B5EF4-FFF2-40B4-BE49-F238E27FC236}">
              <a16:creationId xmlns:a16="http://schemas.microsoft.com/office/drawing/2014/main" id="{29B2F770-0377-4B26-B199-7398C0C37036}"/>
            </a:ext>
          </a:extLst>
        </xdr:cNvPr>
        <xdr:cNvCxnSpPr/>
      </xdr:nvCxnSpPr>
      <xdr:spPr>
        <a:xfrm>
          <a:off x="12963525" y="57689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32387496-D289-40E8-8855-A8279876A555}"/>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9E7C2BA5-712F-4542-A053-7E49FBE3077A}"/>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44" name="債務償還比率平均値テキスト">
          <a:extLst>
            <a:ext uri="{FF2B5EF4-FFF2-40B4-BE49-F238E27FC236}">
              <a16:creationId xmlns:a16="http://schemas.microsoft.com/office/drawing/2014/main" id="{362570F5-93F6-4484-91F3-C425CF011F59}"/>
            </a:ext>
          </a:extLst>
        </xdr:cNvPr>
        <xdr:cNvSpPr txBox="1"/>
      </xdr:nvSpPr>
      <xdr:spPr>
        <a:xfrm>
          <a:off x="13080365" y="492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5" name="フローチャート: 判断 144">
          <a:extLst>
            <a:ext uri="{FF2B5EF4-FFF2-40B4-BE49-F238E27FC236}">
              <a16:creationId xmlns:a16="http://schemas.microsoft.com/office/drawing/2014/main" id="{6C0413B9-26E0-4E53-9A18-516D445AF6C4}"/>
            </a:ext>
          </a:extLst>
        </xdr:cNvPr>
        <xdr:cNvSpPr/>
      </xdr:nvSpPr>
      <xdr:spPr>
        <a:xfrm>
          <a:off x="13001625" y="49419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6" name="フローチャート: 判断 145">
          <a:extLst>
            <a:ext uri="{FF2B5EF4-FFF2-40B4-BE49-F238E27FC236}">
              <a16:creationId xmlns:a16="http://schemas.microsoft.com/office/drawing/2014/main" id="{436D23FE-244C-4569-B27B-2B4D3820E47D}"/>
            </a:ext>
          </a:extLst>
        </xdr:cNvPr>
        <xdr:cNvSpPr/>
      </xdr:nvSpPr>
      <xdr:spPr>
        <a:xfrm>
          <a:off x="12359005" y="49931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7" name="フローチャート: 判断 146">
          <a:extLst>
            <a:ext uri="{FF2B5EF4-FFF2-40B4-BE49-F238E27FC236}">
              <a16:creationId xmlns:a16="http://schemas.microsoft.com/office/drawing/2014/main" id="{8639A3A4-2578-40F0-AE22-52AAD307625E}"/>
            </a:ext>
          </a:extLst>
        </xdr:cNvPr>
        <xdr:cNvSpPr/>
      </xdr:nvSpPr>
      <xdr:spPr>
        <a:xfrm>
          <a:off x="11688445" y="4961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8" name="フローチャート: 判断 147">
          <a:extLst>
            <a:ext uri="{FF2B5EF4-FFF2-40B4-BE49-F238E27FC236}">
              <a16:creationId xmlns:a16="http://schemas.microsoft.com/office/drawing/2014/main" id="{0D7DE777-C846-4D78-B633-9EB98164CDC4}"/>
            </a:ext>
          </a:extLst>
        </xdr:cNvPr>
        <xdr:cNvSpPr/>
      </xdr:nvSpPr>
      <xdr:spPr>
        <a:xfrm>
          <a:off x="11017885" y="5184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9" name="フローチャート: 判断 148">
          <a:extLst>
            <a:ext uri="{FF2B5EF4-FFF2-40B4-BE49-F238E27FC236}">
              <a16:creationId xmlns:a16="http://schemas.microsoft.com/office/drawing/2014/main" id="{4E8A9695-D1AA-4BEF-B8D5-418212D101C4}"/>
            </a:ext>
          </a:extLst>
        </xdr:cNvPr>
        <xdr:cNvSpPr/>
      </xdr:nvSpPr>
      <xdr:spPr>
        <a:xfrm>
          <a:off x="10347325" y="52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91C91EA-6FF5-4F58-9AED-9D765A8EA741}"/>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3817CF4E-1D84-467A-BD01-6B89C09C5FBD}"/>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D74E3F9-6EE4-45BE-8DA3-31A338ACD6BB}"/>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1621DC68-70CA-46A7-8B46-2A37CB4ECC39}"/>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BD420753-D8C6-4661-982D-FC527F919224}"/>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131763</xdr:rowOff>
    </xdr:from>
    <xdr:to>
      <xdr:col>76</xdr:col>
      <xdr:colOff>73025</xdr:colOff>
      <xdr:row>27</xdr:row>
      <xdr:rowOff>61913</xdr:rowOff>
    </xdr:to>
    <xdr:sp macro="" textlink="">
      <xdr:nvSpPr>
        <xdr:cNvPr id="155" name="楕円 154">
          <a:extLst>
            <a:ext uri="{FF2B5EF4-FFF2-40B4-BE49-F238E27FC236}">
              <a16:creationId xmlns:a16="http://schemas.microsoft.com/office/drawing/2014/main" id="{956F505D-906C-4035-9DE0-32C1399D872A}"/>
            </a:ext>
          </a:extLst>
        </xdr:cNvPr>
        <xdr:cNvSpPr/>
      </xdr:nvSpPr>
      <xdr:spPr>
        <a:xfrm>
          <a:off x="13001625" y="44904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154640</xdr:rowOff>
    </xdr:from>
    <xdr:ext cx="405111" cy="259045"/>
    <xdr:sp macro="" textlink="">
      <xdr:nvSpPr>
        <xdr:cNvPr id="156" name="債務償還比率該当値テキスト">
          <a:extLst>
            <a:ext uri="{FF2B5EF4-FFF2-40B4-BE49-F238E27FC236}">
              <a16:creationId xmlns:a16="http://schemas.microsoft.com/office/drawing/2014/main" id="{A3739A73-50B6-4CE6-A7F6-D8081B05E56A}"/>
            </a:ext>
          </a:extLst>
        </xdr:cNvPr>
        <xdr:cNvSpPr txBox="1"/>
      </xdr:nvSpPr>
      <xdr:spPr>
        <a:xfrm>
          <a:off x="13080365" y="4345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68108</xdr:rowOff>
    </xdr:from>
    <xdr:to>
      <xdr:col>72</xdr:col>
      <xdr:colOff>123825</xdr:colOff>
      <xdr:row>27</xdr:row>
      <xdr:rowOff>169708</xdr:rowOff>
    </xdr:to>
    <xdr:sp macro="" textlink="">
      <xdr:nvSpPr>
        <xdr:cNvPr id="157" name="楕円 156">
          <a:extLst>
            <a:ext uri="{FF2B5EF4-FFF2-40B4-BE49-F238E27FC236}">
              <a16:creationId xmlns:a16="http://schemas.microsoft.com/office/drawing/2014/main" id="{C073EC9B-08A1-40F9-A252-57CC4343B9B3}"/>
            </a:ext>
          </a:extLst>
        </xdr:cNvPr>
        <xdr:cNvSpPr/>
      </xdr:nvSpPr>
      <xdr:spPr>
        <a:xfrm>
          <a:off x="12359005" y="459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11113</xdr:rowOff>
    </xdr:from>
    <xdr:to>
      <xdr:col>76</xdr:col>
      <xdr:colOff>22225</xdr:colOff>
      <xdr:row>27</xdr:row>
      <xdr:rowOff>118908</xdr:rowOff>
    </xdr:to>
    <xdr:cxnSp macro="">
      <xdr:nvCxnSpPr>
        <xdr:cNvPr id="158" name="直線コネクタ 157">
          <a:extLst>
            <a:ext uri="{FF2B5EF4-FFF2-40B4-BE49-F238E27FC236}">
              <a16:creationId xmlns:a16="http://schemas.microsoft.com/office/drawing/2014/main" id="{C9D1736A-F8B6-4AFC-8374-A3E49BD41E7B}"/>
            </a:ext>
          </a:extLst>
        </xdr:cNvPr>
        <xdr:cNvCxnSpPr/>
      </xdr:nvCxnSpPr>
      <xdr:spPr>
        <a:xfrm flipV="1">
          <a:off x="12409805" y="4537393"/>
          <a:ext cx="619760" cy="10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122700</xdr:rowOff>
    </xdr:from>
    <xdr:to>
      <xdr:col>68</xdr:col>
      <xdr:colOff>123825</xdr:colOff>
      <xdr:row>28</xdr:row>
      <xdr:rowOff>52850</xdr:rowOff>
    </xdr:to>
    <xdr:sp macro="" textlink="">
      <xdr:nvSpPr>
        <xdr:cNvPr id="159" name="楕円 158">
          <a:extLst>
            <a:ext uri="{FF2B5EF4-FFF2-40B4-BE49-F238E27FC236}">
              <a16:creationId xmlns:a16="http://schemas.microsoft.com/office/drawing/2014/main" id="{37C84CF2-A1B7-4F07-954C-18E9BE0AD493}"/>
            </a:ext>
          </a:extLst>
        </xdr:cNvPr>
        <xdr:cNvSpPr/>
      </xdr:nvSpPr>
      <xdr:spPr>
        <a:xfrm>
          <a:off x="11688445" y="4648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118908</xdr:rowOff>
    </xdr:from>
    <xdr:to>
      <xdr:col>72</xdr:col>
      <xdr:colOff>73025</xdr:colOff>
      <xdr:row>28</xdr:row>
      <xdr:rowOff>2050</xdr:rowOff>
    </xdr:to>
    <xdr:cxnSp macro="">
      <xdr:nvCxnSpPr>
        <xdr:cNvPr id="160" name="直線コネクタ 159">
          <a:extLst>
            <a:ext uri="{FF2B5EF4-FFF2-40B4-BE49-F238E27FC236}">
              <a16:creationId xmlns:a16="http://schemas.microsoft.com/office/drawing/2014/main" id="{C0858E65-4193-4B18-8F8A-1867F5FF1131}"/>
            </a:ext>
          </a:extLst>
        </xdr:cNvPr>
        <xdr:cNvCxnSpPr/>
      </xdr:nvCxnSpPr>
      <xdr:spPr>
        <a:xfrm flipV="1">
          <a:off x="11739245" y="4645188"/>
          <a:ext cx="670560" cy="5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138621</xdr:rowOff>
    </xdr:from>
    <xdr:to>
      <xdr:col>64</xdr:col>
      <xdr:colOff>123825</xdr:colOff>
      <xdr:row>29</xdr:row>
      <xdr:rowOff>68771</xdr:rowOff>
    </xdr:to>
    <xdr:sp macro="" textlink="">
      <xdr:nvSpPr>
        <xdr:cNvPr id="161" name="楕円 160">
          <a:extLst>
            <a:ext uri="{FF2B5EF4-FFF2-40B4-BE49-F238E27FC236}">
              <a16:creationId xmlns:a16="http://schemas.microsoft.com/office/drawing/2014/main" id="{5F1C6E78-8FCD-4EB4-830F-0004C1A25809}"/>
            </a:ext>
          </a:extLst>
        </xdr:cNvPr>
        <xdr:cNvSpPr/>
      </xdr:nvSpPr>
      <xdr:spPr>
        <a:xfrm>
          <a:off x="11017885" y="48325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2050</xdr:rowOff>
    </xdr:from>
    <xdr:to>
      <xdr:col>68</xdr:col>
      <xdr:colOff>73025</xdr:colOff>
      <xdr:row>29</xdr:row>
      <xdr:rowOff>17971</xdr:rowOff>
    </xdr:to>
    <xdr:cxnSp macro="">
      <xdr:nvCxnSpPr>
        <xdr:cNvPr id="162" name="直線コネクタ 161">
          <a:extLst>
            <a:ext uri="{FF2B5EF4-FFF2-40B4-BE49-F238E27FC236}">
              <a16:creationId xmlns:a16="http://schemas.microsoft.com/office/drawing/2014/main" id="{3EC40587-52CD-4664-BE9E-766F0CDFC68A}"/>
            </a:ext>
          </a:extLst>
        </xdr:cNvPr>
        <xdr:cNvCxnSpPr/>
      </xdr:nvCxnSpPr>
      <xdr:spPr>
        <a:xfrm flipV="1">
          <a:off x="11068685" y="4695970"/>
          <a:ext cx="670560" cy="18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133150</xdr:rowOff>
    </xdr:from>
    <xdr:to>
      <xdr:col>60</xdr:col>
      <xdr:colOff>123825</xdr:colOff>
      <xdr:row>27</xdr:row>
      <xdr:rowOff>63300</xdr:rowOff>
    </xdr:to>
    <xdr:sp macro="" textlink="">
      <xdr:nvSpPr>
        <xdr:cNvPr id="163" name="楕円 162">
          <a:extLst>
            <a:ext uri="{FF2B5EF4-FFF2-40B4-BE49-F238E27FC236}">
              <a16:creationId xmlns:a16="http://schemas.microsoft.com/office/drawing/2014/main" id="{84BEFDE0-DBB4-42A9-A214-5DD9B13F509E}"/>
            </a:ext>
          </a:extLst>
        </xdr:cNvPr>
        <xdr:cNvSpPr/>
      </xdr:nvSpPr>
      <xdr:spPr>
        <a:xfrm>
          <a:off x="10347325" y="4491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12500</xdr:rowOff>
    </xdr:from>
    <xdr:to>
      <xdr:col>64</xdr:col>
      <xdr:colOff>73025</xdr:colOff>
      <xdr:row>29</xdr:row>
      <xdr:rowOff>17971</xdr:rowOff>
    </xdr:to>
    <xdr:cxnSp macro="">
      <xdr:nvCxnSpPr>
        <xdr:cNvPr id="164" name="直線コネクタ 163">
          <a:extLst>
            <a:ext uri="{FF2B5EF4-FFF2-40B4-BE49-F238E27FC236}">
              <a16:creationId xmlns:a16="http://schemas.microsoft.com/office/drawing/2014/main" id="{0DE444BA-B05D-4567-B9B9-8C0D479A5AAB}"/>
            </a:ext>
          </a:extLst>
        </xdr:cNvPr>
        <xdr:cNvCxnSpPr/>
      </xdr:nvCxnSpPr>
      <xdr:spPr>
        <a:xfrm>
          <a:off x="10398125" y="4538780"/>
          <a:ext cx="670560" cy="34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65" name="n_1aveValue債務償還比率">
          <a:extLst>
            <a:ext uri="{FF2B5EF4-FFF2-40B4-BE49-F238E27FC236}">
              <a16:creationId xmlns:a16="http://schemas.microsoft.com/office/drawing/2014/main" id="{14499D47-41E5-48F7-BAA7-6D0B6F34B6D1}"/>
            </a:ext>
          </a:extLst>
        </xdr:cNvPr>
        <xdr:cNvSpPr txBox="1"/>
      </xdr:nvSpPr>
      <xdr:spPr>
        <a:xfrm>
          <a:off x="12185092" y="508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66" name="n_2aveValue債務償還比率">
          <a:extLst>
            <a:ext uri="{FF2B5EF4-FFF2-40B4-BE49-F238E27FC236}">
              <a16:creationId xmlns:a16="http://schemas.microsoft.com/office/drawing/2014/main" id="{458295BD-B102-4A1F-93A4-62EAB8D37464}"/>
            </a:ext>
          </a:extLst>
        </xdr:cNvPr>
        <xdr:cNvSpPr txBox="1"/>
      </xdr:nvSpPr>
      <xdr:spPr>
        <a:xfrm>
          <a:off x="11527232" y="505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76934</xdr:rowOff>
    </xdr:from>
    <xdr:ext cx="469744" cy="259045"/>
    <xdr:sp macro="" textlink="">
      <xdr:nvSpPr>
        <xdr:cNvPr id="167" name="n_3aveValue債務償還比率">
          <a:extLst>
            <a:ext uri="{FF2B5EF4-FFF2-40B4-BE49-F238E27FC236}">
              <a16:creationId xmlns:a16="http://schemas.microsoft.com/office/drawing/2014/main" id="{EDAB3EEA-26EF-4C4A-B533-A10AF1330267}"/>
            </a:ext>
          </a:extLst>
        </xdr:cNvPr>
        <xdr:cNvSpPr txBox="1"/>
      </xdr:nvSpPr>
      <xdr:spPr>
        <a:xfrm>
          <a:off x="10856672" y="527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125665</xdr:rowOff>
    </xdr:from>
    <xdr:ext cx="469744" cy="259045"/>
    <xdr:sp macro="" textlink="">
      <xdr:nvSpPr>
        <xdr:cNvPr id="168" name="n_4aveValue債務償還比率">
          <a:extLst>
            <a:ext uri="{FF2B5EF4-FFF2-40B4-BE49-F238E27FC236}">
              <a16:creationId xmlns:a16="http://schemas.microsoft.com/office/drawing/2014/main" id="{AEA36923-9F79-4F23-BFBC-0B5E7A231B5F}"/>
            </a:ext>
          </a:extLst>
        </xdr:cNvPr>
        <xdr:cNvSpPr txBox="1"/>
      </xdr:nvSpPr>
      <xdr:spPr>
        <a:xfrm>
          <a:off x="10186112" y="532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14785</xdr:rowOff>
    </xdr:from>
    <xdr:ext cx="469744" cy="259045"/>
    <xdr:sp macro="" textlink="">
      <xdr:nvSpPr>
        <xdr:cNvPr id="169" name="n_1mainValue債務償還比率">
          <a:extLst>
            <a:ext uri="{FF2B5EF4-FFF2-40B4-BE49-F238E27FC236}">
              <a16:creationId xmlns:a16="http://schemas.microsoft.com/office/drawing/2014/main" id="{9AE06B91-5207-43CF-9ECC-D744ADF59036}"/>
            </a:ext>
          </a:extLst>
        </xdr:cNvPr>
        <xdr:cNvSpPr txBox="1"/>
      </xdr:nvSpPr>
      <xdr:spPr>
        <a:xfrm>
          <a:off x="12185092" y="437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69377</xdr:rowOff>
    </xdr:from>
    <xdr:ext cx="469744" cy="259045"/>
    <xdr:sp macro="" textlink="">
      <xdr:nvSpPr>
        <xdr:cNvPr id="170" name="n_2mainValue債務償還比率">
          <a:extLst>
            <a:ext uri="{FF2B5EF4-FFF2-40B4-BE49-F238E27FC236}">
              <a16:creationId xmlns:a16="http://schemas.microsoft.com/office/drawing/2014/main" id="{D74A69E6-3C4A-4F0D-A200-DEEC210C4D39}"/>
            </a:ext>
          </a:extLst>
        </xdr:cNvPr>
        <xdr:cNvSpPr txBox="1"/>
      </xdr:nvSpPr>
      <xdr:spPr>
        <a:xfrm>
          <a:off x="11527232" y="442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85298</xdr:rowOff>
    </xdr:from>
    <xdr:ext cx="469744" cy="259045"/>
    <xdr:sp macro="" textlink="">
      <xdr:nvSpPr>
        <xdr:cNvPr id="171" name="n_3mainValue債務償還比率">
          <a:extLst>
            <a:ext uri="{FF2B5EF4-FFF2-40B4-BE49-F238E27FC236}">
              <a16:creationId xmlns:a16="http://schemas.microsoft.com/office/drawing/2014/main" id="{506E549C-D042-43F7-BDB1-44DC07D479A9}"/>
            </a:ext>
          </a:extLst>
        </xdr:cNvPr>
        <xdr:cNvSpPr txBox="1"/>
      </xdr:nvSpPr>
      <xdr:spPr>
        <a:xfrm>
          <a:off x="10856672" y="461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79827</xdr:rowOff>
    </xdr:from>
    <xdr:ext cx="405111" cy="259045"/>
    <xdr:sp macro="" textlink="">
      <xdr:nvSpPr>
        <xdr:cNvPr id="172" name="n_4mainValue債務償還比率">
          <a:extLst>
            <a:ext uri="{FF2B5EF4-FFF2-40B4-BE49-F238E27FC236}">
              <a16:creationId xmlns:a16="http://schemas.microsoft.com/office/drawing/2014/main" id="{947BE669-E84D-4037-A575-1FD596935A57}"/>
            </a:ext>
          </a:extLst>
        </xdr:cNvPr>
        <xdr:cNvSpPr txBox="1"/>
      </xdr:nvSpPr>
      <xdr:spPr>
        <a:xfrm>
          <a:off x="10218429" y="427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D3BDF613-CE8C-4D92-8685-9A4766977D0F}"/>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1858707B-5047-4241-B698-74335435A0D6}"/>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4DBB1483-E6D9-455A-A8DD-B8C2B5357C82}"/>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77635500-DFFF-424F-B1E0-C6A31F92F48B}"/>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C4841189-3466-4252-82B3-B0470BAFC576}"/>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D24CA1D-0FD6-454D-A3E0-5C4758916B84}"/>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D81735-9491-4E31-8466-CF5835F698C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24B0BDC-677C-4F19-B8C2-35E11483C54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CE8F0BB-062D-442A-8C93-C2954DF0B3B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86901BB-9225-4E18-8D03-9CFFBF80EDF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宮崎県門川町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1187D6E-F93B-412D-B8CA-AADC8D089A7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D900C04-5B83-45B1-997D-D289D12D384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D884796-95E6-42C1-AC84-C67E7AE9595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8A8508F-268D-47C5-ADD3-BCEE5518D12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523DD2C-FF03-47CE-A209-A8FE1A25CEE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299BDAB-545D-432F-AA43-CA9ECFB577B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17,238
17,110
120.40
10,462,104
10,079,611
343,794
4,766,695
6,998,181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F437E36-6A28-42FA-960F-B0AC7797406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EAF9CA-B3DF-4512-92B0-3E6B72A7A08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63C4D56-8C7F-4003-8F2A-46961BB23B4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4EC4F4-2418-4887-B936-0B9B1202F7D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3D2C9E0-9426-46E8-B011-C0B5CE9B859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02B570E-7504-4B2F-85EA-562AB21D6BC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3E99155-C9F4-424F-AA30-80562CA7FCD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C74E507-4EAC-4D93-8F16-E4C28C177DD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20F692B-0798-4FD3-93D9-3D45CC0A33C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9406B00-5B4F-4B81-85C4-A7F7FF3E076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7C30240-4FDF-45B1-96AA-B487A7E63EE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6B561D6-34CC-452E-B22C-42A76090FD0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A25EAEE-B6E7-4C5C-AB25-B2A7A98FEA5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D6268E1-171D-4520-8D17-08DD0068E51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EA4CFA7-8B51-44CA-A88B-6E165F99554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E88ADD3-070C-42FD-ABC1-10F54402AD6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5B48DD6-DBD6-4636-BC81-C41EEBFEE69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D334522-3FA2-4C97-8E36-753E70FC928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EB77A5E-6F7C-43F6-BCBA-2DE12C55922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1F60CE4-052F-43D4-B675-DEE16AFB6EF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116A4B6-5AC4-4814-B59D-90A6AAF4979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65B098C-0D6D-4455-B8C2-B4EB95950BB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7B64519-4FD2-4716-9953-71C781233AE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CBF9ACE-D741-46F2-BCCE-A7650F418AC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7520FDF-6589-44AF-B2D6-4672720EB90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EE01281-641F-4E59-94E3-125404C50E1F}"/>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01E4130-4E61-40FD-8BB2-FB1AE1FDEBD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BF83A7-7596-4C72-8C74-2718FC556AA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02951B9-37E1-4A23-AFDA-AD1ACD06C11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45A55B2-63A0-4522-A535-7D62F32F9C9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DD185B9-2997-4952-9EE2-B26A226161E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403E109-B4DC-4CF7-99CB-53320BBFB66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E067C44-AF55-40AC-A0E5-21B5C6682832}"/>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51CE35B-BD4A-4DAB-A009-C65912B50C63}"/>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4D6046C-EB53-4CC4-8FD5-AE7751F70EB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773EA1B-4B6E-4A30-84F7-2BA9EC2B0AD7}"/>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F6A344B-7ECD-436A-AC47-8D9462485D84}"/>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ED3ADD0-4E79-4D4D-8654-21AB3ABE14BB}"/>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18760D0-BF27-4416-A18B-CAE51BD5F74B}"/>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FF521A6-7CB7-4D00-9E1D-D992FE501F83}"/>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444481E-F98D-4C22-A918-7D891C13FC38}"/>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4D8DF5F-324C-4A89-8C8F-CF0B8AAC9BBB}"/>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4D7F87D-AFB2-41AF-AC0C-00AAF8B701F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D57197C-1554-4835-B2DB-DC7BAAEC5D6A}"/>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B390BAC-F8C5-4B35-8DBA-E917E7405D6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4466517F-0499-4B14-8D12-7C8D0F354A80}"/>
            </a:ext>
          </a:extLst>
        </xdr:cNvPr>
        <xdr:cNvCxnSpPr/>
      </xdr:nvCxnSpPr>
      <xdr:spPr>
        <a:xfrm flipV="1">
          <a:off x="4086225" y="564451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F43ABADA-3BC1-4F7B-B3B8-9607BB5E24DE}"/>
            </a:ext>
          </a:extLst>
        </xdr:cNvPr>
        <xdr:cNvSpPr txBox="1"/>
      </xdr:nvSpPr>
      <xdr:spPr>
        <a:xfrm>
          <a:off x="4124960"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6837174C-EC60-431B-AFF8-13017623F573}"/>
            </a:ext>
          </a:extLst>
        </xdr:cNvPr>
        <xdr:cNvCxnSpPr/>
      </xdr:nvCxnSpPr>
      <xdr:spPr>
        <a:xfrm>
          <a:off x="4020820" y="697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D8A489FA-5B89-4982-94A0-A5045D9A0CDA}"/>
            </a:ext>
          </a:extLst>
        </xdr:cNvPr>
        <xdr:cNvSpPr txBox="1"/>
      </xdr:nvSpPr>
      <xdr:spPr>
        <a:xfrm>
          <a:off x="4124960" y="542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75C52371-9D23-439D-9CC7-CDC36F537F13}"/>
            </a:ext>
          </a:extLst>
        </xdr:cNvPr>
        <xdr:cNvCxnSpPr/>
      </xdr:nvCxnSpPr>
      <xdr:spPr>
        <a:xfrm>
          <a:off x="4020820" y="56445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20D7AFC4-5DB1-452D-BA07-3E1DB4F604D2}"/>
            </a:ext>
          </a:extLst>
        </xdr:cNvPr>
        <xdr:cNvSpPr txBox="1"/>
      </xdr:nvSpPr>
      <xdr:spPr>
        <a:xfrm>
          <a:off x="412496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142DBB20-004E-48A1-8543-FE252966B890}"/>
            </a:ext>
          </a:extLst>
        </xdr:cNvPr>
        <xdr:cNvSpPr/>
      </xdr:nvSpPr>
      <xdr:spPr>
        <a:xfrm>
          <a:off x="403606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476A29A2-7B90-493D-A629-F1D1212B3B70}"/>
            </a:ext>
          </a:extLst>
        </xdr:cNvPr>
        <xdr:cNvSpPr/>
      </xdr:nvSpPr>
      <xdr:spPr>
        <a:xfrm>
          <a:off x="3312160" y="6428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841B3428-7911-47D2-B9CF-47883A0B8E29}"/>
            </a:ext>
          </a:extLst>
        </xdr:cNvPr>
        <xdr:cNvSpPr/>
      </xdr:nvSpPr>
      <xdr:spPr>
        <a:xfrm>
          <a:off x="25146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AA62DC6E-3D3C-4C98-9EF3-16BA529EF702}"/>
            </a:ext>
          </a:extLst>
        </xdr:cNvPr>
        <xdr:cNvSpPr/>
      </xdr:nvSpPr>
      <xdr:spPr>
        <a:xfrm>
          <a:off x="173990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07B89B33-A7A7-4093-8C55-A7CC12D9F2E4}"/>
            </a:ext>
          </a:extLst>
        </xdr:cNvPr>
        <xdr:cNvSpPr/>
      </xdr:nvSpPr>
      <xdr:spPr>
        <a:xfrm>
          <a:off x="965200" y="6327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ABFA971-2733-4A73-86F2-4E4802EB0AF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882317D-396D-4454-8134-51B8BE2D3A4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CAD6398-D4C7-416F-844B-76BAB1D5865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DE964EC-763A-4213-8EA0-224F74160FA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87BAE29-4059-46D3-8FA1-C786DF289461}"/>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126365</xdr:rowOff>
    </xdr:from>
    <xdr:to>
      <xdr:col>24</xdr:col>
      <xdr:colOff>114300</xdr:colOff>
      <xdr:row>38</xdr:row>
      <xdr:rowOff>56515</xdr:rowOff>
    </xdr:to>
    <xdr:sp macro="" textlink="">
      <xdr:nvSpPr>
        <xdr:cNvPr id="73" name="楕円 72">
          <a:extLst>
            <a:ext uri="{FF2B5EF4-FFF2-40B4-BE49-F238E27FC236}">
              <a16:creationId xmlns:a16="http://schemas.microsoft.com/office/drawing/2014/main" id="{4475B4A4-8D65-48F9-9F42-EE436034F0B9}"/>
            </a:ext>
          </a:extLst>
        </xdr:cNvPr>
        <xdr:cNvSpPr/>
      </xdr:nvSpPr>
      <xdr:spPr>
        <a:xfrm>
          <a:off x="4036060" y="6329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149242</xdr:rowOff>
    </xdr:from>
    <xdr:ext cx="405111" cy="259045"/>
    <xdr:sp macro="" textlink="">
      <xdr:nvSpPr>
        <xdr:cNvPr id="74" name="【道路】&#10;有形固定資産減価償却率該当値テキスト">
          <a:extLst>
            <a:ext uri="{FF2B5EF4-FFF2-40B4-BE49-F238E27FC236}">
              <a16:creationId xmlns:a16="http://schemas.microsoft.com/office/drawing/2014/main" id="{75858332-E88D-4083-9467-767B3E086661}"/>
            </a:ext>
          </a:extLst>
        </xdr:cNvPr>
        <xdr:cNvSpPr txBox="1"/>
      </xdr:nvSpPr>
      <xdr:spPr>
        <a:xfrm>
          <a:off x="4124960"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92075</xdr:rowOff>
    </xdr:from>
    <xdr:to>
      <xdr:col>20</xdr:col>
      <xdr:colOff>38100</xdr:colOff>
      <xdr:row>38</xdr:row>
      <xdr:rowOff>22225</xdr:rowOff>
    </xdr:to>
    <xdr:sp macro="" textlink="">
      <xdr:nvSpPr>
        <xdr:cNvPr id="75" name="楕円 74">
          <a:extLst>
            <a:ext uri="{FF2B5EF4-FFF2-40B4-BE49-F238E27FC236}">
              <a16:creationId xmlns:a16="http://schemas.microsoft.com/office/drawing/2014/main" id="{8BC56821-13F0-4E66-AF9F-898610A90866}"/>
            </a:ext>
          </a:extLst>
        </xdr:cNvPr>
        <xdr:cNvSpPr/>
      </xdr:nvSpPr>
      <xdr:spPr>
        <a:xfrm>
          <a:off x="3312160" y="62947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142875</xdr:rowOff>
    </xdr:from>
    <xdr:to>
      <xdr:col>24</xdr:col>
      <xdr:colOff>63500</xdr:colOff>
      <xdr:row>38</xdr:row>
      <xdr:rowOff>5715</xdr:rowOff>
    </xdr:to>
    <xdr:cxnSp macro="">
      <xdr:nvCxnSpPr>
        <xdr:cNvPr id="76" name="直線コネクタ 75">
          <a:extLst>
            <a:ext uri="{FF2B5EF4-FFF2-40B4-BE49-F238E27FC236}">
              <a16:creationId xmlns:a16="http://schemas.microsoft.com/office/drawing/2014/main" id="{7A86E5C1-1370-43E3-A820-C416D2091695}"/>
            </a:ext>
          </a:extLst>
        </xdr:cNvPr>
        <xdr:cNvCxnSpPr/>
      </xdr:nvCxnSpPr>
      <xdr:spPr>
        <a:xfrm>
          <a:off x="3355340" y="634555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57785</xdr:rowOff>
    </xdr:from>
    <xdr:to>
      <xdr:col>15</xdr:col>
      <xdr:colOff>101600</xdr:colOff>
      <xdr:row>37</xdr:row>
      <xdr:rowOff>159385</xdr:rowOff>
    </xdr:to>
    <xdr:sp macro="" textlink="">
      <xdr:nvSpPr>
        <xdr:cNvPr id="77" name="楕円 76">
          <a:extLst>
            <a:ext uri="{FF2B5EF4-FFF2-40B4-BE49-F238E27FC236}">
              <a16:creationId xmlns:a16="http://schemas.microsoft.com/office/drawing/2014/main" id="{864AED0D-B860-4A9F-87BB-24E1A656824E}"/>
            </a:ext>
          </a:extLst>
        </xdr:cNvPr>
        <xdr:cNvSpPr/>
      </xdr:nvSpPr>
      <xdr:spPr>
        <a:xfrm>
          <a:off x="25146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108585</xdr:rowOff>
    </xdr:from>
    <xdr:to>
      <xdr:col>19</xdr:col>
      <xdr:colOff>177800</xdr:colOff>
      <xdr:row>37</xdr:row>
      <xdr:rowOff>142875</xdr:rowOff>
    </xdr:to>
    <xdr:cxnSp macro="">
      <xdr:nvCxnSpPr>
        <xdr:cNvPr id="78" name="直線コネクタ 77">
          <a:extLst>
            <a:ext uri="{FF2B5EF4-FFF2-40B4-BE49-F238E27FC236}">
              <a16:creationId xmlns:a16="http://schemas.microsoft.com/office/drawing/2014/main" id="{0CF81BE0-8054-4210-B689-39E64BD04DE4}"/>
            </a:ext>
          </a:extLst>
        </xdr:cNvPr>
        <xdr:cNvCxnSpPr/>
      </xdr:nvCxnSpPr>
      <xdr:spPr>
        <a:xfrm>
          <a:off x="2565400" y="631126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65405</xdr:rowOff>
    </xdr:from>
    <xdr:to>
      <xdr:col>10</xdr:col>
      <xdr:colOff>165100</xdr:colOff>
      <xdr:row>37</xdr:row>
      <xdr:rowOff>167005</xdr:rowOff>
    </xdr:to>
    <xdr:sp macro="" textlink="">
      <xdr:nvSpPr>
        <xdr:cNvPr id="79" name="楕円 78">
          <a:extLst>
            <a:ext uri="{FF2B5EF4-FFF2-40B4-BE49-F238E27FC236}">
              <a16:creationId xmlns:a16="http://schemas.microsoft.com/office/drawing/2014/main" id="{2036799B-086A-493D-8CB1-AD02EA636D2E}"/>
            </a:ext>
          </a:extLst>
        </xdr:cNvPr>
        <xdr:cNvSpPr/>
      </xdr:nvSpPr>
      <xdr:spPr>
        <a:xfrm>
          <a:off x="17399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108585</xdr:rowOff>
    </xdr:from>
    <xdr:to>
      <xdr:col>15</xdr:col>
      <xdr:colOff>50800</xdr:colOff>
      <xdr:row>37</xdr:row>
      <xdr:rowOff>116205</xdr:rowOff>
    </xdr:to>
    <xdr:cxnSp macro="">
      <xdr:nvCxnSpPr>
        <xdr:cNvPr id="80" name="直線コネクタ 79">
          <a:extLst>
            <a:ext uri="{FF2B5EF4-FFF2-40B4-BE49-F238E27FC236}">
              <a16:creationId xmlns:a16="http://schemas.microsoft.com/office/drawing/2014/main" id="{82039659-5D51-4345-9A38-5A9C66D258FE}"/>
            </a:ext>
          </a:extLst>
        </xdr:cNvPr>
        <xdr:cNvCxnSpPr/>
      </xdr:nvCxnSpPr>
      <xdr:spPr>
        <a:xfrm flipV="1">
          <a:off x="1790700" y="6311265"/>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38735</xdr:rowOff>
    </xdr:from>
    <xdr:to>
      <xdr:col>6</xdr:col>
      <xdr:colOff>38100</xdr:colOff>
      <xdr:row>37</xdr:row>
      <xdr:rowOff>140335</xdr:rowOff>
    </xdr:to>
    <xdr:sp macro="" textlink="">
      <xdr:nvSpPr>
        <xdr:cNvPr id="81" name="楕円 80">
          <a:extLst>
            <a:ext uri="{FF2B5EF4-FFF2-40B4-BE49-F238E27FC236}">
              <a16:creationId xmlns:a16="http://schemas.microsoft.com/office/drawing/2014/main" id="{5E5DBF89-757F-4392-BECA-9FD7FF27A24A}"/>
            </a:ext>
          </a:extLst>
        </xdr:cNvPr>
        <xdr:cNvSpPr/>
      </xdr:nvSpPr>
      <xdr:spPr>
        <a:xfrm>
          <a:off x="965200" y="62414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89535</xdr:rowOff>
    </xdr:from>
    <xdr:to>
      <xdr:col>10</xdr:col>
      <xdr:colOff>114300</xdr:colOff>
      <xdr:row>37</xdr:row>
      <xdr:rowOff>116205</xdr:rowOff>
    </xdr:to>
    <xdr:cxnSp macro="">
      <xdr:nvCxnSpPr>
        <xdr:cNvPr id="82" name="直線コネクタ 81">
          <a:extLst>
            <a:ext uri="{FF2B5EF4-FFF2-40B4-BE49-F238E27FC236}">
              <a16:creationId xmlns:a16="http://schemas.microsoft.com/office/drawing/2014/main" id="{CB756C40-CFE9-4575-8D97-D19C94BCCFC1}"/>
            </a:ext>
          </a:extLst>
        </xdr:cNvPr>
        <xdr:cNvCxnSpPr/>
      </xdr:nvCxnSpPr>
      <xdr:spPr>
        <a:xfrm>
          <a:off x="1008380" y="629221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A7035BD9-F62E-4FCF-B7A3-825B8CE5D671}"/>
            </a:ext>
          </a:extLst>
        </xdr:cNvPr>
        <xdr:cNvSpPr txBox="1"/>
      </xdr:nvSpPr>
      <xdr:spPr>
        <a:xfrm>
          <a:off x="317056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A9E8C213-1B33-41C4-A943-95B77073C09A}"/>
            </a:ext>
          </a:extLst>
        </xdr:cNvPr>
        <xdr:cNvSpPr txBox="1"/>
      </xdr:nvSpPr>
      <xdr:spPr>
        <a:xfrm>
          <a:off x="238570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499F5520-48B4-4840-A338-9CA99F74727D}"/>
            </a:ext>
          </a:extLst>
        </xdr:cNvPr>
        <xdr:cNvSpPr txBox="1"/>
      </xdr:nvSpPr>
      <xdr:spPr>
        <a:xfrm>
          <a:off x="161100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a:extLst>
            <a:ext uri="{FF2B5EF4-FFF2-40B4-BE49-F238E27FC236}">
              <a16:creationId xmlns:a16="http://schemas.microsoft.com/office/drawing/2014/main" id="{D93B7537-2634-4874-BECF-0F043B92E694}"/>
            </a:ext>
          </a:extLst>
        </xdr:cNvPr>
        <xdr:cNvSpPr txBox="1"/>
      </xdr:nvSpPr>
      <xdr:spPr>
        <a:xfrm>
          <a:off x="83630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38752</xdr:rowOff>
    </xdr:from>
    <xdr:ext cx="405111" cy="259045"/>
    <xdr:sp macro="" textlink="">
      <xdr:nvSpPr>
        <xdr:cNvPr id="87" name="n_1mainValue【道路】&#10;有形固定資産減価償却率">
          <a:extLst>
            <a:ext uri="{FF2B5EF4-FFF2-40B4-BE49-F238E27FC236}">
              <a16:creationId xmlns:a16="http://schemas.microsoft.com/office/drawing/2014/main" id="{3AA31AF1-8289-41F5-872B-7238BC2F75BE}"/>
            </a:ext>
          </a:extLst>
        </xdr:cNvPr>
        <xdr:cNvSpPr txBox="1"/>
      </xdr:nvSpPr>
      <xdr:spPr>
        <a:xfrm>
          <a:off x="317056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4462</xdr:rowOff>
    </xdr:from>
    <xdr:ext cx="405111" cy="259045"/>
    <xdr:sp macro="" textlink="">
      <xdr:nvSpPr>
        <xdr:cNvPr id="88" name="n_2mainValue【道路】&#10;有形固定資産減価償却率">
          <a:extLst>
            <a:ext uri="{FF2B5EF4-FFF2-40B4-BE49-F238E27FC236}">
              <a16:creationId xmlns:a16="http://schemas.microsoft.com/office/drawing/2014/main" id="{1DC8FD00-31D5-4B9D-8B0F-ADD8748F049C}"/>
            </a:ext>
          </a:extLst>
        </xdr:cNvPr>
        <xdr:cNvSpPr txBox="1"/>
      </xdr:nvSpPr>
      <xdr:spPr>
        <a:xfrm>
          <a:off x="238570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12082</xdr:rowOff>
    </xdr:from>
    <xdr:ext cx="405111" cy="259045"/>
    <xdr:sp macro="" textlink="">
      <xdr:nvSpPr>
        <xdr:cNvPr id="89" name="n_3mainValue【道路】&#10;有形固定資産減価償却率">
          <a:extLst>
            <a:ext uri="{FF2B5EF4-FFF2-40B4-BE49-F238E27FC236}">
              <a16:creationId xmlns:a16="http://schemas.microsoft.com/office/drawing/2014/main" id="{42FD68F0-965F-43AC-9319-13EBA005085B}"/>
            </a:ext>
          </a:extLst>
        </xdr:cNvPr>
        <xdr:cNvSpPr txBox="1"/>
      </xdr:nvSpPr>
      <xdr:spPr>
        <a:xfrm>
          <a:off x="161100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156862</xdr:rowOff>
    </xdr:from>
    <xdr:ext cx="405111" cy="259045"/>
    <xdr:sp macro="" textlink="">
      <xdr:nvSpPr>
        <xdr:cNvPr id="90" name="n_4mainValue【道路】&#10;有形固定資産減価償却率">
          <a:extLst>
            <a:ext uri="{FF2B5EF4-FFF2-40B4-BE49-F238E27FC236}">
              <a16:creationId xmlns:a16="http://schemas.microsoft.com/office/drawing/2014/main" id="{BA37DC34-AEFE-416C-9C58-13276AD8E72A}"/>
            </a:ext>
          </a:extLst>
        </xdr:cNvPr>
        <xdr:cNvSpPr txBox="1"/>
      </xdr:nvSpPr>
      <xdr:spPr>
        <a:xfrm>
          <a:off x="83630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6C3382D-AB7F-41E6-9533-76B61354F1D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BF7F88F-649C-4805-8DE1-56A968C60629}"/>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4C14EE7-443C-49B3-96A7-0C18DF6603D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E2DE863-CBD8-4972-88B0-0012F452AE3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B359219-CD13-4AE9-94A2-25B0FCB4303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437EF5C-42F7-47BD-A6F5-A1E1530D0D4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E0D1785-7E08-4C5F-8D1D-5FA6CAC90B4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B8D74BF-76A0-4354-9439-C86EFB62684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616B2CD-6751-48EA-AA9A-BA351E3B54D4}"/>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9C44C51-653D-46DB-9CD3-52C4A4863B2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4E80E6EB-8830-41B5-B52F-47C23E8AE671}"/>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352D08BE-3A7F-499B-875F-D1B6F738BD64}"/>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9B758612-D92D-433C-A970-24F34E1A7907}"/>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3C290E99-2835-4405-AC46-9068CB0295A1}"/>
            </a:ext>
          </a:extLst>
        </xdr:cNvPr>
        <xdr:cNvSpPr txBox="1"/>
      </xdr:nvSpPr>
      <xdr:spPr>
        <a:xfrm>
          <a:off x="529992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D2CCDB83-9679-4B43-8B3C-B3C2A1018F23}"/>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A8ED599B-06DA-48DE-B5D6-A129D4288EDF}"/>
            </a:ext>
          </a:extLst>
        </xdr:cNvPr>
        <xdr:cNvSpPr txBox="1"/>
      </xdr:nvSpPr>
      <xdr:spPr>
        <a:xfrm>
          <a:off x="529992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C4A613AF-E7F0-4032-A91D-1680F2ACB84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EFAFBC1A-DDC0-4F2D-901E-86CA34795B38}"/>
            </a:ext>
          </a:extLst>
        </xdr:cNvPr>
        <xdr:cNvSpPr txBox="1"/>
      </xdr:nvSpPr>
      <xdr:spPr>
        <a:xfrm>
          <a:off x="529992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C206D54D-E12D-4241-B465-09C51F6B09D6}"/>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FC91B1E5-D824-48A2-9CE5-E9000BFFEB69}"/>
            </a:ext>
          </a:extLst>
        </xdr:cNvPr>
        <xdr:cNvSpPr txBox="1"/>
      </xdr:nvSpPr>
      <xdr:spPr>
        <a:xfrm>
          <a:off x="529992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3AEE40A2-4C0F-4F30-B442-91FD81962B9A}"/>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DBEB42B0-A4A2-4646-AB3F-811420BA4179}"/>
            </a:ext>
          </a:extLst>
        </xdr:cNvPr>
        <xdr:cNvSpPr txBox="1"/>
      </xdr:nvSpPr>
      <xdr:spPr>
        <a:xfrm>
          <a:off x="5209768" y="539642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E85D2FF6-2975-4D4D-9E63-F5440E62D2F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14C6476B-9A65-4359-888C-DA512A2636D2}"/>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691B8763-8E41-4EF8-89F0-F58522EE3E6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AC7D2C0B-B38E-446D-BFFF-798C0D47D81B}"/>
            </a:ext>
          </a:extLst>
        </xdr:cNvPr>
        <xdr:cNvCxnSpPr/>
      </xdr:nvCxnSpPr>
      <xdr:spPr>
        <a:xfrm flipV="1">
          <a:off x="9219565" y="5567791"/>
          <a:ext cx="0" cy="1560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7EB0D31C-C6A4-4011-9489-DF5EA5C48174}"/>
            </a:ext>
          </a:extLst>
        </xdr:cNvPr>
        <xdr:cNvSpPr txBox="1"/>
      </xdr:nvSpPr>
      <xdr:spPr>
        <a:xfrm>
          <a:off x="9258300" y="713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1418D254-DDFA-42EC-85CA-2E653E47CAA1}"/>
            </a:ext>
          </a:extLst>
        </xdr:cNvPr>
        <xdr:cNvCxnSpPr/>
      </xdr:nvCxnSpPr>
      <xdr:spPr>
        <a:xfrm>
          <a:off x="9154160" y="71286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A4240816-F11A-4040-9C6F-5105953811C6}"/>
            </a:ext>
          </a:extLst>
        </xdr:cNvPr>
        <xdr:cNvSpPr txBox="1"/>
      </xdr:nvSpPr>
      <xdr:spPr>
        <a:xfrm>
          <a:off x="9258300" y="535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7964BFEE-10B5-4C41-A62C-87F90C024243}"/>
            </a:ext>
          </a:extLst>
        </xdr:cNvPr>
        <xdr:cNvCxnSpPr/>
      </xdr:nvCxnSpPr>
      <xdr:spPr>
        <a:xfrm>
          <a:off x="9154160" y="5567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0C5F9701-F4E4-49C1-870E-F1EDE419F8A7}"/>
            </a:ext>
          </a:extLst>
        </xdr:cNvPr>
        <xdr:cNvSpPr txBox="1"/>
      </xdr:nvSpPr>
      <xdr:spPr>
        <a:xfrm>
          <a:off x="9258300" y="6877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67DF8DA8-7CA5-4108-B03C-72FFBBE26766}"/>
            </a:ext>
          </a:extLst>
        </xdr:cNvPr>
        <xdr:cNvSpPr/>
      </xdr:nvSpPr>
      <xdr:spPr>
        <a:xfrm>
          <a:off x="9192260" y="70264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DC2BD29B-6AAA-4DCB-82B1-8665CF90AEF7}"/>
            </a:ext>
          </a:extLst>
        </xdr:cNvPr>
        <xdr:cNvSpPr/>
      </xdr:nvSpPr>
      <xdr:spPr>
        <a:xfrm>
          <a:off x="8445500" y="7010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7A79BE3A-8323-42A4-9036-F3F3A5827CDD}"/>
            </a:ext>
          </a:extLst>
        </xdr:cNvPr>
        <xdr:cNvSpPr/>
      </xdr:nvSpPr>
      <xdr:spPr>
        <a:xfrm>
          <a:off x="7670800" y="70108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DE8D4B9A-8F34-4369-B555-63436E2A1F89}"/>
            </a:ext>
          </a:extLst>
        </xdr:cNvPr>
        <xdr:cNvSpPr/>
      </xdr:nvSpPr>
      <xdr:spPr>
        <a:xfrm>
          <a:off x="6873240" y="70057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334BC94C-C825-43D8-AE38-3591A07CA778}"/>
            </a:ext>
          </a:extLst>
        </xdr:cNvPr>
        <xdr:cNvSpPr/>
      </xdr:nvSpPr>
      <xdr:spPr>
        <a:xfrm>
          <a:off x="6098540" y="70127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7BE91B-0BE1-47AB-A681-D53E9329DF9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6F5B15B-9C0F-47D8-9BD3-7E556773FED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50ADF4C-7B87-4C3E-8196-9ED30473E8A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85D44A0-1805-485A-9DFF-600C9554A8E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B6FC148-328C-4EF5-96B6-04EF33D2DEB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15817</xdr:rowOff>
    </xdr:from>
    <xdr:to>
      <xdr:col>55</xdr:col>
      <xdr:colOff>50800</xdr:colOff>
      <xdr:row>42</xdr:row>
      <xdr:rowOff>117417</xdr:rowOff>
    </xdr:to>
    <xdr:sp macro="" textlink="">
      <xdr:nvSpPr>
        <xdr:cNvPr id="132" name="楕円 131">
          <a:extLst>
            <a:ext uri="{FF2B5EF4-FFF2-40B4-BE49-F238E27FC236}">
              <a16:creationId xmlns:a16="http://schemas.microsoft.com/office/drawing/2014/main" id="{6343C497-7197-4741-9642-4E48F46227A2}"/>
            </a:ext>
          </a:extLst>
        </xdr:cNvPr>
        <xdr:cNvSpPr/>
      </xdr:nvSpPr>
      <xdr:spPr>
        <a:xfrm>
          <a:off x="9192260" y="70566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131682</xdr:rowOff>
    </xdr:from>
    <xdr:ext cx="534377" cy="259045"/>
    <xdr:sp macro="" textlink="">
      <xdr:nvSpPr>
        <xdr:cNvPr id="133" name="【道路】&#10;一人当たり延長該当値テキスト">
          <a:extLst>
            <a:ext uri="{FF2B5EF4-FFF2-40B4-BE49-F238E27FC236}">
              <a16:creationId xmlns:a16="http://schemas.microsoft.com/office/drawing/2014/main" id="{44C88531-8BCF-4D35-82D0-BA93960D7E1A}"/>
            </a:ext>
          </a:extLst>
        </xdr:cNvPr>
        <xdr:cNvSpPr txBox="1"/>
      </xdr:nvSpPr>
      <xdr:spPr>
        <a:xfrm>
          <a:off x="9258300" y="700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16035</xdr:rowOff>
    </xdr:from>
    <xdr:to>
      <xdr:col>50</xdr:col>
      <xdr:colOff>165100</xdr:colOff>
      <xdr:row>42</xdr:row>
      <xdr:rowOff>117635</xdr:rowOff>
    </xdr:to>
    <xdr:sp macro="" textlink="">
      <xdr:nvSpPr>
        <xdr:cNvPr id="134" name="楕円 133">
          <a:extLst>
            <a:ext uri="{FF2B5EF4-FFF2-40B4-BE49-F238E27FC236}">
              <a16:creationId xmlns:a16="http://schemas.microsoft.com/office/drawing/2014/main" id="{15BAF13A-F1A9-45BB-9626-BC56B866B810}"/>
            </a:ext>
          </a:extLst>
        </xdr:cNvPr>
        <xdr:cNvSpPr/>
      </xdr:nvSpPr>
      <xdr:spPr>
        <a:xfrm>
          <a:off x="8445500" y="7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66617</xdr:rowOff>
    </xdr:from>
    <xdr:to>
      <xdr:col>55</xdr:col>
      <xdr:colOff>0</xdr:colOff>
      <xdr:row>42</xdr:row>
      <xdr:rowOff>66835</xdr:rowOff>
    </xdr:to>
    <xdr:cxnSp macro="">
      <xdr:nvCxnSpPr>
        <xdr:cNvPr id="135" name="直線コネクタ 134">
          <a:extLst>
            <a:ext uri="{FF2B5EF4-FFF2-40B4-BE49-F238E27FC236}">
              <a16:creationId xmlns:a16="http://schemas.microsoft.com/office/drawing/2014/main" id="{9F36046D-E9AF-47BC-A500-3394AF1BD80E}"/>
            </a:ext>
          </a:extLst>
        </xdr:cNvPr>
        <xdr:cNvCxnSpPr/>
      </xdr:nvCxnSpPr>
      <xdr:spPr>
        <a:xfrm flipV="1">
          <a:off x="8496300" y="7107497"/>
          <a:ext cx="7239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16413</xdr:rowOff>
    </xdr:from>
    <xdr:to>
      <xdr:col>46</xdr:col>
      <xdr:colOff>38100</xdr:colOff>
      <xdr:row>42</xdr:row>
      <xdr:rowOff>118013</xdr:rowOff>
    </xdr:to>
    <xdr:sp macro="" textlink="">
      <xdr:nvSpPr>
        <xdr:cNvPr id="136" name="楕円 135">
          <a:extLst>
            <a:ext uri="{FF2B5EF4-FFF2-40B4-BE49-F238E27FC236}">
              <a16:creationId xmlns:a16="http://schemas.microsoft.com/office/drawing/2014/main" id="{0B75B133-45AF-4DF5-A7B6-2AF934F6CEF4}"/>
            </a:ext>
          </a:extLst>
        </xdr:cNvPr>
        <xdr:cNvSpPr/>
      </xdr:nvSpPr>
      <xdr:spPr>
        <a:xfrm>
          <a:off x="7670800" y="70572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66835</xdr:rowOff>
    </xdr:from>
    <xdr:to>
      <xdr:col>50</xdr:col>
      <xdr:colOff>114300</xdr:colOff>
      <xdr:row>42</xdr:row>
      <xdr:rowOff>67213</xdr:rowOff>
    </xdr:to>
    <xdr:cxnSp macro="">
      <xdr:nvCxnSpPr>
        <xdr:cNvPr id="137" name="直線コネクタ 136">
          <a:extLst>
            <a:ext uri="{FF2B5EF4-FFF2-40B4-BE49-F238E27FC236}">
              <a16:creationId xmlns:a16="http://schemas.microsoft.com/office/drawing/2014/main" id="{B2B93483-3A17-413B-A363-A8FBC679BC10}"/>
            </a:ext>
          </a:extLst>
        </xdr:cNvPr>
        <xdr:cNvCxnSpPr/>
      </xdr:nvCxnSpPr>
      <xdr:spPr>
        <a:xfrm flipV="1">
          <a:off x="7713980" y="7107715"/>
          <a:ext cx="782320" cy="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16801</xdr:rowOff>
    </xdr:from>
    <xdr:to>
      <xdr:col>41</xdr:col>
      <xdr:colOff>101600</xdr:colOff>
      <xdr:row>42</xdr:row>
      <xdr:rowOff>118401</xdr:rowOff>
    </xdr:to>
    <xdr:sp macro="" textlink="">
      <xdr:nvSpPr>
        <xdr:cNvPr id="138" name="楕円 137">
          <a:extLst>
            <a:ext uri="{FF2B5EF4-FFF2-40B4-BE49-F238E27FC236}">
              <a16:creationId xmlns:a16="http://schemas.microsoft.com/office/drawing/2014/main" id="{7BD5A94C-5044-480A-AF25-515724344944}"/>
            </a:ext>
          </a:extLst>
        </xdr:cNvPr>
        <xdr:cNvSpPr/>
      </xdr:nvSpPr>
      <xdr:spPr>
        <a:xfrm>
          <a:off x="6873240" y="705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67213</xdr:rowOff>
    </xdr:from>
    <xdr:to>
      <xdr:col>45</xdr:col>
      <xdr:colOff>177800</xdr:colOff>
      <xdr:row>42</xdr:row>
      <xdr:rowOff>67601</xdr:rowOff>
    </xdr:to>
    <xdr:cxnSp macro="">
      <xdr:nvCxnSpPr>
        <xdr:cNvPr id="139" name="直線コネクタ 138">
          <a:extLst>
            <a:ext uri="{FF2B5EF4-FFF2-40B4-BE49-F238E27FC236}">
              <a16:creationId xmlns:a16="http://schemas.microsoft.com/office/drawing/2014/main" id="{8FC8D219-DE17-41E8-8A10-D3679947C810}"/>
            </a:ext>
          </a:extLst>
        </xdr:cNvPr>
        <xdr:cNvCxnSpPr/>
      </xdr:nvCxnSpPr>
      <xdr:spPr>
        <a:xfrm flipV="1">
          <a:off x="6924040" y="7108093"/>
          <a:ext cx="78994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16973</xdr:rowOff>
    </xdr:from>
    <xdr:to>
      <xdr:col>36</xdr:col>
      <xdr:colOff>165100</xdr:colOff>
      <xdr:row>42</xdr:row>
      <xdr:rowOff>118573</xdr:rowOff>
    </xdr:to>
    <xdr:sp macro="" textlink="">
      <xdr:nvSpPr>
        <xdr:cNvPr id="140" name="楕円 139">
          <a:extLst>
            <a:ext uri="{FF2B5EF4-FFF2-40B4-BE49-F238E27FC236}">
              <a16:creationId xmlns:a16="http://schemas.microsoft.com/office/drawing/2014/main" id="{DFFBF485-E796-4303-AB0C-B6343211916F}"/>
            </a:ext>
          </a:extLst>
        </xdr:cNvPr>
        <xdr:cNvSpPr/>
      </xdr:nvSpPr>
      <xdr:spPr>
        <a:xfrm>
          <a:off x="6098540" y="705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67601</xdr:rowOff>
    </xdr:from>
    <xdr:to>
      <xdr:col>41</xdr:col>
      <xdr:colOff>50800</xdr:colOff>
      <xdr:row>42</xdr:row>
      <xdr:rowOff>67773</xdr:rowOff>
    </xdr:to>
    <xdr:cxnSp macro="">
      <xdr:nvCxnSpPr>
        <xdr:cNvPr id="141" name="直線コネクタ 140">
          <a:extLst>
            <a:ext uri="{FF2B5EF4-FFF2-40B4-BE49-F238E27FC236}">
              <a16:creationId xmlns:a16="http://schemas.microsoft.com/office/drawing/2014/main" id="{133297B5-88E7-4DA9-9EFC-F93E990C5263}"/>
            </a:ext>
          </a:extLst>
        </xdr:cNvPr>
        <xdr:cNvCxnSpPr/>
      </xdr:nvCxnSpPr>
      <xdr:spPr>
        <a:xfrm flipV="1">
          <a:off x="6149340" y="7108481"/>
          <a:ext cx="7747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7D688FAA-648E-4ACC-8CD4-D4E8E1F89415}"/>
            </a:ext>
          </a:extLst>
        </xdr:cNvPr>
        <xdr:cNvSpPr txBox="1"/>
      </xdr:nvSpPr>
      <xdr:spPr>
        <a:xfrm>
          <a:off x="8239271" y="678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8AC3B802-1489-4803-8870-2C80CD243545}"/>
            </a:ext>
          </a:extLst>
        </xdr:cNvPr>
        <xdr:cNvSpPr txBox="1"/>
      </xdr:nvSpPr>
      <xdr:spPr>
        <a:xfrm>
          <a:off x="7477271" y="678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EB60466A-669C-41EC-B45B-F2C3AE369C58}"/>
            </a:ext>
          </a:extLst>
        </xdr:cNvPr>
        <xdr:cNvSpPr txBox="1"/>
      </xdr:nvSpPr>
      <xdr:spPr>
        <a:xfrm>
          <a:off x="6702571" y="678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5CE73722-5F78-47A6-AF32-8152ECEEAF50}"/>
            </a:ext>
          </a:extLst>
        </xdr:cNvPr>
        <xdr:cNvSpPr txBox="1"/>
      </xdr:nvSpPr>
      <xdr:spPr>
        <a:xfrm>
          <a:off x="5905011" y="679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108762</xdr:rowOff>
    </xdr:from>
    <xdr:ext cx="534377" cy="259045"/>
    <xdr:sp macro="" textlink="">
      <xdr:nvSpPr>
        <xdr:cNvPr id="146" name="n_1mainValue【道路】&#10;一人当たり延長">
          <a:extLst>
            <a:ext uri="{FF2B5EF4-FFF2-40B4-BE49-F238E27FC236}">
              <a16:creationId xmlns:a16="http://schemas.microsoft.com/office/drawing/2014/main" id="{F7F3A003-6C73-4BA6-B683-D5F3E5B38351}"/>
            </a:ext>
          </a:extLst>
        </xdr:cNvPr>
        <xdr:cNvSpPr txBox="1"/>
      </xdr:nvSpPr>
      <xdr:spPr>
        <a:xfrm>
          <a:off x="8239271" y="71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109140</xdr:rowOff>
    </xdr:from>
    <xdr:ext cx="534377" cy="259045"/>
    <xdr:sp macro="" textlink="">
      <xdr:nvSpPr>
        <xdr:cNvPr id="147" name="n_2mainValue【道路】&#10;一人当たり延長">
          <a:extLst>
            <a:ext uri="{FF2B5EF4-FFF2-40B4-BE49-F238E27FC236}">
              <a16:creationId xmlns:a16="http://schemas.microsoft.com/office/drawing/2014/main" id="{EACB535D-1645-4F13-AF1E-90F2F46ECE39}"/>
            </a:ext>
          </a:extLst>
        </xdr:cNvPr>
        <xdr:cNvSpPr txBox="1"/>
      </xdr:nvSpPr>
      <xdr:spPr>
        <a:xfrm>
          <a:off x="7477271" y="715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109528</xdr:rowOff>
    </xdr:from>
    <xdr:ext cx="534377" cy="259045"/>
    <xdr:sp macro="" textlink="">
      <xdr:nvSpPr>
        <xdr:cNvPr id="148" name="n_3mainValue【道路】&#10;一人当たり延長">
          <a:extLst>
            <a:ext uri="{FF2B5EF4-FFF2-40B4-BE49-F238E27FC236}">
              <a16:creationId xmlns:a16="http://schemas.microsoft.com/office/drawing/2014/main" id="{274E0194-F1D2-4B07-AEFB-B29B9623283F}"/>
            </a:ext>
          </a:extLst>
        </xdr:cNvPr>
        <xdr:cNvSpPr txBox="1"/>
      </xdr:nvSpPr>
      <xdr:spPr>
        <a:xfrm>
          <a:off x="6702571" y="715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109700</xdr:rowOff>
    </xdr:from>
    <xdr:ext cx="534377" cy="259045"/>
    <xdr:sp macro="" textlink="">
      <xdr:nvSpPr>
        <xdr:cNvPr id="149" name="n_4mainValue【道路】&#10;一人当たり延長">
          <a:extLst>
            <a:ext uri="{FF2B5EF4-FFF2-40B4-BE49-F238E27FC236}">
              <a16:creationId xmlns:a16="http://schemas.microsoft.com/office/drawing/2014/main" id="{E9735AAE-DB59-43FD-936B-6A7F7BA504F2}"/>
            </a:ext>
          </a:extLst>
        </xdr:cNvPr>
        <xdr:cNvSpPr txBox="1"/>
      </xdr:nvSpPr>
      <xdr:spPr>
        <a:xfrm>
          <a:off x="5905011" y="715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A3CAE6A0-12CE-42F8-89BD-B218DF9C996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FECE08B4-8C7B-46AD-872A-C2A11F222DC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168E6167-C673-4619-8E9B-EF59A3E2895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D1FA34F7-4CC9-4006-AE7A-1F6A774FD01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40917DC-0682-4009-AA03-3591C76C16D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C4141E12-F974-4EBE-8A78-77B1EF4472A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FB2CFEA6-979D-4BF4-91BA-86AFC34C1A0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3AF7414E-7CC5-41E4-A3DF-15378C9DBF9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A709E56C-B1D2-4298-9406-A62D66FB4FD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782C146A-B6FC-4CA7-8802-08C8BDD35CC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350C2545-7ED6-4FF4-80FE-548808F84C8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17476925-E705-4186-873B-84E977D09FFB}"/>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3FEDA877-2983-484F-B14E-98F84E8AF2D5}"/>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12B13894-2B2B-4D07-8C7C-9F74C6035E28}"/>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90C8AB98-FAD9-4573-AAD5-F8F24AB65E3C}"/>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397F2D8-D4E7-45D5-B32E-E9CE690A1728}"/>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28A278AE-ABE5-4F13-B1AA-F8D25C37A5A4}"/>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DC35BFB0-717C-4777-9277-EC74412D8209}"/>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B12FA52B-5A95-437F-8F9B-0405886FEF5E}"/>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62502261-2282-4C69-8F01-3D890DC81A1D}"/>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A512E154-3B5C-4B96-A39B-82DB05C01F0E}"/>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EA24272-00EB-4647-B0B1-25F537BED5F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6570D512-B3BB-4B05-AC3D-CC983F140D56}"/>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D7458F26-861A-4AEB-B639-A00BB0F89CCA}"/>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C310638F-7B40-44B3-B74D-9A9A4FDC1781}"/>
            </a:ext>
          </a:extLst>
        </xdr:cNvPr>
        <xdr:cNvCxnSpPr/>
      </xdr:nvCxnSpPr>
      <xdr:spPr>
        <a:xfrm flipV="1">
          <a:off x="4086225" y="938784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F2E26A5A-28A0-4A05-B6F3-D373E27A7044}"/>
            </a:ext>
          </a:extLst>
        </xdr:cNvPr>
        <xdr:cNvSpPr txBox="1"/>
      </xdr:nvSpPr>
      <xdr:spPr>
        <a:xfrm>
          <a:off x="4124960"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490F6325-52F0-41C9-86EA-C533576348A4}"/>
            </a:ext>
          </a:extLst>
        </xdr:cNvPr>
        <xdr:cNvCxnSpPr/>
      </xdr:nvCxnSpPr>
      <xdr:spPr>
        <a:xfrm>
          <a:off x="4020820" y="1075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A68BDBD8-FBAD-4420-879F-770D2709BC07}"/>
            </a:ext>
          </a:extLst>
        </xdr:cNvPr>
        <xdr:cNvSpPr txBox="1"/>
      </xdr:nvSpPr>
      <xdr:spPr>
        <a:xfrm>
          <a:off x="4124960" y="917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55D0CF04-F4B8-4988-A6C1-5D26C84D2BB8}"/>
            </a:ext>
          </a:extLst>
        </xdr:cNvPr>
        <xdr:cNvCxnSpPr/>
      </xdr:nvCxnSpPr>
      <xdr:spPr>
        <a:xfrm>
          <a:off x="402082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3D959EB9-50D4-4021-A79D-74827639927B}"/>
            </a:ext>
          </a:extLst>
        </xdr:cNvPr>
        <xdr:cNvSpPr txBox="1"/>
      </xdr:nvSpPr>
      <xdr:spPr>
        <a:xfrm>
          <a:off x="4124960" y="1002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911AE88E-6AD5-4DEA-B3DB-538EEF7457CC}"/>
            </a:ext>
          </a:extLst>
        </xdr:cNvPr>
        <xdr:cNvSpPr/>
      </xdr:nvSpPr>
      <xdr:spPr>
        <a:xfrm>
          <a:off x="4036060" y="10047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D47C6156-FFB3-4B02-9776-30BFEAF4A173}"/>
            </a:ext>
          </a:extLst>
        </xdr:cNvPr>
        <xdr:cNvSpPr/>
      </xdr:nvSpPr>
      <xdr:spPr>
        <a:xfrm>
          <a:off x="3312160" y="10020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377CF1E5-6005-42BE-9EAD-EC9030A37E3A}"/>
            </a:ext>
          </a:extLst>
        </xdr:cNvPr>
        <xdr:cNvSpPr/>
      </xdr:nvSpPr>
      <xdr:spPr>
        <a:xfrm>
          <a:off x="2514600" y="1000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326E638F-1DC5-44B3-80EE-52EC55B21106}"/>
            </a:ext>
          </a:extLst>
        </xdr:cNvPr>
        <xdr:cNvSpPr/>
      </xdr:nvSpPr>
      <xdr:spPr>
        <a:xfrm>
          <a:off x="1739900" y="9986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A8606230-98CA-488E-A8B8-1A83B2FFCF97}"/>
            </a:ext>
          </a:extLst>
        </xdr:cNvPr>
        <xdr:cNvSpPr/>
      </xdr:nvSpPr>
      <xdr:spPr>
        <a:xfrm>
          <a:off x="965200" y="996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4F1BA4B-F1DD-4BB0-B110-BA122745073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2E6E577-7E00-4934-933A-F20E7681E6A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5B60EF4-6B40-4B90-9A6A-B4C887DD9A8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ED5FEEF-8D9E-4B67-8900-A63B7313335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3D92F79-15F9-46C9-80BE-4BFB10BF03B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31115</xdr:rowOff>
    </xdr:from>
    <xdr:to>
      <xdr:col>24</xdr:col>
      <xdr:colOff>114300</xdr:colOff>
      <xdr:row>59</xdr:row>
      <xdr:rowOff>132715</xdr:rowOff>
    </xdr:to>
    <xdr:sp macro="" textlink="">
      <xdr:nvSpPr>
        <xdr:cNvPr id="190" name="楕円 189">
          <a:extLst>
            <a:ext uri="{FF2B5EF4-FFF2-40B4-BE49-F238E27FC236}">
              <a16:creationId xmlns:a16="http://schemas.microsoft.com/office/drawing/2014/main" id="{5FA62C0C-20F9-488D-B8EA-5CD5EA987B9D}"/>
            </a:ext>
          </a:extLst>
        </xdr:cNvPr>
        <xdr:cNvSpPr/>
      </xdr:nvSpPr>
      <xdr:spPr>
        <a:xfrm>
          <a:off x="403606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53992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DE75CAAB-C462-4E63-B0C7-5FC0F6047069}"/>
            </a:ext>
          </a:extLst>
        </xdr:cNvPr>
        <xdr:cNvSpPr txBox="1"/>
      </xdr:nvSpPr>
      <xdr:spPr>
        <a:xfrm>
          <a:off x="4124960"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170180</xdr:rowOff>
    </xdr:from>
    <xdr:to>
      <xdr:col>20</xdr:col>
      <xdr:colOff>38100</xdr:colOff>
      <xdr:row>59</xdr:row>
      <xdr:rowOff>100330</xdr:rowOff>
    </xdr:to>
    <xdr:sp macro="" textlink="">
      <xdr:nvSpPr>
        <xdr:cNvPr id="192" name="楕円 191">
          <a:extLst>
            <a:ext uri="{FF2B5EF4-FFF2-40B4-BE49-F238E27FC236}">
              <a16:creationId xmlns:a16="http://schemas.microsoft.com/office/drawing/2014/main" id="{D44A216C-F3F8-4141-8999-9FC7E854C428}"/>
            </a:ext>
          </a:extLst>
        </xdr:cNvPr>
        <xdr:cNvSpPr/>
      </xdr:nvSpPr>
      <xdr:spPr>
        <a:xfrm>
          <a:off x="3312160" y="9893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49530</xdr:rowOff>
    </xdr:from>
    <xdr:to>
      <xdr:col>24</xdr:col>
      <xdr:colOff>63500</xdr:colOff>
      <xdr:row>59</xdr:row>
      <xdr:rowOff>81915</xdr:rowOff>
    </xdr:to>
    <xdr:cxnSp macro="">
      <xdr:nvCxnSpPr>
        <xdr:cNvPr id="193" name="直線コネクタ 192">
          <a:extLst>
            <a:ext uri="{FF2B5EF4-FFF2-40B4-BE49-F238E27FC236}">
              <a16:creationId xmlns:a16="http://schemas.microsoft.com/office/drawing/2014/main" id="{80C9398D-53E8-4B12-A33B-609DE6786559}"/>
            </a:ext>
          </a:extLst>
        </xdr:cNvPr>
        <xdr:cNvCxnSpPr/>
      </xdr:nvCxnSpPr>
      <xdr:spPr>
        <a:xfrm>
          <a:off x="3355340" y="9940290"/>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137795</xdr:rowOff>
    </xdr:from>
    <xdr:to>
      <xdr:col>15</xdr:col>
      <xdr:colOff>101600</xdr:colOff>
      <xdr:row>59</xdr:row>
      <xdr:rowOff>67945</xdr:rowOff>
    </xdr:to>
    <xdr:sp macro="" textlink="">
      <xdr:nvSpPr>
        <xdr:cNvPr id="194" name="楕円 193">
          <a:extLst>
            <a:ext uri="{FF2B5EF4-FFF2-40B4-BE49-F238E27FC236}">
              <a16:creationId xmlns:a16="http://schemas.microsoft.com/office/drawing/2014/main" id="{D5882550-4940-4A13-B686-A956C3A58CC3}"/>
            </a:ext>
          </a:extLst>
        </xdr:cNvPr>
        <xdr:cNvSpPr/>
      </xdr:nvSpPr>
      <xdr:spPr>
        <a:xfrm>
          <a:off x="2514600" y="9860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17145</xdr:rowOff>
    </xdr:from>
    <xdr:to>
      <xdr:col>19</xdr:col>
      <xdr:colOff>177800</xdr:colOff>
      <xdr:row>59</xdr:row>
      <xdr:rowOff>49530</xdr:rowOff>
    </xdr:to>
    <xdr:cxnSp macro="">
      <xdr:nvCxnSpPr>
        <xdr:cNvPr id="195" name="直線コネクタ 194">
          <a:extLst>
            <a:ext uri="{FF2B5EF4-FFF2-40B4-BE49-F238E27FC236}">
              <a16:creationId xmlns:a16="http://schemas.microsoft.com/office/drawing/2014/main" id="{330EC158-7E27-4D8C-97A6-D85EC7A58401}"/>
            </a:ext>
          </a:extLst>
        </xdr:cNvPr>
        <xdr:cNvCxnSpPr/>
      </xdr:nvCxnSpPr>
      <xdr:spPr>
        <a:xfrm>
          <a:off x="2565400" y="990790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105410</xdr:rowOff>
    </xdr:from>
    <xdr:to>
      <xdr:col>10</xdr:col>
      <xdr:colOff>165100</xdr:colOff>
      <xdr:row>59</xdr:row>
      <xdr:rowOff>35560</xdr:rowOff>
    </xdr:to>
    <xdr:sp macro="" textlink="">
      <xdr:nvSpPr>
        <xdr:cNvPr id="196" name="楕円 195">
          <a:extLst>
            <a:ext uri="{FF2B5EF4-FFF2-40B4-BE49-F238E27FC236}">
              <a16:creationId xmlns:a16="http://schemas.microsoft.com/office/drawing/2014/main" id="{33700E45-C531-49BC-9AEF-D50509C73EC4}"/>
            </a:ext>
          </a:extLst>
        </xdr:cNvPr>
        <xdr:cNvSpPr/>
      </xdr:nvSpPr>
      <xdr:spPr>
        <a:xfrm>
          <a:off x="1739900" y="9828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156210</xdr:rowOff>
    </xdr:from>
    <xdr:to>
      <xdr:col>15</xdr:col>
      <xdr:colOff>50800</xdr:colOff>
      <xdr:row>59</xdr:row>
      <xdr:rowOff>17145</xdr:rowOff>
    </xdr:to>
    <xdr:cxnSp macro="">
      <xdr:nvCxnSpPr>
        <xdr:cNvPr id="197" name="直線コネクタ 196">
          <a:extLst>
            <a:ext uri="{FF2B5EF4-FFF2-40B4-BE49-F238E27FC236}">
              <a16:creationId xmlns:a16="http://schemas.microsoft.com/office/drawing/2014/main" id="{C68D92C1-70F2-4881-816E-9B22E053E1A7}"/>
            </a:ext>
          </a:extLst>
        </xdr:cNvPr>
        <xdr:cNvCxnSpPr/>
      </xdr:nvCxnSpPr>
      <xdr:spPr>
        <a:xfrm>
          <a:off x="1790700" y="987933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74930</xdr:rowOff>
    </xdr:from>
    <xdr:to>
      <xdr:col>6</xdr:col>
      <xdr:colOff>38100</xdr:colOff>
      <xdr:row>59</xdr:row>
      <xdr:rowOff>5080</xdr:rowOff>
    </xdr:to>
    <xdr:sp macro="" textlink="">
      <xdr:nvSpPr>
        <xdr:cNvPr id="198" name="楕円 197">
          <a:extLst>
            <a:ext uri="{FF2B5EF4-FFF2-40B4-BE49-F238E27FC236}">
              <a16:creationId xmlns:a16="http://schemas.microsoft.com/office/drawing/2014/main" id="{72CA044C-A4DE-49E2-9DDD-D94C0FCD645C}"/>
            </a:ext>
          </a:extLst>
        </xdr:cNvPr>
        <xdr:cNvSpPr/>
      </xdr:nvSpPr>
      <xdr:spPr>
        <a:xfrm>
          <a:off x="965200" y="9798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125730</xdr:rowOff>
    </xdr:from>
    <xdr:to>
      <xdr:col>10</xdr:col>
      <xdr:colOff>114300</xdr:colOff>
      <xdr:row>58</xdr:row>
      <xdr:rowOff>156210</xdr:rowOff>
    </xdr:to>
    <xdr:cxnSp macro="">
      <xdr:nvCxnSpPr>
        <xdr:cNvPr id="199" name="直線コネクタ 198">
          <a:extLst>
            <a:ext uri="{FF2B5EF4-FFF2-40B4-BE49-F238E27FC236}">
              <a16:creationId xmlns:a16="http://schemas.microsoft.com/office/drawing/2014/main" id="{FA23D90D-79C9-4CC8-B8CB-BCD37345AB7A}"/>
            </a:ext>
          </a:extLst>
        </xdr:cNvPr>
        <xdr:cNvCxnSpPr/>
      </xdr:nvCxnSpPr>
      <xdr:spPr>
        <a:xfrm>
          <a:off x="1008380" y="984885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F91407B2-1683-469D-B404-12F5013AF360}"/>
            </a:ext>
          </a:extLst>
        </xdr:cNvPr>
        <xdr:cNvSpPr txBox="1"/>
      </xdr:nvSpPr>
      <xdr:spPr>
        <a:xfrm>
          <a:off x="3170564" y="1010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5D0ADEEF-09D7-43BA-9640-3BD33778DC4E}"/>
            </a:ext>
          </a:extLst>
        </xdr:cNvPr>
        <xdr:cNvSpPr txBox="1"/>
      </xdr:nvSpPr>
      <xdr:spPr>
        <a:xfrm>
          <a:off x="238570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607FE696-76AC-4186-9313-73DDA3DE85B6}"/>
            </a:ext>
          </a:extLst>
        </xdr:cNvPr>
        <xdr:cNvSpPr txBox="1"/>
      </xdr:nvSpPr>
      <xdr:spPr>
        <a:xfrm>
          <a:off x="161100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A1FAAEBA-F975-40FA-A94E-BD28EE18E355}"/>
            </a:ext>
          </a:extLst>
        </xdr:cNvPr>
        <xdr:cNvSpPr txBox="1"/>
      </xdr:nvSpPr>
      <xdr:spPr>
        <a:xfrm>
          <a:off x="83630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116857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C1E1CB8D-2CCA-45CC-B1D6-FDECA50AC6C9}"/>
            </a:ext>
          </a:extLst>
        </xdr:cNvPr>
        <xdr:cNvSpPr txBox="1"/>
      </xdr:nvSpPr>
      <xdr:spPr>
        <a:xfrm>
          <a:off x="317056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84472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DF650F18-0082-4A75-BA6D-CC27100E1AE9}"/>
            </a:ext>
          </a:extLst>
        </xdr:cNvPr>
        <xdr:cNvSpPr txBox="1"/>
      </xdr:nvSpPr>
      <xdr:spPr>
        <a:xfrm>
          <a:off x="2385704" y="963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52087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51A9752C-463C-44C3-B5F7-385BFF503824}"/>
            </a:ext>
          </a:extLst>
        </xdr:cNvPr>
        <xdr:cNvSpPr txBox="1"/>
      </xdr:nvSpPr>
      <xdr:spPr>
        <a:xfrm>
          <a:off x="161100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21607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3472E406-DE3E-43D1-B27E-2FCCD7F76F4D}"/>
            </a:ext>
          </a:extLst>
        </xdr:cNvPr>
        <xdr:cNvSpPr txBox="1"/>
      </xdr:nvSpPr>
      <xdr:spPr>
        <a:xfrm>
          <a:off x="83630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A1634714-B2FE-43E5-A4CA-BC88E1B0D79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FC702A9F-8DCC-425E-A0D8-5F8A6F917C9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A062C118-CDD5-46EE-B94C-129D64E9216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B28B942E-F0EB-4745-9EAC-17D419CB896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17794D40-0B6A-40EB-9652-8C938D8CCDC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747BF88E-B6E9-4817-8C09-BB0D19A0504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B5658D34-0D55-43E3-893D-8B9EC9EFCAF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26B49CDC-54EF-4D4C-8558-64A9EF31B99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1F523C2E-87DE-4E00-82B3-C9D7A06433F3}"/>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21DE0E1-0C40-4136-9667-CB8BB31724C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7F758616-1EB4-461B-B8F2-4EFBCF6455EB}"/>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6430CDF0-95CD-4735-9701-6411E40F582C}"/>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9B36C787-F014-4874-A9FC-A293D14C979D}"/>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FDE7002D-FC05-4D62-8A7E-85ED8686EE67}"/>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85C936D0-BF8E-48AA-BCDD-5E1315D45BD1}"/>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9FB93E8A-E208-4B66-B3D1-A1F2505F6587}"/>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4CB605-28FB-4ED5-BCE0-B28C4AF9589B}"/>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BC52D042-B86F-4E0A-A02F-ECE2A4464CEE}"/>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84E5FEE-5142-4B51-9DAB-DD72C7EBDDA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C6684DC0-D2BB-4928-9D90-083B8751D309}"/>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F0C7489E-151F-42FF-AAEE-E9ECD118A29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8E31AA62-9FF9-4B8B-91C6-F6BBDE02F7CF}"/>
            </a:ext>
          </a:extLst>
        </xdr:cNvPr>
        <xdr:cNvCxnSpPr/>
      </xdr:nvCxnSpPr>
      <xdr:spPr>
        <a:xfrm flipV="1">
          <a:off x="9219565" y="9556744"/>
          <a:ext cx="0" cy="117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100AEFDA-1E7D-4E57-9D49-FB3EAFCACA12}"/>
            </a:ext>
          </a:extLst>
        </xdr:cNvPr>
        <xdr:cNvSpPr txBox="1"/>
      </xdr:nvSpPr>
      <xdr:spPr>
        <a:xfrm>
          <a:off x="9258300" y="1073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00457AE2-A99F-4650-B5D6-74ADEB0A979C}"/>
            </a:ext>
          </a:extLst>
        </xdr:cNvPr>
        <xdr:cNvCxnSpPr/>
      </xdr:nvCxnSpPr>
      <xdr:spPr>
        <a:xfrm>
          <a:off x="9154160" y="10732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D354ED2-5C18-48C2-8CCB-064DAA42F0AE}"/>
            </a:ext>
          </a:extLst>
        </xdr:cNvPr>
        <xdr:cNvSpPr txBox="1"/>
      </xdr:nvSpPr>
      <xdr:spPr>
        <a:xfrm>
          <a:off x="9258300" y="9339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9FF9D1EF-60A8-418A-B09E-067160571819}"/>
            </a:ext>
          </a:extLst>
        </xdr:cNvPr>
        <xdr:cNvCxnSpPr/>
      </xdr:nvCxnSpPr>
      <xdr:spPr>
        <a:xfrm>
          <a:off x="9154160" y="9556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64925CA2-9F0B-4051-A816-C1AC023ECD51}"/>
            </a:ext>
          </a:extLst>
        </xdr:cNvPr>
        <xdr:cNvSpPr txBox="1"/>
      </xdr:nvSpPr>
      <xdr:spPr>
        <a:xfrm>
          <a:off x="9258300" y="10417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F65AC58E-F596-4691-93A7-FCD8AD9A20AA}"/>
            </a:ext>
          </a:extLst>
        </xdr:cNvPr>
        <xdr:cNvSpPr/>
      </xdr:nvSpPr>
      <xdr:spPr>
        <a:xfrm>
          <a:off x="9192260" y="105620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71469BEF-1660-410C-A024-DC1BB4DD2487}"/>
            </a:ext>
          </a:extLst>
        </xdr:cNvPr>
        <xdr:cNvSpPr/>
      </xdr:nvSpPr>
      <xdr:spPr>
        <a:xfrm>
          <a:off x="8445500" y="105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675C38A7-2272-4EB5-9457-B7C2A09673E7}"/>
            </a:ext>
          </a:extLst>
        </xdr:cNvPr>
        <xdr:cNvSpPr/>
      </xdr:nvSpPr>
      <xdr:spPr>
        <a:xfrm>
          <a:off x="7670800" y="105689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FFD57B10-0E4C-41CF-A1AF-6332035CF253}"/>
            </a:ext>
          </a:extLst>
        </xdr:cNvPr>
        <xdr:cNvSpPr/>
      </xdr:nvSpPr>
      <xdr:spPr>
        <a:xfrm>
          <a:off x="6873240" y="1056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6099668C-2443-45DB-8D19-DF15AC9342FC}"/>
            </a:ext>
          </a:extLst>
        </xdr:cNvPr>
        <xdr:cNvSpPr/>
      </xdr:nvSpPr>
      <xdr:spPr>
        <a:xfrm>
          <a:off x="6098540" y="1058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A3F10C7-881C-4E4B-8608-D4618407892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45ED178-6F44-4EFB-877F-FCF8A7E1619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22C92B4-0FE2-4D18-9697-FD3D8803E38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0246D25-915D-48EE-B01F-F31D9556C11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9602FC4-1862-41A9-82BA-F98DC82AD28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48064</xdr:rowOff>
    </xdr:from>
    <xdr:to>
      <xdr:col>55</xdr:col>
      <xdr:colOff>50800</xdr:colOff>
      <xdr:row>63</xdr:row>
      <xdr:rowOff>149664</xdr:rowOff>
    </xdr:to>
    <xdr:sp macro="" textlink="">
      <xdr:nvSpPr>
        <xdr:cNvPr id="245" name="楕円 244">
          <a:extLst>
            <a:ext uri="{FF2B5EF4-FFF2-40B4-BE49-F238E27FC236}">
              <a16:creationId xmlns:a16="http://schemas.microsoft.com/office/drawing/2014/main" id="{EE19B1C9-4346-4FE2-AFB0-7FD66531F383}"/>
            </a:ext>
          </a:extLst>
        </xdr:cNvPr>
        <xdr:cNvSpPr/>
      </xdr:nvSpPr>
      <xdr:spPr>
        <a:xfrm>
          <a:off x="9192260" y="106093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150607</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DED72D94-FB37-4BD6-92A2-6D8CA9985BAF}"/>
            </a:ext>
          </a:extLst>
        </xdr:cNvPr>
        <xdr:cNvSpPr txBox="1"/>
      </xdr:nvSpPr>
      <xdr:spPr>
        <a:xfrm>
          <a:off x="9258300" y="1054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48678</xdr:rowOff>
    </xdr:from>
    <xdr:to>
      <xdr:col>50</xdr:col>
      <xdr:colOff>165100</xdr:colOff>
      <xdr:row>63</xdr:row>
      <xdr:rowOff>150278</xdr:rowOff>
    </xdr:to>
    <xdr:sp macro="" textlink="">
      <xdr:nvSpPr>
        <xdr:cNvPr id="247" name="楕円 246">
          <a:extLst>
            <a:ext uri="{FF2B5EF4-FFF2-40B4-BE49-F238E27FC236}">
              <a16:creationId xmlns:a16="http://schemas.microsoft.com/office/drawing/2014/main" id="{B15EB5EC-5BB3-483C-AB4C-E2E92FF18126}"/>
            </a:ext>
          </a:extLst>
        </xdr:cNvPr>
        <xdr:cNvSpPr/>
      </xdr:nvSpPr>
      <xdr:spPr>
        <a:xfrm>
          <a:off x="8445500" y="1060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98864</xdr:rowOff>
    </xdr:from>
    <xdr:to>
      <xdr:col>55</xdr:col>
      <xdr:colOff>0</xdr:colOff>
      <xdr:row>63</xdr:row>
      <xdr:rowOff>99478</xdr:rowOff>
    </xdr:to>
    <xdr:cxnSp macro="">
      <xdr:nvCxnSpPr>
        <xdr:cNvPr id="248" name="直線コネクタ 247">
          <a:extLst>
            <a:ext uri="{FF2B5EF4-FFF2-40B4-BE49-F238E27FC236}">
              <a16:creationId xmlns:a16="http://schemas.microsoft.com/office/drawing/2014/main" id="{EAB2B651-3FE4-41BA-B916-922A00B12947}"/>
            </a:ext>
          </a:extLst>
        </xdr:cNvPr>
        <xdr:cNvCxnSpPr/>
      </xdr:nvCxnSpPr>
      <xdr:spPr>
        <a:xfrm flipV="1">
          <a:off x="8496300" y="10660184"/>
          <a:ext cx="723900" cy="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49734</xdr:rowOff>
    </xdr:from>
    <xdr:to>
      <xdr:col>46</xdr:col>
      <xdr:colOff>38100</xdr:colOff>
      <xdr:row>63</xdr:row>
      <xdr:rowOff>151334</xdr:rowOff>
    </xdr:to>
    <xdr:sp macro="" textlink="">
      <xdr:nvSpPr>
        <xdr:cNvPr id="249" name="楕円 248">
          <a:extLst>
            <a:ext uri="{FF2B5EF4-FFF2-40B4-BE49-F238E27FC236}">
              <a16:creationId xmlns:a16="http://schemas.microsoft.com/office/drawing/2014/main" id="{8EA5BB5D-67A1-48D3-ABA3-78546AC02B17}"/>
            </a:ext>
          </a:extLst>
        </xdr:cNvPr>
        <xdr:cNvSpPr/>
      </xdr:nvSpPr>
      <xdr:spPr>
        <a:xfrm>
          <a:off x="7670800" y="106110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99478</xdr:rowOff>
    </xdr:from>
    <xdr:to>
      <xdr:col>50</xdr:col>
      <xdr:colOff>114300</xdr:colOff>
      <xdr:row>63</xdr:row>
      <xdr:rowOff>100534</xdr:rowOff>
    </xdr:to>
    <xdr:cxnSp macro="">
      <xdr:nvCxnSpPr>
        <xdr:cNvPr id="250" name="直線コネクタ 249">
          <a:extLst>
            <a:ext uri="{FF2B5EF4-FFF2-40B4-BE49-F238E27FC236}">
              <a16:creationId xmlns:a16="http://schemas.microsoft.com/office/drawing/2014/main" id="{A905F8BA-86A0-4A40-991F-1D0439903AFC}"/>
            </a:ext>
          </a:extLst>
        </xdr:cNvPr>
        <xdr:cNvCxnSpPr/>
      </xdr:nvCxnSpPr>
      <xdr:spPr>
        <a:xfrm flipV="1">
          <a:off x="7713980" y="10660798"/>
          <a:ext cx="782320" cy="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50415</xdr:rowOff>
    </xdr:from>
    <xdr:to>
      <xdr:col>41</xdr:col>
      <xdr:colOff>101600</xdr:colOff>
      <xdr:row>63</xdr:row>
      <xdr:rowOff>152015</xdr:rowOff>
    </xdr:to>
    <xdr:sp macro="" textlink="">
      <xdr:nvSpPr>
        <xdr:cNvPr id="251" name="楕円 250">
          <a:extLst>
            <a:ext uri="{FF2B5EF4-FFF2-40B4-BE49-F238E27FC236}">
              <a16:creationId xmlns:a16="http://schemas.microsoft.com/office/drawing/2014/main" id="{0DF05DB9-598C-42F6-ACD2-70CA597F70D6}"/>
            </a:ext>
          </a:extLst>
        </xdr:cNvPr>
        <xdr:cNvSpPr/>
      </xdr:nvSpPr>
      <xdr:spPr>
        <a:xfrm>
          <a:off x="6873240" y="1061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100534</xdr:rowOff>
    </xdr:from>
    <xdr:to>
      <xdr:col>45</xdr:col>
      <xdr:colOff>177800</xdr:colOff>
      <xdr:row>63</xdr:row>
      <xdr:rowOff>101215</xdr:rowOff>
    </xdr:to>
    <xdr:cxnSp macro="">
      <xdr:nvCxnSpPr>
        <xdr:cNvPr id="252" name="直線コネクタ 251">
          <a:extLst>
            <a:ext uri="{FF2B5EF4-FFF2-40B4-BE49-F238E27FC236}">
              <a16:creationId xmlns:a16="http://schemas.microsoft.com/office/drawing/2014/main" id="{FC82D1CE-FE30-4A31-B021-34486E712E8A}"/>
            </a:ext>
          </a:extLst>
        </xdr:cNvPr>
        <xdr:cNvCxnSpPr/>
      </xdr:nvCxnSpPr>
      <xdr:spPr>
        <a:xfrm flipV="1">
          <a:off x="6924040" y="10661854"/>
          <a:ext cx="78994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51180</xdr:rowOff>
    </xdr:from>
    <xdr:to>
      <xdr:col>36</xdr:col>
      <xdr:colOff>165100</xdr:colOff>
      <xdr:row>63</xdr:row>
      <xdr:rowOff>152780</xdr:rowOff>
    </xdr:to>
    <xdr:sp macro="" textlink="">
      <xdr:nvSpPr>
        <xdr:cNvPr id="253" name="楕円 252">
          <a:extLst>
            <a:ext uri="{FF2B5EF4-FFF2-40B4-BE49-F238E27FC236}">
              <a16:creationId xmlns:a16="http://schemas.microsoft.com/office/drawing/2014/main" id="{F6147C92-A387-4ECC-9213-EFADD2E6E978}"/>
            </a:ext>
          </a:extLst>
        </xdr:cNvPr>
        <xdr:cNvSpPr/>
      </xdr:nvSpPr>
      <xdr:spPr>
        <a:xfrm>
          <a:off x="6098540" y="1061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101215</xdr:rowOff>
    </xdr:from>
    <xdr:to>
      <xdr:col>41</xdr:col>
      <xdr:colOff>50800</xdr:colOff>
      <xdr:row>63</xdr:row>
      <xdr:rowOff>101980</xdr:rowOff>
    </xdr:to>
    <xdr:cxnSp macro="">
      <xdr:nvCxnSpPr>
        <xdr:cNvPr id="254" name="直線コネクタ 253">
          <a:extLst>
            <a:ext uri="{FF2B5EF4-FFF2-40B4-BE49-F238E27FC236}">
              <a16:creationId xmlns:a16="http://schemas.microsoft.com/office/drawing/2014/main" id="{7F5E80A3-B135-41B2-827C-95DA7F83368B}"/>
            </a:ext>
          </a:extLst>
        </xdr:cNvPr>
        <xdr:cNvCxnSpPr/>
      </xdr:nvCxnSpPr>
      <xdr:spPr>
        <a:xfrm flipV="1">
          <a:off x="6149340" y="10662535"/>
          <a:ext cx="774700" cy="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7BC2C57C-96BD-4EF1-A5CF-94C98EC0A13A}"/>
            </a:ext>
          </a:extLst>
        </xdr:cNvPr>
        <xdr:cNvSpPr txBox="1"/>
      </xdr:nvSpPr>
      <xdr:spPr>
        <a:xfrm>
          <a:off x="8214575" y="1034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84585196-91F3-4FAA-9A8D-F54DD7D3F04B}"/>
            </a:ext>
          </a:extLst>
        </xdr:cNvPr>
        <xdr:cNvSpPr txBox="1"/>
      </xdr:nvSpPr>
      <xdr:spPr>
        <a:xfrm>
          <a:off x="7444955" y="1035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FA508750-1C10-4DC2-A107-81E8A73ED06F}"/>
            </a:ext>
          </a:extLst>
        </xdr:cNvPr>
        <xdr:cNvSpPr txBox="1"/>
      </xdr:nvSpPr>
      <xdr:spPr>
        <a:xfrm>
          <a:off x="6670255" y="1034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F8CC03E2-D315-440D-B076-4E4A600EA357}"/>
            </a:ext>
          </a:extLst>
        </xdr:cNvPr>
        <xdr:cNvSpPr txBox="1"/>
      </xdr:nvSpPr>
      <xdr:spPr>
        <a:xfrm>
          <a:off x="5872695" y="1036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141405</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565C2B0B-2762-4D25-8677-D3AA1BAFD525}"/>
            </a:ext>
          </a:extLst>
        </xdr:cNvPr>
        <xdr:cNvSpPr txBox="1"/>
      </xdr:nvSpPr>
      <xdr:spPr>
        <a:xfrm>
          <a:off x="8214575" y="1070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142461</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5435D19-3EE1-4395-8757-A03C9B2EBFAF}"/>
            </a:ext>
          </a:extLst>
        </xdr:cNvPr>
        <xdr:cNvSpPr txBox="1"/>
      </xdr:nvSpPr>
      <xdr:spPr>
        <a:xfrm>
          <a:off x="7444955" y="1070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143142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819DC23A-B1FA-41CE-99D9-6CD425F3D0D0}"/>
            </a:ext>
          </a:extLst>
        </xdr:cNvPr>
        <xdr:cNvSpPr txBox="1"/>
      </xdr:nvSpPr>
      <xdr:spPr>
        <a:xfrm>
          <a:off x="6670255" y="10704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143907</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82DDB80E-DD92-4279-B0EE-8246009CF9D9}"/>
            </a:ext>
          </a:extLst>
        </xdr:cNvPr>
        <xdr:cNvSpPr txBox="1"/>
      </xdr:nvSpPr>
      <xdr:spPr>
        <a:xfrm>
          <a:off x="5872695" y="1070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6ED6B18B-2A8D-4971-BB2E-8B9FE167D51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B3376370-91D7-4C21-AAAD-5D128C8F448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97EFA472-DD0F-4AB7-8333-72F3881B462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C2021686-5520-4261-A0F4-9145CC76BA3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72A708E-DD1E-4A38-8CC1-5A243CB818F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59ABC024-A9BB-41FF-BF72-DE8857ED0F4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E8EA7CBA-D055-4C85-A15E-21275D7C63E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DBC731E8-1219-4735-9F71-53020A379B0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1C562189-6711-4FE5-B393-E4E60E19E18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6F2E4548-39DD-42CF-9B6C-CC3AB4FCF61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D86B3441-08AF-4AA4-8657-190CF7502E7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5B7FE2BC-2C5A-43A5-85E0-9AFAD06F4C8D}"/>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15193793-4D02-4E6A-92E3-E1931ABD601E}"/>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911FFDE1-BB74-482B-8249-B2937191811F}"/>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FF1BCBED-6580-43E3-BEF3-A8526406E11C}"/>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2B919200-082C-4F54-BC1A-D72CA9421F3D}"/>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8BE97870-306C-4E11-ACAA-D6255A01525A}"/>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EC527A37-DBCC-4F34-85A6-D24131DCE8CC}"/>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69AB2B0C-3A73-4858-96FA-C7B04261A583}"/>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87D315AA-DEAE-4189-9AED-185D134CD6B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255E19AC-E669-478F-8D7C-D302B70DBB6F}"/>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EE240864-273B-4701-AF32-2D4DB0E8497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808BF808-0FBE-44CD-A337-B89DFBE68E95}"/>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A4909F59-B337-4CC9-8E85-DFF2E8AF063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8721A188-25AB-4231-89C0-FBB559CEE7BC}"/>
            </a:ext>
          </a:extLst>
        </xdr:cNvPr>
        <xdr:cNvCxnSpPr/>
      </xdr:nvCxnSpPr>
      <xdr:spPr>
        <a:xfrm flipV="1">
          <a:off x="4086225" y="13056869"/>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D3E9B68A-2A02-4902-BE14-491C97AD07E4}"/>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8D4C034B-F780-4334-B54A-097232BF5024}"/>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F8DE2C01-5C2B-4805-8B56-46B99DD19355}"/>
            </a:ext>
          </a:extLst>
        </xdr:cNvPr>
        <xdr:cNvSpPr txBox="1"/>
      </xdr:nvSpPr>
      <xdr:spPr>
        <a:xfrm>
          <a:off x="4124960" y="12835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C57DB520-2665-468A-8521-D83661B55641}"/>
            </a:ext>
          </a:extLst>
        </xdr:cNvPr>
        <xdr:cNvCxnSpPr/>
      </xdr:nvCxnSpPr>
      <xdr:spPr>
        <a:xfrm>
          <a:off x="4020820" y="130568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83838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2F616802-E9EE-4FF0-8930-E0016C7D5720}"/>
            </a:ext>
          </a:extLst>
        </xdr:cNvPr>
        <xdr:cNvSpPr txBox="1"/>
      </xdr:nvSpPr>
      <xdr:spPr>
        <a:xfrm>
          <a:off x="4124960" y="139979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25A2CF93-FE9E-4BE6-9CEF-080F0DA71D44}"/>
            </a:ext>
          </a:extLst>
        </xdr:cNvPr>
        <xdr:cNvSpPr/>
      </xdr:nvSpPr>
      <xdr:spPr>
        <a:xfrm>
          <a:off x="4036060" y="140195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F26CF5FE-2488-4C38-AE0D-38049D2F7CBB}"/>
            </a:ext>
          </a:extLst>
        </xdr:cNvPr>
        <xdr:cNvSpPr/>
      </xdr:nvSpPr>
      <xdr:spPr>
        <a:xfrm>
          <a:off x="3312160" y="140023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876C807C-7063-4FA1-8E14-8DC8D554EF58}"/>
            </a:ext>
          </a:extLst>
        </xdr:cNvPr>
        <xdr:cNvSpPr/>
      </xdr:nvSpPr>
      <xdr:spPr>
        <a:xfrm>
          <a:off x="2514600" y="1397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7F46905D-B8BB-4AB1-9F4C-B3736DBAA100}"/>
            </a:ext>
          </a:extLst>
        </xdr:cNvPr>
        <xdr:cNvSpPr/>
      </xdr:nvSpPr>
      <xdr:spPr>
        <a:xfrm>
          <a:off x="1739900" y="13884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732B8D11-0FA9-4B96-91AB-4A676DCF160B}"/>
            </a:ext>
          </a:extLst>
        </xdr:cNvPr>
        <xdr:cNvSpPr/>
      </xdr:nvSpPr>
      <xdr:spPr>
        <a:xfrm>
          <a:off x="965200" y="138461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1FD814F-B839-4AAD-BCE9-DA2AC751995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57907E6-F2B4-4C5A-87CE-0BAAABB87B2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699BBD9-3D65-490D-9076-1FC4AAE396D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03F8015-487F-49B4-9FEC-BC7975797461}"/>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75B2FEA-E1CB-4C03-A222-12840308798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303" name="楕円 302">
          <a:extLst>
            <a:ext uri="{FF2B5EF4-FFF2-40B4-BE49-F238E27FC236}">
              <a16:creationId xmlns:a16="http://schemas.microsoft.com/office/drawing/2014/main" id="{E515C70D-6CA1-475A-BF5B-AF9DEA3A1BB4}"/>
            </a:ext>
          </a:extLst>
        </xdr:cNvPr>
        <xdr:cNvSpPr/>
      </xdr:nvSpPr>
      <xdr:spPr>
        <a:xfrm>
          <a:off x="4036060" y="13859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135907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51850C14-836E-4D9F-98DF-7D0468A3A35B}"/>
            </a:ext>
          </a:extLst>
        </xdr:cNvPr>
        <xdr:cNvSpPr txBox="1"/>
      </xdr:nvSpPr>
      <xdr:spPr>
        <a:xfrm>
          <a:off x="4124960"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116839</xdr:rowOff>
    </xdr:from>
    <xdr:to>
      <xdr:col>20</xdr:col>
      <xdr:colOff>38100</xdr:colOff>
      <xdr:row>83</xdr:row>
      <xdr:rowOff>46989</xdr:rowOff>
    </xdr:to>
    <xdr:sp macro="" textlink="">
      <xdr:nvSpPr>
        <xdr:cNvPr id="305" name="楕円 304">
          <a:extLst>
            <a:ext uri="{FF2B5EF4-FFF2-40B4-BE49-F238E27FC236}">
              <a16:creationId xmlns:a16="http://schemas.microsoft.com/office/drawing/2014/main" id="{06C0E941-53D7-4016-AC30-7DDEA935EB53}"/>
            </a:ext>
          </a:extLst>
        </xdr:cNvPr>
        <xdr:cNvSpPr/>
      </xdr:nvSpPr>
      <xdr:spPr>
        <a:xfrm>
          <a:off x="3312160" y="138633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163830</xdr:rowOff>
    </xdr:from>
    <xdr:to>
      <xdr:col>24</xdr:col>
      <xdr:colOff>63500</xdr:colOff>
      <xdr:row>82</xdr:row>
      <xdr:rowOff>167639</xdr:rowOff>
    </xdr:to>
    <xdr:cxnSp macro="">
      <xdr:nvCxnSpPr>
        <xdr:cNvPr id="306" name="直線コネクタ 305">
          <a:extLst>
            <a:ext uri="{FF2B5EF4-FFF2-40B4-BE49-F238E27FC236}">
              <a16:creationId xmlns:a16="http://schemas.microsoft.com/office/drawing/2014/main" id="{527AA20C-7023-4974-AD88-81C4F56323A6}"/>
            </a:ext>
          </a:extLst>
        </xdr:cNvPr>
        <xdr:cNvCxnSpPr/>
      </xdr:nvCxnSpPr>
      <xdr:spPr>
        <a:xfrm flipV="1">
          <a:off x="3355340" y="13910310"/>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113030</xdr:rowOff>
    </xdr:from>
    <xdr:to>
      <xdr:col>15</xdr:col>
      <xdr:colOff>101600</xdr:colOff>
      <xdr:row>83</xdr:row>
      <xdr:rowOff>43180</xdr:rowOff>
    </xdr:to>
    <xdr:sp macro="" textlink="">
      <xdr:nvSpPr>
        <xdr:cNvPr id="307" name="楕円 306">
          <a:extLst>
            <a:ext uri="{FF2B5EF4-FFF2-40B4-BE49-F238E27FC236}">
              <a16:creationId xmlns:a16="http://schemas.microsoft.com/office/drawing/2014/main" id="{DA7D0E4B-9CDB-4243-A74C-6CBE0D93E9DB}"/>
            </a:ext>
          </a:extLst>
        </xdr:cNvPr>
        <xdr:cNvSpPr/>
      </xdr:nvSpPr>
      <xdr:spPr>
        <a:xfrm>
          <a:off x="2514600" y="13859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163830</xdr:rowOff>
    </xdr:from>
    <xdr:to>
      <xdr:col>19</xdr:col>
      <xdr:colOff>177800</xdr:colOff>
      <xdr:row>82</xdr:row>
      <xdr:rowOff>167639</xdr:rowOff>
    </xdr:to>
    <xdr:cxnSp macro="">
      <xdr:nvCxnSpPr>
        <xdr:cNvPr id="308" name="直線コネクタ 307">
          <a:extLst>
            <a:ext uri="{FF2B5EF4-FFF2-40B4-BE49-F238E27FC236}">
              <a16:creationId xmlns:a16="http://schemas.microsoft.com/office/drawing/2014/main" id="{F1ED5D08-9F5F-44BD-8DDB-A1852C0108A8}"/>
            </a:ext>
          </a:extLst>
        </xdr:cNvPr>
        <xdr:cNvCxnSpPr/>
      </xdr:nvCxnSpPr>
      <xdr:spPr>
        <a:xfrm>
          <a:off x="2565400" y="1391031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90170</xdr:rowOff>
    </xdr:from>
    <xdr:to>
      <xdr:col>10</xdr:col>
      <xdr:colOff>165100</xdr:colOff>
      <xdr:row>83</xdr:row>
      <xdr:rowOff>20320</xdr:rowOff>
    </xdr:to>
    <xdr:sp macro="" textlink="">
      <xdr:nvSpPr>
        <xdr:cNvPr id="309" name="楕円 308">
          <a:extLst>
            <a:ext uri="{FF2B5EF4-FFF2-40B4-BE49-F238E27FC236}">
              <a16:creationId xmlns:a16="http://schemas.microsoft.com/office/drawing/2014/main" id="{4822AA8A-E291-421E-A760-124E5B6184F9}"/>
            </a:ext>
          </a:extLst>
        </xdr:cNvPr>
        <xdr:cNvSpPr/>
      </xdr:nvSpPr>
      <xdr:spPr>
        <a:xfrm>
          <a:off x="1739900" y="13836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140970</xdr:rowOff>
    </xdr:from>
    <xdr:to>
      <xdr:col>15</xdr:col>
      <xdr:colOff>50800</xdr:colOff>
      <xdr:row>82</xdr:row>
      <xdr:rowOff>163830</xdr:rowOff>
    </xdr:to>
    <xdr:cxnSp macro="">
      <xdr:nvCxnSpPr>
        <xdr:cNvPr id="310" name="直線コネクタ 309">
          <a:extLst>
            <a:ext uri="{FF2B5EF4-FFF2-40B4-BE49-F238E27FC236}">
              <a16:creationId xmlns:a16="http://schemas.microsoft.com/office/drawing/2014/main" id="{16524196-156D-4B46-BD28-6E5EE177A1CE}"/>
            </a:ext>
          </a:extLst>
        </xdr:cNvPr>
        <xdr:cNvCxnSpPr/>
      </xdr:nvCxnSpPr>
      <xdr:spPr>
        <a:xfrm>
          <a:off x="1790700" y="1388745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74930</xdr:rowOff>
    </xdr:from>
    <xdr:to>
      <xdr:col>6</xdr:col>
      <xdr:colOff>38100</xdr:colOff>
      <xdr:row>83</xdr:row>
      <xdr:rowOff>5080</xdr:rowOff>
    </xdr:to>
    <xdr:sp macro="" textlink="">
      <xdr:nvSpPr>
        <xdr:cNvPr id="311" name="楕円 310">
          <a:extLst>
            <a:ext uri="{FF2B5EF4-FFF2-40B4-BE49-F238E27FC236}">
              <a16:creationId xmlns:a16="http://schemas.microsoft.com/office/drawing/2014/main" id="{948FD7C4-D3D6-4D5D-8D44-7BA853F46DD9}"/>
            </a:ext>
          </a:extLst>
        </xdr:cNvPr>
        <xdr:cNvSpPr/>
      </xdr:nvSpPr>
      <xdr:spPr>
        <a:xfrm>
          <a:off x="965200" y="13821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125730</xdr:rowOff>
    </xdr:from>
    <xdr:to>
      <xdr:col>10</xdr:col>
      <xdr:colOff>114300</xdr:colOff>
      <xdr:row>82</xdr:row>
      <xdr:rowOff>140970</xdr:rowOff>
    </xdr:to>
    <xdr:cxnSp macro="">
      <xdr:nvCxnSpPr>
        <xdr:cNvPr id="312" name="直線コネクタ 311">
          <a:extLst>
            <a:ext uri="{FF2B5EF4-FFF2-40B4-BE49-F238E27FC236}">
              <a16:creationId xmlns:a16="http://schemas.microsoft.com/office/drawing/2014/main" id="{2895DC3D-D3A2-4B73-826F-41D68EADF12F}"/>
            </a:ext>
          </a:extLst>
        </xdr:cNvPr>
        <xdr:cNvCxnSpPr/>
      </xdr:nvCxnSpPr>
      <xdr:spPr>
        <a:xfrm>
          <a:off x="1008380" y="1387221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9541</xdr:rowOff>
    </xdr:from>
    <xdr:ext cx="405111" cy="259045"/>
    <xdr:sp macro="" textlink="">
      <xdr:nvSpPr>
        <xdr:cNvPr id="313" name="n_1aveValue【公営住宅】&#10;有形固定資産減価償却率">
          <a:extLst>
            <a:ext uri="{FF2B5EF4-FFF2-40B4-BE49-F238E27FC236}">
              <a16:creationId xmlns:a16="http://schemas.microsoft.com/office/drawing/2014/main" id="{FA9D0166-EA5F-4C23-A434-6977CE183617}"/>
            </a:ext>
          </a:extLst>
        </xdr:cNvPr>
        <xdr:cNvSpPr txBox="1"/>
      </xdr:nvSpPr>
      <xdr:spPr>
        <a:xfrm>
          <a:off x="3170564" y="14091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154322</xdr:rowOff>
    </xdr:from>
    <xdr:ext cx="405111" cy="259045"/>
    <xdr:sp macro="" textlink="">
      <xdr:nvSpPr>
        <xdr:cNvPr id="314" name="n_2aveValue【公営住宅】&#10;有形固定資産減価償却率">
          <a:extLst>
            <a:ext uri="{FF2B5EF4-FFF2-40B4-BE49-F238E27FC236}">
              <a16:creationId xmlns:a16="http://schemas.microsoft.com/office/drawing/2014/main" id="{DA2520FF-C18E-42E0-9CD6-373BAC20EACE}"/>
            </a:ext>
          </a:extLst>
        </xdr:cNvPr>
        <xdr:cNvSpPr txBox="1"/>
      </xdr:nvSpPr>
      <xdr:spPr>
        <a:xfrm>
          <a:off x="2385704" y="1406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59072</xdr:rowOff>
    </xdr:from>
    <xdr:ext cx="405111" cy="259045"/>
    <xdr:sp macro="" textlink="">
      <xdr:nvSpPr>
        <xdr:cNvPr id="315" name="n_3aveValue【公営住宅】&#10;有形固定資産減価償却率">
          <a:extLst>
            <a:ext uri="{FF2B5EF4-FFF2-40B4-BE49-F238E27FC236}">
              <a16:creationId xmlns:a16="http://schemas.microsoft.com/office/drawing/2014/main" id="{5810770C-56A3-4905-A77D-5A0C4916F09A}"/>
            </a:ext>
          </a:extLst>
        </xdr:cNvPr>
        <xdr:cNvSpPr txBox="1"/>
      </xdr:nvSpPr>
      <xdr:spPr>
        <a:xfrm>
          <a:off x="1611004" y="1397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20972</xdr:rowOff>
    </xdr:from>
    <xdr:ext cx="405111" cy="259045"/>
    <xdr:sp macro="" textlink="">
      <xdr:nvSpPr>
        <xdr:cNvPr id="316" name="n_4aveValue【公営住宅】&#10;有形固定資産減価償却率">
          <a:extLst>
            <a:ext uri="{FF2B5EF4-FFF2-40B4-BE49-F238E27FC236}">
              <a16:creationId xmlns:a16="http://schemas.microsoft.com/office/drawing/2014/main" id="{AD45F5A6-78E5-4D76-B582-9E371F0F8EE0}"/>
            </a:ext>
          </a:extLst>
        </xdr:cNvPr>
        <xdr:cNvSpPr txBox="1"/>
      </xdr:nvSpPr>
      <xdr:spPr>
        <a:xfrm>
          <a:off x="836304" y="1393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63516</xdr:rowOff>
    </xdr:from>
    <xdr:ext cx="405111" cy="259045"/>
    <xdr:sp macro="" textlink="">
      <xdr:nvSpPr>
        <xdr:cNvPr id="317" name="n_1mainValue【公営住宅】&#10;有形固定資産減価償却率">
          <a:extLst>
            <a:ext uri="{FF2B5EF4-FFF2-40B4-BE49-F238E27FC236}">
              <a16:creationId xmlns:a16="http://schemas.microsoft.com/office/drawing/2014/main" id="{4701AE33-0D98-4905-B5C8-E0A1C26A6FB9}"/>
            </a:ext>
          </a:extLst>
        </xdr:cNvPr>
        <xdr:cNvSpPr txBox="1"/>
      </xdr:nvSpPr>
      <xdr:spPr>
        <a:xfrm>
          <a:off x="3170564" y="1364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59707</xdr:rowOff>
    </xdr:from>
    <xdr:ext cx="405111" cy="259045"/>
    <xdr:sp macro="" textlink="">
      <xdr:nvSpPr>
        <xdr:cNvPr id="318" name="n_2mainValue【公営住宅】&#10;有形固定資産減価償却率">
          <a:extLst>
            <a:ext uri="{FF2B5EF4-FFF2-40B4-BE49-F238E27FC236}">
              <a16:creationId xmlns:a16="http://schemas.microsoft.com/office/drawing/2014/main" id="{C0966A62-3FEC-40B4-B601-3D56702F8D05}"/>
            </a:ext>
          </a:extLst>
        </xdr:cNvPr>
        <xdr:cNvSpPr txBox="1"/>
      </xdr:nvSpPr>
      <xdr:spPr>
        <a:xfrm>
          <a:off x="238570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9" name="n_3mainValue【公営住宅】&#10;有形固定資産減価償却率">
          <a:extLst>
            <a:ext uri="{FF2B5EF4-FFF2-40B4-BE49-F238E27FC236}">
              <a16:creationId xmlns:a16="http://schemas.microsoft.com/office/drawing/2014/main" id="{EDB26C5A-82B6-4B48-B5FF-EA3CD648FEB0}"/>
            </a:ext>
          </a:extLst>
        </xdr:cNvPr>
        <xdr:cNvSpPr txBox="1"/>
      </xdr:nvSpPr>
      <xdr:spPr>
        <a:xfrm>
          <a:off x="1611004" y="1361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21607</xdr:rowOff>
    </xdr:from>
    <xdr:ext cx="405111" cy="259045"/>
    <xdr:sp macro="" textlink="">
      <xdr:nvSpPr>
        <xdr:cNvPr id="320" name="n_4mainValue【公営住宅】&#10;有形固定資産減価償却率">
          <a:extLst>
            <a:ext uri="{FF2B5EF4-FFF2-40B4-BE49-F238E27FC236}">
              <a16:creationId xmlns:a16="http://schemas.microsoft.com/office/drawing/2014/main" id="{EB1BD7A3-0C0F-476E-806E-8641A647ADFC}"/>
            </a:ext>
          </a:extLst>
        </xdr:cNvPr>
        <xdr:cNvSpPr txBox="1"/>
      </xdr:nvSpPr>
      <xdr:spPr>
        <a:xfrm>
          <a:off x="83630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DE732BF-D297-4DD3-9552-7C194E89FB2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5CB3325A-1010-4DC1-B113-34DBC6A913D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9A3EB891-FA93-4FAF-B039-DFDCB267BB5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AF967C71-5DD0-4435-985F-AF93C55C302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508B2AC1-8419-4B44-B1C1-1C55C78571F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10FD6CB-DA96-44F0-B9B7-0AE18470D94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24D6E25-7FDA-4A2E-AA59-A9E9F3E99AE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38410CF-CF0C-451B-A712-885CE37379D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7606AC04-38AD-4706-9E89-FDF4E7E9709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CE6346BE-55F8-4877-90EA-ACE1958C647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94973579-B8D0-40EB-A065-CEFD1C9032A6}"/>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FC461F16-12BF-4472-99FD-D8A0B86B0946}"/>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A8E97747-7D55-4476-83A2-6BE13088E06F}"/>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73A83E5B-0129-46FA-8D2B-78B44C00C3E7}"/>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7331872A-2ECD-474A-97E3-29C04AACA5C8}"/>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9B318F68-F31A-4880-926D-5DA4B7C5B675}"/>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A1AD117D-ADC5-4D30-8A49-C2DF1B34AA71}"/>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DF5FD105-C1D5-4BEF-81C1-51E8D964B44B}"/>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A19C30C5-D62E-4F13-BC85-D3B0ACB09309}"/>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7D82C048-39C4-49AA-8A07-C47526D2B63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A7E44F89-44E5-4147-A3F5-739947EE4C73}"/>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AB05C649-4BAD-4E4F-B09C-FDA7BF2BCB6B}"/>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10B3C815-D8D8-438B-9430-3B8623F539C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4CE70BB2-F14B-449F-93DC-DEBCA5C362AD}"/>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326C050E-84E1-4962-9569-F3D6C109BDA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387FD65C-1FA4-4A88-A6BC-644216F21FED}"/>
            </a:ext>
          </a:extLst>
        </xdr:cNvPr>
        <xdr:cNvCxnSpPr/>
      </xdr:nvCxnSpPr>
      <xdr:spPr>
        <a:xfrm flipV="1">
          <a:off x="9219565" y="13098998"/>
          <a:ext cx="0" cy="148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57194B45-C3A3-4055-B565-4AE8856B8081}"/>
            </a:ext>
          </a:extLst>
        </xdr:cNvPr>
        <xdr:cNvSpPr txBox="1"/>
      </xdr:nvSpPr>
      <xdr:spPr>
        <a:xfrm>
          <a:off x="9258300" y="1458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5DB5939D-E6F1-41DC-B2A7-FDA8DC484D04}"/>
            </a:ext>
          </a:extLst>
        </xdr:cNvPr>
        <xdr:cNvCxnSpPr/>
      </xdr:nvCxnSpPr>
      <xdr:spPr>
        <a:xfrm>
          <a:off x="9154160" y="145834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9D02AEF5-2F97-4A72-9C38-24AD4ECE72EC}"/>
            </a:ext>
          </a:extLst>
        </xdr:cNvPr>
        <xdr:cNvSpPr txBox="1"/>
      </xdr:nvSpPr>
      <xdr:spPr>
        <a:xfrm>
          <a:off x="9258300" y="1288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8CCF5541-3ACE-4A41-AE96-3A43E13ED341}"/>
            </a:ext>
          </a:extLst>
        </xdr:cNvPr>
        <xdr:cNvCxnSpPr/>
      </xdr:nvCxnSpPr>
      <xdr:spPr>
        <a:xfrm>
          <a:off x="9154160" y="13098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91820</xdr:rowOff>
    </xdr:from>
    <xdr:ext cx="469744" cy="259045"/>
    <xdr:sp macro="" textlink="">
      <xdr:nvSpPr>
        <xdr:cNvPr id="351" name="【公営住宅】&#10;一人当たり面積平均値テキスト">
          <a:extLst>
            <a:ext uri="{FF2B5EF4-FFF2-40B4-BE49-F238E27FC236}">
              <a16:creationId xmlns:a16="http://schemas.microsoft.com/office/drawing/2014/main" id="{84F945D0-BCC0-448B-8AA9-B94B39AF06AC}"/>
            </a:ext>
          </a:extLst>
        </xdr:cNvPr>
        <xdr:cNvSpPr txBox="1"/>
      </xdr:nvSpPr>
      <xdr:spPr>
        <a:xfrm>
          <a:off x="9258300" y="141735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74666146-B722-46B0-BB4D-9384BE375642}"/>
            </a:ext>
          </a:extLst>
        </xdr:cNvPr>
        <xdr:cNvSpPr/>
      </xdr:nvSpPr>
      <xdr:spPr>
        <a:xfrm>
          <a:off x="9192260" y="143183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4F6BAB52-C595-47F2-AD17-5B7027AE1E07}"/>
            </a:ext>
          </a:extLst>
        </xdr:cNvPr>
        <xdr:cNvSpPr/>
      </xdr:nvSpPr>
      <xdr:spPr>
        <a:xfrm>
          <a:off x="8445500" y="1431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15E8E6FF-8AF6-41BE-892D-50E653A39175}"/>
            </a:ext>
          </a:extLst>
        </xdr:cNvPr>
        <xdr:cNvSpPr/>
      </xdr:nvSpPr>
      <xdr:spPr>
        <a:xfrm>
          <a:off x="7670800" y="143237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FAB2D450-C305-4615-A35F-30533708B769}"/>
            </a:ext>
          </a:extLst>
        </xdr:cNvPr>
        <xdr:cNvSpPr/>
      </xdr:nvSpPr>
      <xdr:spPr>
        <a:xfrm>
          <a:off x="6873240" y="143446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FA2994D1-0970-480C-8A18-18B7DE082BAA}"/>
            </a:ext>
          </a:extLst>
        </xdr:cNvPr>
        <xdr:cNvSpPr/>
      </xdr:nvSpPr>
      <xdr:spPr>
        <a:xfrm>
          <a:off x="6098540" y="14351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04C9566-58BF-496C-B9FC-712C7A0C44A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77EE8F3-8846-4339-A0DF-53D4B39945E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35F60CF-2375-45A0-A7A2-61771253637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EDEE222-412C-49C5-9D9B-E6F6841AD05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78E26F0-93E4-4032-B6E0-738E5247373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83148</xdr:rowOff>
    </xdr:from>
    <xdr:to>
      <xdr:col>55</xdr:col>
      <xdr:colOff>50800</xdr:colOff>
      <xdr:row>86</xdr:row>
      <xdr:rowOff>13298</xdr:rowOff>
    </xdr:to>
    <xdr:sp macro="" textlink="">
      <xdr:nvSpPr>
        <xdr:cNvPr id="362" name="楕円 361">
          <a:extLst>
            <a:ext uri="{FF2B5EF4-FFF2-40B4-BE49-F238E27FC236}">
              <a16:creationId xmlns:a16="http://schemas.microsoft.com/office/drawing/2014/main" id="{C4ADEB10-4C34-4D8E-80C1-FCDED51041AE}"/>
            </a:ext>
          </a:extLst>
        </xdr:cNvPr>
        <xdr:cNvSpPr/>
      </xdr:nvSpPr>
      <xdr:spPr>
        <a:xfrm>
          <a:off x="9192260" y="143325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61575</xdr:rowOff>
    </xdr:from>
    <xdr:ext cx="469744" cy="259045"/>
    <xdr:sp macro="" textlink="">
      <xdr:nvSpPr>
        <xdr:cNvPr id="363" name="【公営住宅】&#10;一人当たり面積該当値テキスト">
          <a:extLst>
            <a:ext uri="{FF2B5EF4-FFF2-40B4-BE49-F238E27FC236}">
              <a16:creationId xmlns:a16="http://schemas.microsoft.com/office/drawing/2014/main" id="{B9D0096F-4D12-4D44-BC39-8FC2F9076A0E}"/>
            </a:ext>
          </a:extLst>
        </xdr:cNvPr>
        <xdr:cNvSpPr txBox="1"/>
      </xdr:nvSpPr>
      <xdr:spPr>
        <a:xfrm>
          <a:off x="9258300" y="1431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78739</xdr:rowOff>
    </xdr:from>
    <xdr:to>
      <xdr:col>50</xdr:col>
      <xdr:colOff>165100</xdr:colOff>
      <xdr:row>86</xdr:row>
      <xdr:rowOff>8889</xdr:rowOff>
    </xdr:to>
    <xdr:sp macro="" textlink="">
      <xdr:nvSpPr>
        <xdr:cNvPr id="364" name="楕円 363">
          <a:extLst>
            <a:ext uri="{FF2B5EF4-FFF2-40B4-BE49-F238E27FC236}">
              <a16:creationId xmlns:a16="http://schemas.microsoft.com/office/drawing/2014/main" id="{A29834CC-BBF1-4B33-8676-809120AC8318}"/>
            </a:ext>
          </a:extLst>
        </xdr:cNvPr>
        <xdr:cNvSpPr/>
      </xdr:nvSpPr>
      <xdr:spPr>
        <a:xfrm>
          <a:off x="8445500" y="14328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129539</xdr:rowOff>
    </xdr:from>
    <xdr:to>
      <xdr:col>55</xdr:col>
      <xdr:colOff>0</xdr:colOff>
      <xdr:row>85</xdr:row>
      <xdr:rowOff>133948</xdr:rowOff>
    </xdr:to>
    <xdr:cxnSp macro="">
      <xdr:nvCxnSpPr>
        <xdr:cNvPr id="365" name="直線コネクタ 364">
          <a:extLst>
            <a:ext uri="{FF2B5EF4-FFF2-40B4-BE49-F238E27FC236}">
              <a16:creationId xmlns:a16="http://schemas.microsoft.com/office/drawing/2014/main" id="{0EFA1A8A-2CB7-4999-9B06-0BC4E59A8D6F}"/>
            </a:ext>
          </a:extLst>
        </xdr:cNvPr>
        <xdr:cNvCxnSpPr/>
      </xdr:nvCxnSpPr>
      <xdr:spPr>
        <a:xfrm>
          <a:off x="8496300" y="14378939"/>
          <a:ext cx="7239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75964</xdr:rowOff>
    </xdr:from>
    <xdr:to>
      <xdr:col>46</xdr:col>
      <xdr:colOff>38100</xdr:colOff>
      <xdr:row>86</xdr:row>
      <xdr:rowOff>6114</xdr:rowOff>
    </xdr:to>
    <xdr:sp macro="" textlink="">
      <xdr:nvSpPr>
        <xdr:cNvPr id="366" name="楕円 365">
          <a:extLst>
            <a:ext uri="{FF2B5EF4-FFF2-40B4-BE49-F238E27FC236}">
              <a16:creationId xmlns:a16="http://schemas.microsoft.com/office/drawing/2014/main" id="{AB3C3539-95C0-42AF-A8C1-C80A26B7F240}"/>
            </a:ext>
          </a:extLst>
        </xdr:cNvPr>
        <xdr:cNvSpPr/>
      </xdr:nvSpPr>
      <xdr:spPr>
        <a:xfrm>
          <a:off x="7670800" y="143253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126764</xdr:rowOff>
    </xdr:from>
    <xdr:to>
      <xdr:col>50</xdr:col>
      <xdr:colOff>114300</xdr:colOff>
      <xdr:row>85</xdr:row>
      <xdr:rowOff>129539</xdr:rowOff>
    </xdr:to>
    <xdr:cxnSp macro="">
      <xdr:nvCxnSpPr>
        <xdr:cNvPr id="367" name="直線コネクタ 366">
          <a:extLst>
            <a:ext uri="{FF2B5EF4-FFF2-40B4-BE49-F238E27FC236}">
              <a16:creationId xmlns:a16="http://schemas.microsoft.com/office/drawing/2014/main" id="{B6DBD173-6682-47F7-86A1-094C46668833}"/>
            </a:ext>
          </a:extLst>
        </xdr:cNvPr>
        <xdr:cNvCxnSpPr/>
      </xdr:nvCxnSpPr>
      <xdr:spPr>
        <a:xfrm>
          <a:off x="7713980" y="14376164"/>
          <a:ext cx="78232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77924</xdr:rowOff>
    </xdr:from>
    <xdr:to>
      <xdr:col>41</xdr:col>
      <xdr:colOff>101600</xdr:colOff>
      <xdr:row>86</xdr:row>
      <xdr:rowOff>8074</xdr:rowOff>
    </xdr:to>
    <xdr:sp macro="" textlink="">
      <xdr:nvSpPr>
        <xdr:cNvPr id="368" name="楕円 367">
          <a:extLst>
            <a:ext uri="{FF2B5EF4-FFF2-40B4-BE49-F238E27FC236}">
              <a16:creationId xmlns:a16="http://schemas.microsoft.com/office/drawing/2014/main" id="{577DA936-3F25-474B-AC26-F55D242F6EFA}"/>
            </a:ext>
          </a:extLst>
        </xdr:cNvPr>
        <xdr:cNvSpPr/>
      </xdr:nvSpPr>
      <xdr:spPr>
        <a:xfrm>
          <a:off x="6873240" y="14327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126764</xdr:rowOff>
    </xdr:from>
    <xdr:to>
      <xdr:col>45</xdr:col>
      <xdr:colOff>177800</xdr:colOff>
      <xdr:row>85</xdr:row>
      <xdr:rowOff>128724</xdr:rowOff>
    </xdr:to>
    <xdr:cxnSp macro="">
      <xdr:nvCxnSpPr>
        <xdr:cNvPr id="369" name="直線コネクタ 368">
          <a:extLst>
            <a:ext uri="{FF2B5EF4-FFF2-40B4-BE49-F238E27FC236}">
              <a16:creationId xmlns:a16="http://schemas.microsoft.com/office/drawing/2014/main" id="{FD2477A2-B74F-4566-899A-15F7E8121244}"/>
            </a:ext>
          </a:extLst>
        </xdr:cNvPr>
        <xdr:cNvCxnSpPr/>
      </xdr:nvCxnSpPr>
      <xdr:spPr>
        <a:xfrm flipV="1">
          <a:off x="6924040" y="14376164"/>
          <a:ext cx="78994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74822</xdr:rowOff>
    </xdr:from>
    <xdr:to>
      <xdr:col>36</xdr:col>
      <xdr:colOff>165100</xdr:colOff>
      <xdr:row>86</xdr:row>
      <xdr:rowOff>4972</xdr:rowOff>
    </xdr:to>
    <xdr:sp macro="" textlink="">
      <xdr:nvSpPr>
        <xdr:cNvPr id="370" name="楕円 369">
          <a:extLst>
            <a:ext uri="{FF2B5EF4-FFF2-40B4-BE49-F238E27FC236}">
              <a16:creationId xmlns:a16="http://schemas.microsoft.com/office/drawing/2014/main" id="{C27A0F03-74B9-4387-B462-892F0AA136D4}"/>
            </a:ext>
          </a:extLst>
        </xdr:cNvPr>
        <xdr:cNvSpPr/>
      </xdr:nvSpPr>
      <xdr:spPr>
        <a:xfrm>
          <a:off x="6098540" y="143242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125622</xdr:rowOff>
    </xdr:from>
    <xdr:to>
      <xdr:col>41</xdr:col>
      <xdr:colOff>50800</xdr:colOff>
      <xdr:row>85</xdr:row>
      <xdr:rowOff>128724</xdr:rowOff>
    </xdr:to>
    <xdr:cxnSp macro="">
      <xdr:nvCxnSpPr>
        <xdr:cNvPr id="371" name="直線コネクタ 370">
          <a:extLst>
            <a:ext uri="{FF2B5EF4-FFF2-40B4-BE49-F238E27FC236}">
              <a16:creationId xmlns:a16="http://schemas.microsoft.com/office/drawing/2014/main" id="{30AEBF20-1A25-44FB-A6C0-7D5DD858BD39}"/>
            </a:ext>
          </a:extLst>
        </xdr:cNvPr>
        <xdr:cNvCxnSpPr/>
      </xdr:nvCxnSpPr>
      <xdr:spPr>
        <a:xfrm>
          <a:off x="6149340" y="14375022"/>
          <a:ext cx="7747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12844</xdr:rowOff>
    </xdr:from>
    <xdr:ext cx="469744" cy="259045"/>
    <xdr:sp macro="" textlink="">
      <xdr:nvSpPr>
        <xdr:cNvPr id="372" name="n_1aveValue【公営住宅】&#10;一人当たり面積">
          <a:extLst>
            <a:ext uri="{FF2B5EF4-FFF2-40B4-BE49-F238E27FC236}">
              <a16:creationId xmlns:a16="http://schemas.microsoft.com/office/drawing/2014/main" id="{004B5D28-7C6D-438F-B8D4-BE4F1D4CF1A2}"/>
            </a:ext>
          </a:extLst>
        </xdr:cNvPr>
        <xdr:cNvSpPr txBox="1"/>
      </xdr:nvSpPr>
      <xdr:spPr>
        <a:xfrm>
          <a:off x="8271587" y="140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21009</xdr:rowOff>
    </xdr:from>
    <xdr:ext cx="469744" cy="259045"/>
    <xdr:sp macro="" textlink="">
      <xdr:nvSpPr>
        <xdr:cNvPr id="373" name="n_2aveValue【公営住宅】&#10;一人当たり面積">
          <a:extLst>
            <a:ext uri="{FF2B5EF4-FFF2-40B4-BE49-F238E27FC236}">
              <a16:creationId xmlns:a16="http://schemas.microsoft.com/office/drawing/2014/main" id="{C73C8EDC-59F0-4356-9A26-DA7E088E4D62}"/>
            </a:ext>
          </a:extLst>
        </xdr:cNvPr>
        <xdr:cNvSpPr txBox="1"/>
      </xdr:nvSpPr>
      <xdr:spPr>
        <a:xfrm>
          <a:off x="7509587" y="1410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16508</xdr:rowOff>
    </xdr:from>
    <xdr:ext cx="469744" cy="259045"/>
    <xdr:sp macro="" textlink="">
      <xdr:nvSpPr>
        <xdr:cNvPr id="374" name="n_3aveValue【公営住宅】&#10;一人当たり面積">
          <a:extLst>
            <a:ext uri="{FF2B5EF4-FFF2-40B4-BE49-F238E27FC236}">
              <a16:creationId xmlns:a16="http://schemas.microsoft.com/office/drawing/2014/main" id="{E20A7147-10BB-47DE-A2E9-92155B9EB3C8}"/>
            </a:ext>
          </a:extLst>
        </xdr:cNvPr>
        <xdr:cNvSpPr txBox="1"/>
      </xdr:nvSpPr>
      <xdr:spPr>
        <a:xfrm>
          <a:off x="6712027" y="1443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375" name="n_4aveValue【公営住宅】&#10;一人当たり面積">
          <a:extLst>
            <a:ext uri="{FF2B5EF4-FFF2-40B4-BE49-F238E27FC236}">
              <a16:creationId xmlns:a16="http://schemas.microsoft.com/office/drawing/2014/main" id="{00146097-F1A2-4D10-A70A-3D6A1507ECA3}"/>
            </a:ext>
          </a:extLst>
        </xdr:cNvPr>
        <xdr:cNvSpPr txBox="1"/>
      </xdr:nvSpPr>
      <xdr:spPr>
        <a:xfrm>
          <a:off x="593732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xdr:rowOff>
    </xdr:from>
    <xdr:ext cx="469744" cy="259045"/>
    <xdr:sp macro="" textlink="">
      <xdr:nvSpPr>
        <xdr:cNvPr id="376" name="n_1mainValue【公営住宅】&#10;一人当たり面積">
          <a:extLst>
            <a:ext uri="{FF2B5EF4-FFF2-40B4-BE49-F238E27FC236}">
              <a16:creationId xmlns:a16="http://schemas.microsoft.com/office/drawing/2014/main" id="{33C7970B-6094-4062-A1B1-BAD3590B7E15}"/>
            </a:ext>
          </a:extLst>
        </xdr:cNvPr>
        <xdr:cNvSpPr txBox="1"/>
      </xdr:nvSpPr>
      <xdr:spPr>
        <a:xfrm>
          <a:off x="8271587" y="1441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168691</xdr:rowOff>
    </xdr:from>
    <xdr:ext cx="469744" cy="259045"/>
    <xdr:sp macro="" textlink="">
      <xdr:nvSpPr>
        <xdr:cNvPr id="377" name="n_2mainValue【公営住宅】&#10;一人当たり面積">
          <a:extLst>
            <a:ext uri="{FF2B5EF4-FFF2-40B4-BE49-F238E27FC236}">
              <a16:creationId xmlns:a16="http://schemas.microsoft.com/office/drawing/2014/main" id="{350E75D7-E244-4B01-BA79-BC3B1A65EF51}"/>
            </a:ext>
          </a:extLst>
        </xdr:cNvPr>
        <xdr:cNvSpPr txBox="1"/>
      </xdr:nvSpPr>
      <xdr:spPr>
        <a:xfrm>
          <a:off x="7509587" y="144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24601</xdr:rowOff>
    </xdr:from>
    <xdr:ext cx="469744" cy="259045"/>
    <xdr:sp macro="" textlink="">
      <xdr:nvSpPr>
        <xdr:cNvPr id="378" name="n_3mainValue【公営住宅】&#10;一人当たり面積">
          <a:extLst>
            <a:ext uri="{FF2B5EF4-FFF2-40B4-BE49-F238E27FC236}">
              <a16:creationId xmlns:a16="http://schemas.microsoft.com/office/drawing/2014/main" id="{CC00C423-243C-4AB8-99A9-AC9A724C276A}"/>
            </a:ext>
          </a:extLst>
        </xdr:cNvPr>
        <xdr:cNvSpPr txBox="1"/>
      </xdr:nvSpPr>
      <xdr:spPr>
        <a:xfrm>
          <a:off x="6712027" y="1410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21499</xdr:rowOff>
    </xdr:from>
    <xdr:ext cx="469744" cy="259045"/>
    <xdr:sp macro="" textlink="">
      <xdr:nvSpPr>
        <xdr:cNvPr id="379" name="n_4mainValue【公営住宅】&#10;一人当たり面積">
          <a:extLst>
            <a:ext uri="{FF2B5EF4-FFF2-40B4-BE49-F238E27FC236}">
              <a16:creationId xmlns:a16="http://schemas.microsoft.com/office/drawing/2014/main" id="{A04FAE87-A8F8-42BF-8AAB-A3DCB67B90BF}"/>
            </a:ext>
          </a:extLst>
        </xdr:cNvPr>
        <xdr:cNvSpPr txBox="1"/>
      </xdr:nvSpPr>
      <xdr:spPr>
        <a:xfrm>
          <a:off x="5937327" y="1410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8BD1E958-4344-4DD6-B4B5-886C2A71C7F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11DF32D3-2657-4BCB-9DDE-4E4C8C7CC3E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3D4D7050-7BCB-4C0A-8609-6222BB1D1D4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8898F616-7A7B-4FA7-9581-853F05E21C9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E0EA44B1-07BA-4E69-A35E-77FF61823E1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8E6050D8-5ECB-4CA3-B085-BCC6C50D45A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277D31CC-1102-4133-AFB1-1BB9460A40D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3174F941-F2F9-4025-9F6C-3AF84F62430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B651CD0D-6F4D-4A1B-80E8-117D6F0507A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9B67B639-C963-499E-9B11-C1EB12DCF68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730A64E2-BDBB-40AF-B3B5-FA8CD03BA5D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2A120BC5-9ADA-4C8A-9C0B-A69704E5255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C3992382-7F59-4CC4-83CC-37E79CF14C8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47F2D9A3-1343-4A27-99DD-8746409F953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2AF9868-E9FA-47EF-B4F0-F0A4CE4DF73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C4A5B243-156A-43FC-B812-73544E62A3E7}"/>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D6347F6F-4419-4AEB-8A48-C836E661D26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1C3993F7-CB81-4D1F-A991-72B5FF98DEE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1E2337FD-4733-4810-A9DA-770EEE92DB0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C1F3F17-9DC1-4FC0-88FF-6045FBAAFEF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7CC8C100-26B1-42BD-8B5F-05A63C97642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CAB60AA6-EC8C-4CD5-8C82-D1B55162CEE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A0447CBF-537C-4028-AA9C-DAAC365F15D1}"/>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507AB60B-BFB0-48A0-81B9-9D2F3BB6C23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6D7353A-0628-4B0A-86FD-BDB679D379F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F53C8B7A-F2CC-4A62-9EBD-779DDD9AA29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E6DD0E82-C7F9-41B4-9CD6-6398BFCB9C7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4F75F7B1-7746-4B40-B22A-457510BF06E9}"/>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659563AC-872A-4D9A-B38E-F28A2DBF3629}"/>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CD3028ED-2183-4F3B-8B72-33601F118479}"/>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90F33F8E-6AC7-4599-B402-196DBBB01544}"/>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CE7570DB-B412-4DDE-93B9-0AACDFE26941}"/>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A1F1CD2E-8296-481F-B738-B019C6CABD3F}"/>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90D56862-EFEF-4648-B3E5-85BAD73B8031}"/>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4F6A4881-81F2-4AF2-B231-4C98664F96D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74E17956-875F-49CC-A193-9EEAF45663FF}"/>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1A8ECDDD-9093-493E-98AA-CE5BA3E0C512}"/>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9354CA94-3491-4E2D-9B52-AE98460E54F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6F1F6C90-F87A-4FA4-BFC3-2D6F75459EF8}"/>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51F3E14F-4AE4-41C1-BEE4-666DB216BA1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8699DC88-9B19-4EE4-A159-D3D70B10FF22}"/>
            </a:ext>
          </a:extLst>
        </xdr:cNvPr>
        <xdr:cNvCxnSpPr/>
      </xdr:nvCxnSpPr>
      <xdr:spPr>
        <a:xfrm flipV="1">
          <a:off x="14375764" y="5484495"/>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94D14C47-693F-424C-9730-4BA6A906C47F}"/>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7300EACA-CE2F-45C4-8EB5-CA24A1131038}"/>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5BBF5245-DB62-42CB-A19F-6F560D9C3A18}"/>
            </a:ext>
          </a:extLst>
        </xdr:cNvPr>
        <xdr:cNvSpPr txBox="1"/>
      </xdr:nvSpPr>
      <xdr:spPr>
        <a:xfrm>
          <a:off x="14414500" y="5263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24" name="直線コネクタ 423">
          <a:extLst>
            <a:ext uri="{FF2B5EF4-FFF2-40B4-BE49-F238E27FC236}">
              <a16:creationId xmlns:a16="http://schemas.microsoft.com/office/drawing/2014/main" id="{90ADA9D2-F0D1-453A-897D-793791C5A09A}"/>
            </a:ext>
          </a:extLst>
        </xdr:cNvPr>
        <xdr:cNvCxnSpPr/>
      </xdr:nvCxnSpPr>
      <xdr:spPr>
        <a:xfrm>
          <a:off x="14287500" y="5484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50FA6C4E-A156-4B85-9FDE-701D94AED268}"/>
            </a:ext>
          </a:extLst>
        </xdr:cNvPr>
        <xdr:cNvSpPr txBox="1"/>
      </xdr:nvSpPr>
      <xdr:spPr>
        <a:xfrm>
          <a:off x="14414500" y="6102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a:extLst>
            <a:ext uri="{FF2B5EF4-FFF2-40B4-BE49-F238E27FC236}">
              <a16:creationId xmlns:a16="http://schemas.microsoft.com/office/drawing/2014/main" id="{C8BFB675-0DC0-4636-9804-90065797B227}"/>
            </a:ext>
          </a:extLst>
        </xdr:cNvPr>
        <xdr:cNvSpPr/>
      </xdr:nvSpPr>
      <xdr:spPr>
        <a:xfrm>
          <a:off x="14325600" y="62471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a:extLst>
            <a:ext uri="{FF2B5EF4-FFF2-40B4-BE49-F238E27FC236}">
              <a16:creationId xmlns:a16="http://schemas.microsoft.com/office/drawing/2014/main" id="{FE37FC52-D651-42EA-A358-33B06EBEA196}"/>
            </a:ext>
          </a:extLst>
        </xdr:cNvPr>
        <xdr:cNvSpPr/>
      </xdr:nvSpPr>
      <xdr:spPr>
        <a:xfrm>
          <a:off x="13578840" y="627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a:extLst>
            <a:ext uri="{FF2B5EF4-FFF2-40B4-BE49-F238E27FC236}">
              <a16:creationId xmlns:a16="http://schemas.microsoft.com/office/drawing/2014/main" id="{0B8650F0-B434-4348-A32D-8F7F18216DED}"/>
            </a:ext>
          </a:extLst>
        </xdr:cNvPr>
        <xdr:cNvSpPr/>
      </xdr:nvSpPr>
      <xdr:spPr>
        <a:xfrm>
          <a:off x="12804140" y="6306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9" name="フローチャート: 判断 428">
          <a:extLst>
            <a:ext uri="{FF2B5EF4-FFF2-40B4-BE49-F238E27FC236}">
              <a16:creationId xmlns:a16="http://schemas.microsoft.com/office/drawing/2014/main" id="{2F56CFA9-347A-4F89-B13B-F0714D0ED2EC}"/>
            </a:ext>
          </a:extLst>
        </xdr:cNvPr>
        <xdr:cNvSpPr/>
      </xdr:nvSpPr>
      <xdr:spPr>
        <a:xfrm>
          <a:off x="12029440" y="6226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430" name="フローチャート: 判断 429">
          <a:extLst>
            <a:ext uri="{FF2B5EF4-FFF2-40B4-BE49-F238E27FC236}">
              <a16:creationId xmlns:a16="http://schemas.microsoft.com/office/drawing/2014/main" id="{B9B1057D-1A16-4F17-A0F2-FB23711AFD5D}"/>
            </a:ext>
          </a:extLst>
        </xdr:cNvPr>
        <xdr:cNvSpPr/>
      </xdr:nvSpPr>
      <xdr:spPr>
        <a:xfrm>
          <a:off x="1123188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42D5A77-8812-4BD1-8429-389D88E2943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4B549ED-764A-4C1F-A471-8C259C35898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500A433-5208-43AF-A525-E63FE19D45B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D1DD27E-7A35-48D0-93E8-01F2754D33E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24981C3-475F-4287-94B5-DDF96E0CF87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151130</xdr:rowOff>
    </xdr:from>
    <xdr:to>
      <xdr:col>85</xdr:col>
      <xdr:colOff>177800</xdr:colOff>
      <xdr:row>41</xdr:row>
      <xdr:rowOff>81280</xdr:rowOff>
    </xdr:to>
    <xdr:sp macro="" textlink="">
      <xdr:nvSpPr>
        <xdr:cNvPr id="436" name="楕円 435">
          <a:extLst>
            <a:ext uri="{FF2B5EF4-FFF2-40B4-BE49-F238E27FC236}">
              <a16:creationId xmlns:a16="http://schemas.microsoft.com/office/drawing/2014/main" id="{D006C755-9C80-4ED0-9959-4FC0A6A647AD}"/>
            </a:ext>
          </a:extLst>
        </xdr:cNvPr>
        <xdr:cNvSpPr/>
      </xdr:nvSpPr>
      <xdr:spPr>
        <a:xfrm>
          <a:off x="14325600" y="68567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129557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7AD4ACE1-0D0F-4990-B846-B6EAFD564748}"/>
            </a:ext>
          </a:extLst>
        </xdr:cNvPr>
        <xdr:cNvSpPr txBox="1"/>
      </xdr:nvSpPr>
      <xdr:spPr>
        <a:xfrm>
          <a:off x="14414500"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42545</xdr:rowOff>
    </xdr:from>
    <xdr:to>
      <xdr:col>81</xdr:col>
      <xdr:colOff>101600</xdr:colOff>
      <xdr:row>41</xdr:row>
      <xdr:rowOff>144145</xdr:rowOff>
    </xdr:to>
    <xdr:sp macro="" textlink="">
      <xdr:nvSpPr>
        <xdr:cNvPr id="438" name="楕円 437">
          <a:extLst>
            <a:ext uri="{FF2B5EF4-FFF2-40B4-BE49-F238E27FC236}">
              <a16:creationId xmlns:a16="http://schemas.microsoft.com/office/drawing/2014/main" id="{B1CEE313-8B8B-4A4F-8DFD-F3CCE4A07243}"/>
            </a:ext>
          </a:extLst>
        </xdr:cNvPr>
        <xdr:cNvSpPr/>
      </xdr:nvSpPr>
      <xdr:spPr>
        <a:xfrm>
          <a:off x="1357884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30480</xdr:rowOff>
    </xdr:from>
    <xdr:to>
      <xdr:col>85</xdr:col>
      <xdr:colOff>127000</xdr:colOff>
      <xdr:row>41</xdr:row>
      <xdr:rowOff>93345</xdr:rowOff>
    </xdr:to>
    <xdr:cxnSp macro="">
      <xdr:nvCxnSpPr>
        <xdr:cNvPr id="439" name="直線コネクタ 438">
          <a:extLst>
            <a:ext uri="{FF2B5EF4-FFF2-40B4-BE49-F238E27FC236}">
              <a16:creationId xmlns:a16="http://schemas.microsoft.com/office/drawing/2014/main" id="{F34D9745-CD03-4DD9-8C0D-A2248B96A53A}"/>
            </a:ext>
          </a:extLst>
        </xdr:cNvPr>
        <xdr:cNvCxnSpPr/>
      </xdr:nvCxnSpPr>
      <xdr:spPr>
        <a:xfrm flipV="1">
          <a:off x="13629640" y="6903720"/>
          <a:ext cx="74676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124460</xdr:rowOff>
    </xdr:from>
    <xdr:to>
      <xdr:col>76</xdr:col>
      <xdr:colOff>165100</xdr:colOff>
      <xdr:row>42</xdr:row>
      <xdr:rowOff>54610</xdr:rowOff>
    </xdr:to>
    <xdr:sp macro="" textlink="">
      <xdr:nvSpPr>
        <xdr:cNvPr id="440" name="楕円 439">
          <a:extLst>
            <a:ext uri="{FF2B5EF4-FFF2-40B4-BE49-F238E27FC236}">
              <a16:creationId xmlns:a16="http://schemas.microsoft.com/office/drawing/2014/main" id="{C1197EF6-3EB9-4E1C-A67F-384758BE2FBD}"/>
            </a:ext>
          </a:extLst>
        </xdr:cNvPr>
        <xdr:cNvSpPr/>
      </xdr:nvSpPr>
      <xdr:spPr>
        <a:xfrm>
          <a:off x="12804140" y="6997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93345</xdr:rowOff>
    </xdr:from>
    <xdr:to>
      <xdr:col>81</xdr:col>
      <xdr:colOff>50800</xdr:colOff>
      <xdr:row>42</xdr:row>
      <xdr:rowOff>3810</xdr:rowOff>
    </xdr:to>
    <xdr:cxnSp macro="">
      <xdr:nvCxnSpPr>
        <xdr:cNvPr id="441" name="直線コネクタ 440">
          <a:extLst>
            <a:ext uri="{FF2B5EF4-FFF2-40B4-BE49-F238E27FC236}">
              <a16:creationId xmlns:a16="http://schemas.microsoft.com/office/drawing/2014/main" id="{95404171-D19F-497D-A479-C6CDCC70F61D}"/>
            </a:ext>
          </a:extLst>
        </xdr:cNvPr>
        <xdr:cNvCxnSpPr/>
      </xdr:nvCxnSpPr>
      <xdr:spPr>
        <a:xfrm flipV="1">
          <a:off x="12854940" y="6966585"/>
          <a:ext cx="7747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128270</xdr:rowOff>
    </xdr:from>
    <xdr:to>
      <xdr:col>72</xdr:col>
      <xdr:colOff>38100</xdr:colOff>
      <xdr:row>42</xdr:row>
      <xdr:rowOff>58420</xdr:rowOff>
    </xdr:to>
    <xdr:sp macro="" textlink="">
      <xdr:nvSpPr>
        <xdr:cNvPr id="442" name="楕円 441">
          <a:extLst>
            <a:ext uri="{FF2B5EF4-FFF2-40B4-BE49-F238E27FC236}">
              <a16:creationId xmlns:a16="http://schemas.microsoft.com/office/drawing/2014/main" id="{B56C6074-6781-4971-A3D1-BE3F57B2A95B}"/>
            </a:ext>
          </a:extLst>
        </xdr:cNvPr>
        <xdr:cNvSpPr/>
      </xdr:nvSpPr>
      <xdr:spPr>
        <a:xfrm>
          <a:off x="12029440" y="7001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xdr:rowOff>
    </xdr:from>
    <xdr:to>
      <xdr:col>76</xdr:col>
      <xdr:colOff>114300</xdr:colOff>
      <xdr:row>42</xdr:row>
      <xdr:rowOff>7620</xdr:rowOff>
    </xdr:to>
    <xdr:cxnSp macro="">
      <xdr:nvCxnSpPr>
        <xdr:cNvPr id="443" name="直線コネクタ 442">
          <a:extLst>
            <a:ext uri="{FF2B5EF4-FFF2-40B4-BE49-F238E27FC236}">
              <a16:creationId xmlns:a16="http://schemas.microsoft.com/office/drawing/2014/main" id="{E41AABFD-88FC-4D41-8281-7FCC3BA58F59}"/>
            </a:ext>
          </a:extLst>
        </xdr:cNvPr>
        <xdr:cNvCxnSpPr/>
      </xdr:nvCxnSpPr>
      <xdr:spPr>
        <a:xfrm flipV="1">
          <a:off x="12072620" y="704469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114935</xdr:rowOff>
    </xdr:from>
    <xdr:to>
      <xdr:col>67</xdr:col>
      <xdr:colOff>101600</xdr:colOff>
      <xdr:row>42</xdr:row>
      <xdr:rowOff>45085</xdr:rowOff>
    </xdr:to>
    <xdr:sp macro="" textlink="">
      <xdr:nvSpPr>
        <xdr:cNvPr id="444" name="楕円 443">
          <a:extLst>
            <a:ext uri="{FF2B5EF4-FFF2-40B4-BE49-F238E27FC236}">
              <a16:creationId xmlns:a16="http://schemas.microsoft.com/office/drawing/2014/main" id="{5C2010F0-7932-4570-8CD6-B02A7F76E4C2}"/>
            </a:ext>
          </a:extLst>
        </xdr:cNvPr>
        <xdr:cNvSpPr/>
      </xdr:nvSpPr>
      <xdr:spPr>
        <a:xfrm>
          <a:off x="11231880" y="6988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165735</xdr:rowOff>
    </xdr:from>
    <xdr:to>
      <xdr:col>71</xdr:col>
      <xdr:colOff>177800</xdr:colOff>
      <xdr:row>42</xdr:row>
      <xdr:rowOff>7620</xdr:rowOff>
    </xdr:to>
    <xdr:cxnSp macro="">
      <xdr:nvCxnSpPr>
        <xdr:cNvPr id="445" name="直線コネクタ 444">
          <a:extLst>
            <a:ext uri="{FF2B5EF4-FFF2-40B4-BE49-F238E27FC236}">
              <a16:creationId xmlns:a16="http://schemas.microsoft.com/office/drawing/2014/main" id="{21C20A25-BB2A-408B-A97D-9AE0194692F3}"/>
            </a:ext>
          </a:extLst>
        </xdr:cNvPr>
        <xdr:cNvCxnSpPr/>
      </xdr:nvCxnSpPr>
      <xdr:spPr>
        <a:xfrm>
          <a:off x="11282680" y="703897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623D2E75-D024-4F24-B005-511A83E1CBD4}"/>
            </a:ext>
          </a:extLst>
        </xdr:cNvPr>
        <xdr:cNvSpPr txBox="1"/>
      </xdr:nvSpPr>
      <xdr:spPr>
        <a:xfrm>
          <a:off x="134372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51D1E713-AE32-48A0-B927-3CD964C304CE}"/>
            </a:ext>
          </a:extLst>
        </xdr:cNvPr>
        <xdr:cNvSpPr txBox="1"/>
      </xdr:nvSpPr>
      <xdr:spPr>
        <a:xfrm>
          <a:off x="126752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3240DF3E-A82C-4568-BB02-C02134F67AEF}"/>
            </a:ext>
          </a:extLst>
        </xdr:cNvPr>
        <xdr:cNvSpPr txBox="1"/>
      </xdr:nvSpPr>
      <xdr:spPr>
        <a:xfrm>
          <a:off x="119005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89718C74-3607-4EDA-A67E-2AB6DDA583DF}"/>
            </a:ext>
          </a:extLst>
        </xdr:cNvPr>
        <xdr:cNvSpPr txBox="1"/>
      </xdr:nvSpPr>
      <xdr:spPr>
        <a:xfrm>
          <a:off x="1110298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135272</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7A957400-915D-462A-8D1E-F71676EE2113}"/>
            </a:ext>
          </a:extLst>
        </xdr:cNvPr>
        <xdr:cNvSpPr txBox="1"/>
      </xdr:nvSpPr>
      <xdr:spPr>
        <a:xfrm>
          <a:off x="134372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45737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5D896DF8-29D6-4EBA-91CD-E0EA3A0BBB88}"/>
            </a:ext>
          </a:extLst>
        </xdr:cNvPr>
        <xdr:cNvSpPr txBox="1"/>
      </xdr:nvSpPr>
      <xdr:spPr>
        <a:xfrm>
          <a:off x="126752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49547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4D20003-6F87-47A1-B80D-708D06F839F4}"/>
            </a:ext>
          </a:extLst>
        </xdr:cNvPr>
        <xdr:cNvSpPr txBox="1"/>
      </xdr:nvSpPr>
      <xdr:spPr>
        <a:xfrm>
          <a:off x="119005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36212</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F1F718C1-204C-4D70-9D7B-8F605CAAF458}"/>
            </a:ext>
          </a:extLst>
        </xdr:cNvPr>
        <xdr:cNvSpPr txBox="1"/>
      </xdr:nvSpPr>
      <xdr:spPr>
        <a:xfrm>
          <a:off x="11102984"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BE93D665-2FC2-4CFC-A557-5C11D7013CE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C03F687-DDA8-4BC9-8D50-CBD86AA899C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4E23B41D-9229-485C-A30A-736BA727DE9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DF2AB891-FB84-44C0-B31C-E3D8CD4ECFC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1A56ABF2-94A8-40C7-89F6-C1B79D403C3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493DD887-7759-4979-891C-C8B6711A139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DD5C8BC9-752E-495E-8F2C-F65A6DC8746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4C29CD36-CCBD-47DE-9F40-39833272152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A2A98093-8944-4B90-9859-715CDD1C868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22B4DBE1-D4F4-4677-8C72-FAEE98A66B1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256EB9CC-D97F-46CB-ADCB-3A1056CD16F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F425F220-5683-4ED8-9CD0-F0FE3A00BFD6}"/>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5AE7C5E5-53B4-4B6D-94D3-31CA26F4F86F}"/>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61DC1493-E7ED-4B97-99A9-8CBB3A1D1221}"/>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69951352-56A4-4CBE-A102-6AD38E412E4E}"/>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265093A3-FBC5-40D7-80EC-D82FFF4208BF}"/>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6DBA41A0-5CDC-475C-9011-0E1A8B687E0A}"/>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B11EE73F-16A0-4BE5-A8C2-E2766C748900}"/>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54A2ABB4-7DC5-4F5E-B2B1-DF534688D594}"/>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F093B99A-D893-422D-B61D-89C2B384FFB4}"/>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04153AF8-DF90-4FC1-BE20-F290241F1BEA}"/>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720D8A4F-F4EF-4BF6-9A24-4943E2715C57}"/>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181CEA3F-605C-4AB5-9993-80918E4D373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3E436D97-2950-4623-B06A-5781D0C6251B}"/>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55842213-ABC6-4920-A103-18E4CA01324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79" name="直線コネクタ 478">
          <a:extLst>
            <a:ext uri="{FF2B5EF4-FFF2-40B4-BE49-F238E27FC236}">
              <a16:creationId xmlns:a16="http://schemas.microsoft.com/office/drawing/2014/main" id="{8C1DAF79-9509-47CC-B1A2-4FDF094311ED}"/>
            </a:ext>
          </a:extLst>
        </xdr:cNvPr>
        <xdr:cNvCxnSpPr/>
      </xdr:nvCxnSpPr>
      <xdr:spPr>
        <a:xfrm flipV="1">
          <a:off x="19509104" y="5632813"/>
          <a:ext cx="0" cy="139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35568010-5222-4DC6-B819-7235AF819EAC}"/>
            </a:ext>
          </a:extLst>
        </xdr:cNvPr>
        <xdr:cNvSpPr txBox="1"/>
      </xdr:nvSpPr>
      <xdr:spPr>
        <a:xfrm>
          <a:off x="19547840" y="702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81" name="直線コネクタ 480">
          <a:extLst>
            <a:ext uri="{FF2B5EF4-FFF2-40B4-BE49-F238E27FC236}">
              <a16:creationId xmlns:a16="http://schemas.microsoft.com/office/drawing/2014/main" id="{D224C769-1DE3-46CD-9983-0EDC2795B5DD}"/>
            </a:ext>
          </a:extLst>
        </xdr:cNvPr>
        <xdr:cNvCxnSpPr/>
      </xdr:nvCxnSpPr>
      <xdr:spPr>
        <a:xfrm>
          <a:off x="19443700" y="70229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D70BB2C6-C7DB-44AB-9CE1-02444D943518}"/>
            </a:ext>
          </a:extLst>
        </xdr:cNvPr>
        <xdr:cNvSpPr txBox="1"/>
      </xdr:nvSpPr>
      <xdr:spPr>
        <a:xfrm>
          <a:off x="19547840" y="541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83" name="直線コネクタ 482">
          <a:extLst>
            <a:ext uri="{FF2B5EF4-FFF2-40B4-BE49-F238E27FC236}">
              <a16:creationId xmlns:a16="http://schemas.microsoft.com/office/drawing/2014/main" id="{C9AC1F6C-2C1D-470C-A407-F54F4726E044}"/>
            </a:ext>
          </a:extLst>
        </xdr:cNvPr>
        <xdr:cNvCxnSpPr/>
      </xdr:nvCxnSpPr>
      <xdr:spPr>
        <a:xfrm>
          <a:off x="19443700" y="5632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63728AF3-A16D-4281-923E-0EA1BC5E2743}"/>
            </a:ext>
          </a:extLst>
        </xdr:cNvPr>
        <xdr:cNvSpPr txBox="1"/>
      </xdr:nvSpPr>
      <xdr:spPr>
        <a:xfrm>
          <a:off x="19547840" y="640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a:extLst>
            <a:ext uri="{FF2B5EF4-FFF2-40B4-BE49-F238E27FC236}">
              <a16:creationId xmlns:a16="http://schemas.microsoft.com/office/drawing/2014/main" id="{9706BBFB-5043-4D2C-A433-81DD75C9DBFD}"/>
            </a:ext>
          </a:extLst>
        </xdr:cNvPr>
        <xdr:cNvSpPr/>
      </xdr:nvSpPr>
      <xdr:spPr>
        <a:xfrm>
          <a:off x="1945894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6" name="フローチャート: 判断 485">
          <a:extLst>
            <a:ext uri="{FF2B5EF4-FFF2-40B4-BE49-F238E27FC236}">
              <a16:creationId xmlns:a16="http://schemas.microsoft.com/office/drawing/2014/main" id="{814E8410-6D09-4892-9831-EA21F72FCF47}"/>
            </a:ext>
          </a:extLst>
        </xdr:cNvPr>
        <xdr:cNvSpPr/>
      </xdr:nvSpPr>
      <xdr:spPr>
        <a:xfrm>
          <a:off x="18735040" y="65263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87" name="フローチャート: 判断 486">
          <a:extLst>
            <a:ext uri="{FF2B5EF4-FFF2-40B4-BE49-F238E27FC236}">
              <a16:creationId xmlns:a16="http://schemas.microsoft.com/office/drawing/2014/main" id="{A02B2753-A246-481F-9348-E83B598FE96B}"/>
            </a:ext>
          </a:extLst>
        </xdr:cNvPr>
        <xdr:cNvSpPr/>
      </xdr:nvSpPr>
      <xdr:spPr>
        <a:xfrm>
          <a:off x="17937480" y="6503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88" name="フローチャート: 判断 487">
          <a:extLst>
            <a:ext uri="{FF2B5EF4-FFF2-40B4-BE49-F238E27FC236}">
              <a16:creationId xmlns:a16="http://schemas.microsoft.com/office/drawing/2014/main" id="{B1379FC0-39ED-4085-A68B-16401FB58A31}"/>
            </a:ext>
          </a:extLst>
        </xdr:cNvPr>
        <xdr:cNvSpPr/>
      </xdr:nvSpPr>
      <xdr:spPr>
        <a:xfrm>
          <a:off x="17162780" y="64904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9" name="フローチャート: 判断 488">
          <a:extLst>
            <a:ext uri="{FF2B5EF4-FFF2-40B4-BE49-F238E27FC236}">
              <a16:creationId xmlns:a16="http://schemas.microsoft.com/office/drawing/2014/main" id="{C6D3EFCE-94BB-4018-A29C-0081B848AA3D}"/>
            </a:ext>
          </a:extLst>
        </xdr:cNvPr>
        <xdr:cNvSpPr/>
      </xdr:nvSpPr>
      <xdr:spPr>
        <a:xfrm>
          <a:off x="16388080" y="64773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9C09689-16BE-4BB3-A175-BDD3CAD599C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DAF9077-F3D7-4933-8421-E4BBD3C8F5D2}"/>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8F3EE5AF-97DE-460D-89BF-FBE49A4F369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7BDC3C0-CC77-425A-8726-9DDF7760AA2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731FC6F9-BF42-47E8-B53E-5D1D33C9AB9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98878</xdr:rowOff>
    </xdr:from>
    <xdr:to>
      <xdr:col>116</xdr:col>
      <xdr:colOff>114300</xdr:colOff>
      <xdr:row>42</xdr:row>
      <xdr:rowOff>29028</xdr:rowOff>
    </xdr:to>
    <xdr:sp macro="" textlink="">
      <xdr:nvSpPr>
        <xdr:cNvPr id="495" name="楕円 494">
          <a:extLst>
            <a:ext uri="{FF2B5EF4-FFF2-40B4-BE49-F238E27FC236}">
              <a16:creationId xmlns:a16="http://schemas.microsoft.com/office/drawing/2014/main" id="{A8DADBD6-0CA1-46A3-A560-E9D6EDD1A840}"/>
            </a:ext>
          </a:extLst>
        </xdr:cNvPr>
        <xdr:cNvSpPr/>
      </xdr:nvSpPr>
      <xdr:spPr>
        <a:xfrm>
          <a:off x="19458940" y="6972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13805</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1A3ECF09-F401-4148-8A99-20013462D6FB}"/>
            </a:ext>
          </a:extLst>
        </xdr:cNvPr>
        <xdr:cNvSpPr txBox="1"/>
      </xdr:nvSpPr>
      <xdr:spPr>
        <a:xfrm>
          <a:off x="19547840" y="688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13970</xdr:rowOff>
    </xdr:from>
    <xdr:to>
      <xdr:col>112</xdr:col>
      <xdr:colOff>38100</xdr:colOff>
      <xdr:row>41</xdr:row>
      <xdr:rowOff>115570</xdr:rowOff>
    </xdr:to>
    <xdr:sp macro="" textlink="">
      <xdr:nvSpPr>
        <xdr:cNvPr id="497" name="楕円 496">
          <a:extLst>
            <a:ext uri="{FF2B5EF4-FFF2-40B4-BE49-F238E27FC236}">
              <a16:creationId xmlns:a16="http://schemas.microsoft.com/office/drawing/2014/main" id="{74B88D0F-713C-4FF8-A714-07F11A3BD848}"/>
            </a:ext>
          </a:extLst>
        </xdr:cNvPr>
        <xdr:cNvSpPr/>
      </xdr:nvSpPr>
      <xdr:spPr>
        <a:xfrm>
          <a:off x="18735040" y="68872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64770</xdr:rowOff>
    </xdr:from>
    <xdr:to>
      <xdr:col>116</xdr:col>
      <xdr:colOff>63500</xdr:colOff>
      <xdr:row>41</xdr:row>
      <xdr:rowOff>149678</xdr:rowOff>
    </xdr:to>
    <xdr:cxnSp macro="">
      <xdr:nvCxnSpPr>
        <xdr:cNvPr id="498" name="直線コネクタ 497">
          <a:extLst>
            <a:ext uri="{FF2B5EF4-FFF2-40B4-BE49-F238E27FC236}">
              <a16:creationId xmlns:a16="http://schemas.microsoft.com/office/drawing/2014/main" id="{9939F598-6FE9-4278-80F8-75DC5D842092}"/>
            </a:ext>
          </a:extLst>
        </xdr:cNvPr>
        <xdr:cNvCxnSpPr/>
      </xdr:nvCxnSpPr>
      <xdr:spPr>
        <a:xfrm>
          <a:off x="18778220" y="6938010"/>
          <a:ext cx="73152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17235</xdr:rowOff>
    </xdr:from>
    <xdr:to>
      <xdr:col>107</xdr:col>
      <xdr:colOff>101600</xdr:colOff>
      <xdr:row>41</xdr:row>
      <xdr:rowOff>118835</xdr:rowOff>
    </xdr:to>
    <xdr:sp macro="" textlink="">
      <xdr:nvSpPr>
        <xdr:cNvPr id="499" name="楕円 498">
          <a:extLst>
            <a:ext uri="{FF2B5EF4-FFF2-40B4-BE49-F238E27FC236}">
              <a16:creationId xmlns:a16="http://schemas.microsoft.com/office/drawing/2014/main" id="{33B13F51-F2C9-4D9B-A50E-174CE4AE16C5}"/>
            </a:ext>
          </a:extLst>
        </xdr:cNvPr>
        <xdr:cNvSpPr/>
      </xdr:nvSpPr>
      <xdr:spPr>
        <a:xfrm>
          <a:off x="17937480" y="68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64770</xdr:rowOff>
    </xdr:from>
    <xdr:to>
      <xdr:col>111</xdr:col>
      <xdr:colOff>177800</xdr:colOff>
      <xdr:row>41</xdr:row>
      <xdr:rowOff>68035</xdr:rowOff>
    </xdr:to>
    <xdr:cxnSp macro="">
      <xdr:nvCxnSpPr>
        <xdr:cNvPr id="500" name="直線コネクタ 499">
          <a:extLst>
            <a:ext uri="{FF2B5EF4-FFF2-40B4-BE49-F238E27FC236}">
              <a16:creationId xmlns:a16="http://schemas.microsoft.com/office/drawing/2014/main" id="{23BF07C1-2C81-419F-8266-F220C7645FC0}"/>
            </a:ext>
          </a:extLst>
        </xdr:cNvPr>
        <xdr:cNvCxnSpPr/>
      </xdr:nvCxnSpPr>
      <xdr:spPr>
        <a:xfrm flipV="1">
          <a:off x="17988280" y="6938010"/>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20501</xdr:rowOff>
    </xdr:from>
    <xdr:to>
      <xdr:col>102</xdr:col>
      <xdr:colOff>165100</xdr:colOff>
      <xdr:row>41</xdr:row>
      <xdr:rowOff>122101</xdr:rowOff>
    </xdr:to>
    <xdr:sp macro="" textlink="">
      <xdr:nvSpPr>
        <xdr:cNvPr id="501" name="楕円 500">
          <a:extLst>
            <a:ext uri="{FF2B5EF4-FFF2-40B4-BE49-F238E27FC236}">
              <a16:creationId xmlns:a16="http://schemas.microsoft.com/office/drawing/2014/main" id="{EE4F15EA-71DB-44D1-AF0B-CB5BF2061115}"/>
            </a:ext>
          </a:extLst>
        </xdr:cNvPr>
        <xdr:cNvSpPr/>
      </xdr:nvSpPr>
      <xdr:spPr>
        <a:xfrm>
          <a:off x="17162780" y="68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68035</xdr:rowOff>
    </xdr:from>
    <xdr:to>
      <xdr:col>107</xdr:col>
      <xdr:colOff>50800</xdr:colOff>
      <xdr:row>41</xdr:row>
      <xdr:rowOff>71301</xdr:rowOff>
    </xdr:to>
    <xdr:cxnSp macro="">
      <xdr:nvCxnSpPr>
        <xdr:cNvPr id="502" name="直線コネクタ 501">
          <a:extLst>
            <a:ext uri="{FF2B5EF4-FFF2-40B4-BE49-F238E27FC236}">
              <a16:creationId xmlns:a16="http://schemas.microsoft.com/office/drawing/2014/main" id="{533DA7B4-C08B-46CD-B12D-8C4543F20BEF}"/>
            </a:ext>
          </a:extLst>
        </xdr:cNvPr>
        <xdr:cNvCxnSpPr/>
      </xdr:nvCxnSpPr>
      <xdr:spPr>
        <a:xfrm flipV="1">
          <a:off x="17213580" y="6941275"/>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20501</xdr:rowOff>
    </xdr:from>
    <xdr:to>
      <xdr:col>98</xdr:col>
      <xdr:colOff>38100</xdr:colOff>
      <xdr:row>41</xdr:row>
      <xdr:rowOff>122101</xdr:rowOff>
    </xdr:to>
    <xdr:sp macro="" textlink="">
      <xdr:nvSpPr>
        <xdr:cNvPr id="503" name="楕円 502">
          <a:extLst>
            <a:ext uri="{FF2B5EF4-FFF2-40B4-BE49-F238E27FC236}">
              <a16:creationId xmlns:a16="http://schemas.microsoft.com/office/drawing/2014/main" id="{D44CD45E-B93E-48D5-926D-7804A2537B80}"/>
            </a:ext>
          </a:extLst>
        </xdr:cNvPr>
        <xdr:cNvSpPr/>
      </xdr:nvSpPr>
      <xdr:spPr>
        <a:xfrm>
          <a:off x="16388080" y="68937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71301</xdr:rowOff>
    </xdr:from>
    <xdr:to>
      <xdr:col>102</xdr:col>
      <xdr:colOff>114300</xdr:colOff>
      <xdr:row>41</xdr:row>
      <xdr:rowOff>71301</xdr:rowOff>
    </xdr:to>
    <xdr:cxnSp macro="">
      <xdr:nvCxnSpPr>
        <xdr:cNvPr id="504" name="直線コネクタ 503">
          <a:extLst>
            <a:ext uri="{FF2B5EF4-FFF2-40B4-BE49-F238E27FC236}">
              <a16:creationId xmlns:a16="http://schemas.microsoft.com/office/drawing/2014/main" id="{C078BCCE-BC1A-42FB-9F21-C7ED09A4B192}"/>
            </a:ext>
          </a:extLst>
        </xdr:cNvPr>
        <xdr:cNvCxnSpPr/>
      </xdr:nvCxnSpPr>
      <xdr:spPr>
        <a:xfrm>
          <a:off x="16431260" y="694454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C20998DE-9BD8-44BD-B95D-F45ECCF62466}"/>
            </a:ext>
          </a:extLst>
        </xdr:cNvPr>
        <xdr:cNvSpPr txBox="1"/>
      </xdr:nvSpPr>
      <xdr:spPr>
        <a:xfrm>
          <a:off x="18561127" y="630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448E1803-532B-427D-8558-1E480742BEE1}"/>
            </a:ext>
          </a:extLst>
        </xdr:cNvPr>
        <xdr:cNvSpPr txBox="1"/>
      </xdr:nvSpPr>
      <xdr:spPr>
        <a:xfrm>
          <a:off x="17776267" y="628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D0AA1670-4BF8-4587-82C4-EE48484D1DC7}"/>
            </a:ext>
          </a:extLst>
        </xdr:cNvPr>
        <xdr:cNvSpPr txBox="1"/>
      </xdr:nvSpPr>
      <xdr:spPr>
        <a:xfrm>
          <a:off x="17001567" y="626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BA56A2C9-68B1-48D5-AD95-F51B738289B9}"/>
            </a:ext>
          </a:extLst>
        </xdr:cNvPr>
        <xdr:cNvSpPr txBox="1"/>
      </xdr:nvSpPr>
      <xdr:spPr>
        <a:xfrm>
          <a:off x="16226867" y="62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106697</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E1DEE2C1-CD3B-4C3A-884C-675C1ED591C3}"/>
            </a:ext>
          </a:extLst>
        </xdr:cNvPr>
        <xdr:cNvSpPr txBox="1"/>
      </xdr:nvSpPr>
      <xdr:spPr>
        <a:xfrm>
          <a:off x="185611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109962</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A813B47C-214C-4D49-9836-C5A1EDE457B0}"/>
            </a:ext>
          </a:extLst>
        </xdr:cNvPr>
        <xdr:cNvSpPr txBox="1"/>
      </xdr:nvSpPr>
      <xdr:spPr>
        <a:xfrm>
          <a:off x="17776267" y="698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113228</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269A6F75-7ED0-4ED0-BFFB-EB708DF605C0}"/>
            </a:ext>
          </a:extLst>
        </xdr:cNvPr>
        <xdr:cNvSpPr txBox="1"/>
      </xdr:nvSpPr>
      <xdr:spPr>
        <a:xfrm>
          <a:off x="17001567" y="698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113228</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257E40AA-0D53-42E2-BF9A-17390C62D5B1}"/>
            </a:ext>
          </a:extLst>
        </xdr:cNvPr>
        <xdr:cNvSpPr txBox="1"/>
      </xdr:nvSpPr>
      <xdr:spPr>
        <a:xfrm>
          <a:off x="16226867" y="698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3BD5F498-CF0D-4101-9919-BE21A6B49A5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90261193-9854-4B37-947B-92AE7F9B391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380E919C-8628-4BE5-8578-E4BAE472FB4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FB52EA71-F443-477C-8926-10E4CC6E08B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DF627CC5-5B09-43AD-A585-89221A534B7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385EB73B-730F-426F-A935-DB4DCDB5DB8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3E074DD9-DC23-40AD-8132-736D10253B2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7F183AB9-96B0-4271-BA88-9279F00DC20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EFC7D30D-88E9-4C3D-8F09-2006572EDEF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5B5218B8-58D7-4B93-B896-727A683A6BE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C60E2796-4A8A-4279-9DFC-4AB0E2A39AE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4354CEE5-F020-4500-AF26-CC1F6891D0AA}"/>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a:extLst>
            <a:ext uri="{FF2B5EF4-FFF2-40B4-BE49-F238E27FC236}">
              <a16:creationId xmlns:a16="http://schemas.microsoft.com/office/drawing/2014/main" id="{3C1277F8-9A43-4809-80F0-39AA6C91EA9E}"/>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45F4BE61-E6DD-46DE-9DE9-21B80A886EE9}"/>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247979B5-D336-4B0C-A787-136249BA77D9}"/>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8C87A8C4-813B-4912-B2FF-004BA6962E91}"/>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8A221195-34C5-4C3B-ACAF-F64304696557}"/>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E64262DF-B922-4F94-B760-180289FAD297}"/>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4063C99C-AD71-45AA-8E54-8587F784B882}"/>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3EA989DB-6197-4609-B4CD-8887A596BE19}"/>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88019A90-2051-4F4A-B42C-20936495247D}"/>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B1A0C16F-D653-4071-B06F-66A27133DCBE}"/>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a:extLst>
            <a:ext uri="{FF2B5EF4-FFF2-40B4-BE49-F238E27FC236}">
              <a16:creationId xmlns:a16="http://schemas.microsoft.com/office/drawing/2014/main" id="{7F7416C6-C847-4380-8B71-62CB013EDBEE}"/>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6F1E2A-1290-44CC-8FBE-FBEF7C27E76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a:extLst>
            <a:ext uri="{FF2B5EF4-FFF2-40B4-BE49-F238E27FC236}">
              <a16:creationId xmlns:a16="http://schemas.microsoft.com/office/drawing/2014/main" id="{B7F67F29-DFFF-423A-BCC2-DE822A9B075F}"/>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AFC41777-617B-4A7E-8B42-FA87CC647D1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539" name="直線コネクタ 538">
          <a:extLst>
            <a:ext uri="{FF2B5EF4-FFF2-40B4-BE49-F238E27FC236}">
              <a16:creationId xmlns:a16="http://schemas.microsoft.com/office/drawing/2014/main" id="{B2455C9D-250F-40C6-8FEB-873D2DF87623}"/>
            </a:ext>
          </a:extLst>
        </xdr:cNvPr>
        <xdr:cNvCxnSpPr/>
      </xdr:nvCxnSpPr>
      <xdr:spPr>
        <a:xfrm flipV="1">
          <a:off x="14375764" y="9186454"/>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5D00CE9C-C36E-4E25-996F-69560D64ABDD}"/>
            </a:ext>
          </a:extLst>
        </xdr:cNvPr>
        <xdr:cNvSpPr txBox="1"/>
      </xdr:nvSpPr>
      <xdr:spPr>
        <a:xfrm>
          <a:off x="14414500" y="10703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541" name="直線コネクタ 540">
          <a:extLst>
            <a:ext uri="{FF2B5EF4-FFF2-40B4-BE49-F238E27FC236}">
              <a16:creationId xmlns:a16="http://schemas.microsoft.com/office/drawing/2014/main" id="{DC99E09E-1D74-47D4-B002-3BA98F1CBEA0}"/>
            </a:ext>
          </a:extLst>
        </xdr:cNvPr>
        <xdr:cNvCxnSpPr/>
      </xdr:nvCxnSpPr>
      <xdr:spPr>
        <a:xfrm>
          <a:off x="14287500" y="107001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892AD400-5B91-4850-A34C-72721C773191}"/>
            </a:ext>
          </a:extLst>
        </xdr:cNvPr>
        <xdr:cNvSpPr txBox="1"/>
      </xdr:nvSpPr>
      <xdr:spPr>
        <a:xfrm>
          <a:off x="14414500" y="896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543" name="直線コネクタ 542">
          <a:extLst>
            <a:ext uri="{FF2B5EF4-FFF2-40B4-BE49-F238E27FC236}">
              <a16:creationId xmlns:a16="http://schemas.microsoft.com/office/drawing/2014/main" id="{3C870483-6A6B-4C9C-82AD-8902F861D2D1}"/>
            </a:ext>
          </a:extLst>
        </xdr:cNvPr>
        <xdr:cNvCxnSpPr/>
      </xdr:nvCxnSpPr>
      <xdr:spPr>
        <a:xfrm>
          <a:off x="14287500" y="9186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0411A523-9510-4FEC-8323-BC453E413322}"/>
            </a:ext>
          </a:extLst>
        </xdr:cNvPr>
        <xdr:cNvSpPr txBox="1"/>
      </xdr:nvSpPr>
      <xdr:spPr>
        <a:xfrm>
          <a:off x="14414500" y="9850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5" name="フローチャート: 判断 544">
          <a:extLst>
            <a:ext uri="{FF2B5EF4-FFF2-40B4-BE49-F238E27FC236}">
              <a16:creationId xmlns:a16="http://schemas.microsoft.com/office/drawing/2014/main" id="{D3D8388C-9F3C-475A-A064-4E0B474252A9}"/>
            </a:ext>
          </a:extLst>
        </xdr:cNvPr>
        <xdr:cNvSpPr/>
      </xdr:nvSpPr>
      <xdr:spPr>
        <a:xfrm>
          <a:off x="14325600" y="999508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46" name="フローチャート: 判断 545">
          <a:extLst>
            <a:ext uri="{FF2B5EF4-FFF2-40B4-BE49-F238E27FC236}">
              <a16:creationId xmlns:a16="http://schemas.microsoft.com/office/drawing/2014/main" id="{AA7A3968-0F47-4741-BCB0-A64FF17E411C}"/>
            </a:ext>
          </a:extLst>
        </xdr:cNvPr>
        <xdr:cNvSpPr/>
      </xdr:nvSpPr>
      <xdr:spPr>
        <a:xfrm>
          <a:off x="1357884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47" name="フローチャート: 判断 546">
          <a:extLst>
            <a:ext uri="{FF2B5EF4-FFF2-40B4-BE49-F238E27FC236}">
              <a16:creationId xmlns:a16="http://schemas.microsoft.com/office/drawing/2014/main" id="{5EBF23F2-1364-4523-8D82-F50DADD385E3}"/>
            </a:ext>
          </a:extLst>
        </xdr:cNvPr>
        <xdr:cNvSpPr/>
      </xdr:nvSpPr>
      <xdr:spPr>
        <a:xfrm>
          <a:off x="1280414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a:extLst>
            <a:ext uri="{FF2B5EF4-FFF2-40B4-BE49-F238E27FC236}">
              <a16:creationId xmlns:a16="http://schemas.microsoft.com/office/drawing/2014/main" id="{EE44B5C3-57BB-44E6-BB07-B04D7C6978D9}"/>
            </a:ext>
          </a:extLst>
        </xdr:cNvPr>
        <xdr:cNvSpPr/>
      </xdr:nvSpPr>
      <xdr:spPr>
        <a:xfrm>
          <a:off x="12029440" y="99101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549" name="フローチャート: 判断 548">
          <a:extLst>
            <a:ext uri="{FF2B5EF4-FFF2-40B4-BE49-F238E27FC236}">
              <a16:creationId xmlns:a16="http://schemas.microsoft.com/office/drawing/2014/main" id="{EED35DD2-01AE-4CDD-A910-89EC83D3A9DD}"/>
            </a:ext>
          </a:extLst>
        </xdr:cNvPr>
        <xdr:cNvSpPr/>
      </xdr:nvSpPr>
      <xdr:spPr>
        <a:xfrm>
          <a:off x="11231880" y="995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81AA802-F7A9-49DB-B1C9-7E811F78E08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DDC65EED-C459-4514-BC05-CAB60E2A0C8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1D0459FE-BB50-47EC-88C1-FFF70C0D341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A599C0-C7A1-4AAB-8015-B8ECD12F8F6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4B3DDD8A-6A03-4D6A-9175-6C26ECC103D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154940</xdr:rowOff>
    </xdr:from>
    <xdr:to>
      <xdr:col>85</xdr:col>
      <xdr:colOff>177800</xdr:colOff>
      <xdr:row>61</xdr:row>
      <xdr:rowOff>85090</xdr:rowOff>
    </xdr:to>
    <xdr:sp macro="" textlink="">
      <xdr:nvSpPr>
        <xdr:cNvPr id="555" name="楕円 554">
          <a:extLst>
            <a:ext uri="{FF2B5EF4-FFF2-40B4-BE49-F238E27FC236}">
              <a16:creationId xmlns:a16="http://schemas.microsoft.com/office/drawing/2014/main" id="{EC6B86ED-AD36-4F36-91F7-9A133C00FADE}"/>
            </a:ext>
          </a:extLst>
        </xdr:cNvPr>
        <xdr:cNvSpPr/>
      </xdr:nvSpPr>
      <xdr:spPr>
        <a:xfrm>
          <a:off x="14325600" y="102133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133367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1EFB7764-6AE6-475A-8967-6FA4ED56FD21}"/>
            </a:ext>
          </a:extLst>
        </xdr:cNvPr>
        <xdr:cNvSpPr txBox="1"/>
      </xdr:nvSpPr>
      <xdr:spPr>
        <a:xfrm>
          <a:off x="14414500"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89626</xdr:rowOff>
    </xdr:from>
    <xdr:to>
      <xdr:col>81</xdr:col>
      <xdr:colOff>101600</xdr:colOff>
      <xdr:row>61</xdr:row>
      <xdr:rowOff>19776</xdr:rowOff>
    </xdr:to>
    <xdr:sp macro="" textlink="">
      <xdr:nvSpPr>
        <xdr:cNvPr id="557" name="楕円 556">
          <a:extLst>
            <a:ext uri="{FF2B5EF4-FFF2-40B4-BE49-F238E27FC236}">
              <a16:creationId xmlns:a16="http://schemas.microsoft.com/office/drawing/2014/main" id="{565C8229-4456-4FD7-85DD-BB9369DDAC62}"/>
            </a:ext>
          </a:extLst>
        </xdr:cNvPr>
        <xdr:cNvSpPr/>
      </xdr:nvSpPr>
      <xdr:spPr>
        <a:xfrm>
          <a:off x="13578840" y="10148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140426</xdr:rowOff>
    </xdr:from>
    <xdr:to>
      <xdr:col>85</xdr:col>
      <xdr:colOff>127000</xdr:colOff>
      <xdr:row>61</xdr:row>
      <xdr:rowOff>34290</xdr:rowOff>
    </xdr:to>
    <xdr:cxnSp macro="">
      <xdr:nvCxnSpPr>
        <xdr:cNvPr id="558" name="直線コネクタ 557">
          <a:extLst>
            <a:ext uri="{FF2B5EF4-FFF2-40B4-BE49-F238E27FC236}">
              <a16:creationId xmlns:a16="http://schemas.microsoft.com/office/drawing/2014/main" id="{7308CA89-7AD5-4EE7-AF46-B55F3B835B7D}"/>
            </a:ext>
          </a:extLst>
        </xdr:cNvPr>
        <xdr:cNvCxnSpPr/>
      </xdr:nvCxnSpPr>
      <xdr:spPr>
        <a:xfrm>
          <a:off x="13629640" y="10198826"/>
          <a:ext cx="74676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43906</xdr:rowOff>
    </xdr:from>
    <xdr:to>
      <xdr:col>76</xdr:col>
      <xdr:colOff>165100</xdr:colOff>
      <xdr:row>60</xdr:row>
      <xdr:rowOff>145506</xdr:rowOff>
    </xdr:to>
    <xdr:sp macro="" textlink="">
      <xdr:nvSpPr>
        <xdr:cNvPr id="559" name="楕円 558">
          <a:extLst>
            <a:ext uri="{FF2B5EF4-FFF2-40B4-BE49-F238E27FC236}">
              <a16:creationId xmlns:a16="http://schemas.microsoft.com/office/drawing/2014/main" id="{CBFAC0F2-D95B-4F31-B2C5-F24081D7AD24}"/>
            </a:ext>
          </a:extLst>
        </xdr:cNvPr>
        <xdr:cNvSpPr/>
      </xdr:nvSpPr>
      <xdr:spPr>
        <a:xfrm>
          <a:off x="1280414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94706</xdr:rowOff>
    </xdr:from>
    <xdr:to>
      <xdr:col>81</xdr:col>
      <xdr:colOff>50800</xdr:colOff>
      <xdr:row>60</xdr:row>
      <xdr:rowOff>140426</xdr:rowOff>
    </xdr:to>
    <xdr:cxnSp macro="">
      <xdr:nvCxnSpPr>
        <xdr:cNvPr id="560" name="直線コネクタ 559">
          <a:extLst>
            <a:ext uri="{FF2B5EF4-FFF2-40B4-BE49-F238E27FC236}">
              <a16:creationId xmlns:a16="http://schemas.microsoft.com/office/drawing/2014/main" id="{41828A66-5B5D-4EBE-BDD6-AF67478D7929}"/>
            </a:ext>
          </a:extLst>
        </xdr:cNvPr>
        <xdr:cNvCxnSpPr/>
      </xdr:nvCxnSpPr>
      <xdr:spPr>
        <a:xfrm>
          <a:off x="12854940" y="10153106"/>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156573</xdr:rowOff>
    </xdr:from>
    <xdr:to>
      <xdr:col>72</xdr:col>
      <xdr:colOff>38100</xdr:colOff>
      <xdr:row>60</xdr:row>
      <xdr:rowOff>86723</xdr:rowOff>
    </xdr:to>
    <xdr:sp macro="" textlink="">
      <xdr:nvSpPr>
        <xdr:cNvPr id="561" name="楕円 560">
          <a:extLst>
            <a:ext uri="{FF2B5EF4-FFF2-40B4-BE49-F238E27FC236}">
              <a16:creationId xmlns:a16="http://schemas.microsoft.com/office/drawing/2014/main" id="{B74A560A-0CB4-4104-9243-E57B9B70D2FE}"/>
            </a:ext>
          </a:extLst>
        </xdr:cNvPr>
        <xdr:cNvSpPr/>
      </xdr:nvSpPr>
      <xdr:spPr>
        <a:xfrm>
          <a:off x="12029440" y="100473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35923</xdr:rowOff>
    </xdr:from>
    <xdr:to>
      <xdr:col>76</xdr:col>
      <xdr:colOff>114300</xdr:colOff>
      <xdr:row>60</xdr:row>
      <xdr:rowOff>94706</xdr:rowOff>
    </xdr:to>
    <xdr:cxnSp macro="">
      <xdr:nvCxnSpPr>
        <xdr:cNvPr id="562" name="直線コネクタ 561">
          <a:extLst>
            <a:ext uri="{FF2B5EF4-FFF2-40B4-BE49-F238E27FC236}">
              <a16:creationId xmlns:a16="http://schemas.microsoft.com/office/drawing/2014/main" id="{A6A75F9E-F710-487B-B31C-8AC762D6D0BF}"/>
            </a:ext>
          </a:extLst>
        </xdr:cNvPr>
        <xdr:cNvCxnSpPr/>
      </xdr:nvCxnSpPr>
      <xdr:spPr>
        <a:xfrm>
          <a:off x="12072620" y="10094323"/>
          <a:ext cx="78232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114119</xdr:rowOff>
    </xdr:from>
    <xdr:to>
      <xdr:col>67</xdr:col>
      <xdr:colOff>101600</xdr:colOff>
      <xdr:row>60</xdr:row>
      <xdr:rowOff>44269</xdr:rowOff>
    </xdr:to>
    <xdr:sp macro="" textlink="">
      <xdr:nvSpPr>
        <xdr:cNvPr id="563" name="楕円 562">
          <a:extLst>
            <a:ext uri="{FF2B5EF4-FFF2-40B4-BE49-F238E27FC236}">
              <a16:creationId xmlns:a16="http://schemas.microsoft.com/office/drawing/2014/main" id="{F48736BA-D5B2-4271-81D1-6A2FA8597AD4}"/>
            </a:ext>
          </a:extLst>
        </xdr:cNvPr>
        <xdr:cNvSpPr/>
      </xdr:nvSpPr>
      <xdr:spPr>
        <a:xfrm>
          <a:off x="11231880" y="100048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164919</xdr:rowOff>
    </xdr:from>
    <xdr:to>
      <xdr:col>71</xdr:col>
      <xdr:colOff>177800</xdr:colOff>
      <xdr:row>60</xdr:row>
      <xdr:rowOff>35923</xdr:rowOff>
    </xdr:to>
    <xdr:cxnSp macro="">
      <xdr:nvCxnSpPr>
        <xdr:cNvPr id="564" name="直線コネクタ 563">
          <a:extLst>
            <a:ext uri="{FF2B5EF4-FFF2-40B4-BE49-F238E27FC236}">
              <a16:creationId xmlns:a16="http://schemas.microsoft.com/office/drawing/2014/main" id="{6713DD2D-4240-48AC-8BAD-F07854235874}"/>
            </a:ext>
          </a:extLst>
        </xdr:cNvPr>
        <xdr:cNvCxnSpPr/>
      </xdr:nvCxnSpPr>
      <xdr:spPr>
        <a:xfrm>
          <a:off x="11282680" y="10055679"/>
          <a:ext cx="78994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565" name="n_1aveValue【学校施設】&#10;有形固定資産減価償却率">
          <a:extLst>
            <a:ext uri="{FF2B5EF4-FFF2-40B4-BE49-F238E27FC236}">
              <a16:creationId xmlns:a16="http://schemas.microsoft.com/office/drawing/2014/main" id="{8EB5F87A-2861-4477-887E-77653884065F}"/>
            </a:ext>
          </a:extLst>
        </xdr:cNvPr>
        <xdr:cNvSpPr txBox="1"/>
      </xdr:nvSpPr>
      <xdr:spPr>
        <a:xfrm>
          <a:off x="1343724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566" name="n_2aveValue【学校施設】&#10;有形固定資産減価償却率">
          <a:extLst>
            <a:ext uri="{FF2B5EF4-FFF2-40B4-BE49-F238E27FC236}">
              <a16:creationId xmlns:a16="http://schemas.microsoft.com/office/drawing/2014/main" id="{7F348577-41CC-4913-AD13-C5A0B3037FA5}"/>
            </a:ext>
          </a:extLst>
        </xdr:cNvPr>
        <xdr:cNvSpPr txBox="1"/>
      </xdr:nvSpPr>
      <xdr:spPr>
        <a:xfrm>
          <a:off x="126752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567" name="n_3aveValue【学校施設】&#10;有形固定資産減価償却率">
          <a:extLst>
            <a:ext uri="{FF2B5EF4-FFF2-40B4-BE49-F238E27FC236}">
              <a16:creationId xmlns:a16="http://schemas.microsoft.com/office/drawing/2014/main" id="{544FF686-E5BB-4F77-89B8-311B134B5070}"/>
            </a:ext>
          </a:extLst>
        </xdr:cNvPr>
        <xdr:cNvSpPr txBox="1"/>
      </xdr:nvSpPr>
      <xdr:spPr>
        <a:xfrm>
          <a:off x="1190054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568" name="n_4aveValue【学校施設】&#10;有形固定資産減価償却率">
          <a:extLst>
            <a:ext uri="{FF2B5EF4-FFF2-40B4-BE49-F238E27FC236}">
              <a16:creationId xmlns:a16="http://schemas.microsoft.com/office/drawing/2014/main" id="{D0AAE0F8-9E5E-4405-B125-0195CC8AF8F8}"/>
            </a:ext>
          </a:extLst>
        </xdr:cNvPr>
        <xdr:cNvSpPr txBox="1"/>
      </xdr:nvSpPr>
      <xdr:spPr>
        <a:xfrm>
          <a:off x="11102984" y="973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10903</xdr:rowOff>
    </xdr:from>
    <xdr:ext cx="405111" cy="259045"/>
    <xdr:sp macro="" textlink="">
      <xdr:nvSpPr>
        <xdr:cNvPr id="569" name="n_1mainValue【学校施設】&#10;有形固定資産減価償却率">
          <a:extLst>
            <a:ext uri="{FF2B5EF4-FFF2-40B4-BE49-F238E27FC236}">
              <a16:creationId xmlns:a16="http://schemas.microsoft.com/office/drawing/2014/main" id="{2952CA0B-4E50-42D2-BA34-475EA11DF8D1}"/>
            </a:ext>
          </a:extLst>
        </xdr:cNvPr>
        <xdr:cNvSpPr txBox="1"/>
      </xdr:nvSpPr>
      <xdr:spPr>
        <a:xfrm>
          <a:off x="13437244" y="1023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570" name="n_2mainValue【学校施設】&#10;有形固定資産減価償却率">
          <a:extLst>
            <a:ext uri="{FF2B5EF4-FFF2-40B4-BE49-F238E27FC236}">
              <a16:creationId xmlns:a16="http://schemas.microsoft.com/office/drawing/2014/main" id="{A796B8A7-3551-4B17-9019-60DB3D9618DE}"/>
            </a:ext>
          </a:extLst>
        </xdr:cNvPr>
        <xdr:cNvSpPr txBox="1"/>
      </xdr:nvSpPr>
      <xdr:spPr>
        <a:xfrm>
          <a:off x="126752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77850</xdr:rowOff>
    </xdr:from>
    <xdr:ext cx="405111" cy="259045"/>
    <xdr:sp macro="" textlink="">
      <xdr:nvSpPr>
        <xdr:cNvPr id="571" name="n_3mainValue【学校施設】&#10;有形固定資産減価償却率">
          <a:extLst>
            <a:ext uri="{FF2B5EF4-FFF2-40B4-BE49-F238E27FC236}">
              <a16:creationId xmlns:a16="http://schemas.microsoft.com/office/drawing/2014/main" id="{318227AA-57DB-4CCA-8C60-4BC5259E8889}"/>
            </a:ext>
          </a:extLst>
        </xdr:cNvPr>
        <xdr:cNvSpPr txBox="1"/>
      </xdr:nvSpPr>
      <xdr:spPr>
        <a:xfrm>
          <a:off x="11900544" y="1013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35396</xdr:rowOff>
    </xdr:from>
    <xdr:ext cx="405111" cy="259045"/>
    <xdr:sp macro="" textlink="">
      <xdr:nvSpPr>
        <xdr:cNvPr id="572" name="n_4mainValue【学校施設】&#10;有形固定資産減価償却率">
          <a:extLst>
            <a:ext uri="{FF2B5EF4-FFF2-40B4-BE49-F238E27FC236}">
              <a16:creationId xmlns:a16="http://schemas.microsoft.com/office/drawing/2014/main" id="{9B14773F-A800-4A0D-A0F7-897A518AC124}"/>
            </a:ext>
          </a:extLst>
        </xdr:cNvPr>
        <xdr:cNvSpPr txBox="1"/>
      </xdr:nvSpPr>
      <xdr:spPr>
        <a:xfrm>
          <a:off x="11102984"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D275050A-F1E8-42D6-AFE3-86AF5C7AE67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E1136E52-CAAC-4258-8BB1-4B68F07932E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35FC77C5-7DFC-4EF2-8E7A-80624BBC177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871786E5-D099-4AA4-B55D-B5821CF29D9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1A46973F-1AD0-454B-A509-E67A90AF8A7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E1E200CD-839D-4178-B62B-A6B94EEFA81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D3281342-8E74-49B1-9B72-F4E57EF718F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6FB60DB6-83B0-4C9A-BA4E-9D225759C35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B9ACBF1F-0C1D-4161-865D-8555485507F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72C7B66E-4162-42AB-BC5E-BDBC4170517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100C557C-386F-4E5E-86BF-27DE771ED9AA}"/>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6C863C33-9D09-4EF4-BA68-9D29F36CCB2B}"/>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FCEB5295-1671-4493-84B4-1903C30C3FA6}"/>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61BBEF92-4A67-4159-BBEF-D212475D773A}"/>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0325BE2C-DA5F-4633-B1AB-F201473B49AD}"/>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E89DBCC6-290E-4C74-A510-9E7092B37669}"/>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2877F79D-DFFE-4DD0-BD31-A909F5B4AE4A}"/>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CB996DD0-E6D1-4692-9B8C-084D00488B66}"/>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52F6BD7D-DE64-4491-9BF2-E427C74FB2A3}"/>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50B6C9E3-D8EC-4D5F-AC61-695EED24BF5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62EA8836-F0CC-4167-B938-05284F12F1F6}"/>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C6855159-E937-4E4F-B754-6BFF41CA250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91465083-4F0D-4125-B13C-496BB44BEAB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E9144012-6718-4022-A144-FDF885D7A6D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97" name="直線コネクタ 596">
          <a:extLst>
            <a:ext uri="{FF2B5EF4-FFF2-40B4-BE49-F238E27FC236}">
              <a16:creationId xmlns:a16="http://schemas.microsoft.com/office/drawing/2014/main" id="{82242D3A-5400-4A71-A5F3-A45F1AB94000}"/>
            </a:ext>
          </a:extLst>
        </xdr:cNvPr>
        <xdr:cNvCxnSpPr/>
      </xdr:nvCxnSpPr>
      <xdr:spPr>
        <a:xfrm flipV="1">
          <a:off x="19509104" y="9565005"/>
          <a:ext cx="0" cy="1189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98" name="【学校施設】&#10;一人当たり面積最小値テキスト">
          <a:extLst>
            <a:ext uri="{FF2B5EF4-FFF2-40B4-BE49-F238E27FC236}">
              <a16:creationId xmlns:a16="http://schemas.microsoft.com/office/drawing/2014/main" id="{15725E4A-8DBF-4D10-9F1B-70C511E1AC75}"/>
            </a:ext>
          </a:extLst>
        </xdr:cNvPr>
        <xdr:cNvSpPr txBox="1"/>
      </xdr:nvSpPr>
      <xdr:spPr>
        <a:xfrm>
          <a:off x="19547840"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99" name="直線コネクタ 598">
          <a:extLst>
            <a:ext uri="{FF2B5EF4-FFF2-40B4-BE49-F238E27FC236}">
              <a16:creationId xmlns:a16="http://schemas.microsoft.com/office/drawing/2014/main" id="{7D8EB780-147A-4F88-9667-280129E3E043}"/>
            </a:ext>
          </a:extLst>
        </xdr:cNvPr>
        <xdr:cNvCxnSpPr/>
      </xdr:nvCxnSpPr>
      <xdr:spPr>
        <a:xfrm>
          <a:off x="19443700" y="10754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00" name="【学校施設】&#10;一人当たり面積最大値テキスト">
          <a:extLst>
            <a:ext uri="{FF2B5EF4-FFF2-40B4-BE49-F238E27FC236}">
              <a16:creationId xmlns:a16="http://schemas.microsoft.com/office/drawing/2014/main" id="{62CB7D55-6ADA-4F47-9958-E66DEF80AE3C}"/>
            </a:ext>
          </a:extLst>
        </xdr:cNvPr>
        <xdr:cNvSpPr txBox="1"/>
      </xdr:nvSpPr>
      <xdr:spPr>
        <a:xfrm>
          <a:off x="19547840" y="934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01" name="直線コネクタ 600">
          <a:extLst>
            <a:ext uri="{FF2B5EF4-FFF2-40B4-BE49-F238E27FC236}">
              <a16:creationId xmlns:a16="http://schemas.microsoft.com/office/drawing/2014/main" id="{8C8E44C4-2575-4E54-8DCD-635BC86014FD}"/>
            </a:ext>
          </a:extLst>
        </xdr:cNvPr>
        <xdr:cNvCxnSpPr/>
      </xdr:nvCxnSpPr>
      <xdr:spPr>
        <a:xfrm>
          <a:off x="19443700" y="9565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602" name="【学校施設】&#10;一人当たり面積平均値テキスト">
          <a:extLst>
            <a:ext uri="{FF2B5EF4-FFF2-40B4-BE49-F238E27FC236}">
              <a16:creationId xmlns:a16="http://schemas.microsoft.com/office/drawing/2014/main" id="{8D70C019-30EA-4BE1-B527-93392CAB3F31}"/>
            </a:ext>
          </a:extLst>
        </xdr:cNvPr>
        <xdr:cNvSpPr txBox="1"/>
      </xdr:nvSpPr>
      <xdr:spPr>
        <a:xfrm>
          <a:off x="19547840" y="1026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03" name="フローチャート: 判断 602">
          <a:extLst>
            <a:ext uri="{FF2B5EF4-FFF2-40B4-BE49-F238E27FC236}">
              <a16:creationId xmlns:a16="http://schemas.microsoft.com/office/drawing/2014/main" id="{DEDF6A0E-5D90-455E-B080-DAD79EEA4ED7}"/>
            </a:ext>
          </a:extLst>
        </xdr:cNvPr>
        <xdr:cNvSpPr/>
      </xdr:nvSpPr>
      <xdr:spPr>
        <a:xfrm>
          <a:off x="19458940" y="1041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04" name="フローチャート: 判断 603">
          <a:extLst>
            <a:ext uri="{FF2B5EF4-FFF2-40B4-BE49-F238E27FC236}">
              <a16:creationId xmlns:a16="http://schemas.microsoft.com/office/drawing/2014/main" id="{F0A90735-6DA7-4057-BB11-FD5A1E931B70}"/>
            </a:ext>
          </a:extLst>
        </xdr:cNvPr>
        <xdr:cNvSpPr/>
      </xdr:nvSpPr>
      <xdr:spPr>
        <a:xfrm>
          <a:off x="18735040" y="104084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05" name="フローチャート: 判断 604">
          <a:extLst>
            <a:ext uri="{FF2B5EF4-FFF2-40B4-BE49-F238E27FC236}">
              <a16:creationId xmlns:a16="http://schemas.microsoft.com/office/drawing/2014/main" id="{18C55FBC-4FEC-42A9-8ED3-3F408722C8DB}"/>
            </a:ext>
          </a:extLst>
        </xdr:cNvPr>
        <xdr:cNvSpPr/>
      </xdr:nvSpPr>
      <xdr:spPr>
        <a:xfrm>
          <a:off x="17937480" y="104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06" name="フローチャート: 判断 605">
          <a:extLst>
            <a:ext uri="{FF2B5EF4-FFF2-40B4-BE49-F238E27FC236}">
              <a16:creationId xmlns:a16="http://schemas.microsoft.com/office/drawing/2014/main" id="{5BE88411-3006-487B-BAE4-2F6FD43940A7}"/>
            </a:ext>
          </a:extLst>
        </xdr:cNvPr>
        <xdr:cNvSpPr/>
      </xdr:nvSpPr>
      <xdr:spPr>
        <a:xfrm>
          <a:off x="1716278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07" name="フローチャート: 判断 606">
          <a:extLst>
            <a:ext uri="{FF2B5EF4-FFF2-40B4-BE49-F238E27FC236}">
              <a16:creationId xmlns:a16="http://schemas.microsoft.com/office/drawing/2014/main" id="{6C87F590-FD23-4279-AE4D-C57C23B84FCB}"/>
            </a:ext>
          </a:extLst>
        </xdr:cNvPr>
        <xdr:cNvSpPr/>
      </xdr:nvSpPr>
      <xdr:spPr>
        <a:xfrm>
          <a:off x="16388080" y="104023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B896065-6B95-47BE-95CC-29658A38AC5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6F0A8425-0283-424A-89C0-AC766E1FB5B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2D275251-063F-4A4C-9815-E9652F3E9C7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AEBBFD36-5473-41C7-A530-E0E8B7CD2C5C}"/>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4A6A02C0-4FE5-45F5-B4D1-DF60E21BD72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164465</xdr:rowOff>
    </xdr:from>
    <xdr:to>
      <xdr:col>116</xdr:col>
      <xdr:colOff>114300</xdr:colOff>
      <xdr:row>63</xdr:row>
      <xdr:rowOff>94615</xdr:rowOff>
    </xdr:to>
    <xdr:sp macro="" textlink="">
      <xdr:nvSpPr>
        <xdr:cNvPr id="613" name="楕円 612">
          <a:extLst>
            <a:ext uri="{FF2B5EF4-FFF2-40B4-BE49-F238E27FC236}">
              <a16:creationId xmlns:a16="http://schemas.microsoft.com/office/drawing/2014/main" id="{321327BB-A20B-4F0F-83EB-3D28163AA988}"/>
            </a:ext>
          </a:extLst>
        </xdr:cNvPr>
        <xdr:cNvSpPr/>
      </xdr:nvSpPr>
      <xdr:spPr>
        <a:xfrm>
          <a:off x="19458940" y="10558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142892</xdr:rowOff>
    </xdr:from>
    <xdr:ext cx="469744" cy="259045"/>
    <xdr:sp macro="" textlink="">
      <xdr:nvSpPr>
        <xdr:cNvPr id="614" name="【学校施設】&#10;一人当たり面積該当値テキスト">
          <a:extLst>
            <a:ext uri="{FF2B5EF4-FFF2-40B4-BE49-F238E27FC236}">
              <a16:creationId xmlns:a16="http://schemas.microsoft.com/office/drawing/2014/main" id="{18E2E6AA-C9B7-4E15-824E-1ACC3BDF15C4}"/>
            </a:ext>
          </a:extLst>
        </xdr:cNvPr>
        <xdr:cNvSpPr txBox="1"/>
      </xdr:nvSpPr>
      <xdr:spPr>
        <a:xfrm>
          <a:off x="19547840" y="1053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169418</xdr:rowOff>
    </xdr:from>
    <xdr:to>
      <xdr:col>112</xdr:col>
      <xdr:colOff>38100</xdr:colOff>
      <xdr:row>63</xdr:row>
      <xdr:rowOff>99568</xdr:rowOff>
    </xdr:to>
    <xdr:sp macro="" textlink="">
      <xdr:nvSpPr>
        <xdr:cNvPr id="615" name="楕円 614">
          <a:extLst>
            <a:ext uri="{FF2B5EF4-FFF2-40B4-BE49-F238E27FC236}">
              <a16:creationId xmlns:a16="http://schemas.microsoft.com/office/drawing/2014/main" id="{58EBDE4C-2E3A-45F1-8FBA-58D79996E5EE}"/>
            </a:ext>
          </a:extLst>
        </xdr:cNvPr>
        <xdr:cNvSpPr/>
      </xdr:nvSpPr>
      <xdr:spPr>
        <a:xfrm>
          <a:off x="18735040" y="105630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43815</xdr:rowOff>
    </xdr:from>
    <xdr:to>
      <xdr:col>116</xdr:col>
      <xdr:colOff>63500</xdr:colOff>
      <xdr:row>63</xdr:row>
      <xdr:rowOff>48768</xdr:rowOff>
    </xdr:to>
    <xdr:cxnSp macro="">
      <xdr:nvCxnSpPr>
        <xdr:cNvPr id="616" name="直線コネクタ 615">
          <a:extLst>
            <a:ext uri="{FF2B5EF4-FFF2-40B4-BE49-F238E27FC236}">
              <a16:creationId xmlns:a16="http://schemas.microsoft.com/office/drawing/2014/main" id="{A10B6749-FFE2-4CC9-A2ED-EA9AED032CFF}"/>
            </a:ext>
          </a:extLst>
        </xdr:cNvPr>
        <xdr:cNvCxnSpPr/>
      </xdr:nvCxnSpPr>
      <xdr:spPr>
        <a:xfrm flipV="1">
          <a:off x="18778220" y="10605135"/>
          <a:ext cx="73152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xdr:rowOff>
    </xdr:from>
    <xdr:to>
      <xdr:col>107</xdr:col>
      <xdr:colOff>101600</xdr:colOff>
      <xdr:row>63</xdr:row>
      <xdr:rowOff>108331</xdr:rowOff>
    </xdr:to>
    <xdr:sp macro="" textlink="">
      <xdr:nvSpPr>
        <xdr:cNvPr id="617" name="楕円 616">
          <a:extLst>
            <a:ext uri="{FF2B5EF4-FFF2-40B4-BE49-F238E27FC236}">
              <a16:creationId xmlns:a16="http://schemas.microsoft.com/office/drawing/2014/main" id="{232C8327-921F-4098-BC6B-B715B49B3886}"/>
            </a:ext>
          </a:extLst>
        </xdr:cNvPr>
        <xdr:cNvSpPr/>
      </xdr:nvSpPr>
      <xdr:spPr>
        <a:xfrm>
          <a:off x="17937480" y="105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48768</xdr:rowOff>
    </xdr:from>
    <xdr:to>
      <xdr:col>111</xdr:col>
      <xdr:colOff>177800</xdr:colOff>
      <xdr:row>63</xdr:row>
      <xdr:rowOff>57531</xdr:rowOff>
    </xdr:to>
    <xdr:cxnSp macro="">
      <xdr:nvCxnSpPr>
        <xdr:cNvPr id="618" name="直線コネクタ 617">
          <a:extLst>
            <a:ext uri="{FF2B5EF4-FFF2-40B4-BE49-F238E27FC236}">
              <a16:creationId xmlns:a16="http://schemas.microsoft.com/office/drawing/2014/main" id="{204A43E5-E114-4160-8AF3-E4F19440F843}"/>
            </a:ext>
          </a:extLst>
        </xdr:cNvPr>
        <xdr:cNvCxnSpPr/>
      </xdr:nvCxnSpPr>
      <xdr:spPr>
        <a:xfrm flipV="1">
          <a:off x="17988280" y="10610088"/>
          <a:ext cx="78994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149225</xdr:rowOff>
    </xdr:from>
    <xdr:to>
      <xdr:col>102</xdr:col>
      <xdr:colOff>165100</xdr:colOff>
      <xdr:row>63</xdr:row>
      <xdr:rowOff>79375</xdr:rowOff>
    </xdr:to>
    <xdr:sp macro="" textlink="">
      <xdr:nvSpPr>
        <xdr:cNvPr id="619" name="楕円 618">
          <a:extLst>
            <a:ext uri="{FF2B5EF4-FFF2-40B4-BE49-F238E27FC236}">
              <a16:creationId xmlns:a16="http://schemas.microsoft.com/office/drawing/2014/main" id="{C79C420C-1261-4BE1-9D78-19B38C5826F5}"/>
            </a:ext>
          </a:extLst>
        </xdr:cNvPr>
        <xdr:cNvSpPr/>
      </xdr:nvSpPr>
      <xdr:spPr>
        <a:xfrm>
          <a:off x="17162780" y="10542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28575</xdr:rowOff>
    </xdr:from>
    <xdr:to>
      <xdr:col>107</xdr:col>
      <xdr:colOff>50800</xdr:colOff>
      <xdr:row>63</xdr:row>
      <xdr:rowOff>57531</xdr:rowOff>
    </xdr:to>
    <xdr:cxnSp macro="">
      <xdr:nvCxnSpPr>
        <xdr:cNvPr id="620" name="直線コネクタ 619">
          <a:extLst>
            <a:ext uri="{FF2B5EF4-FFF2-40B4-BE49-F238E27FC236}">
              <a16:creationId xmlns:a16="http://schemas.microsoft.com/office/drawing/2014/main" id="{B4C62F0A-BC2C-4473-8A94-0EAB2DDC3D16}"/>
            </a:ext>
          </a:extLst>
        </xdr:cNvPr>
        <xdr:cNvCxnSpPr/>
      </xdr:nvCxnSpPr>
      <xdr:spPr>
        <a:xfrm>
          <a:off x="17213580" y="10589895"/>
          <a:ext cx="7747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621" name="楕円 620">
          <a:extLst>
            <a:ext uri="{FF2B5EF4-FFF2-40B4-BE49-F238E27FC236}">
              <a16:creationId xmlns:a16="http://schemas.microsoft.com/office/drawing/2014/main" id="{B6A82693-AD06-4159-B4BE-4838B78602BE}"/>
            </a:ext>
          </a:extLst>
        </xdr:cNvPr>
        <xdr:cNvSpPr/>
      </xdr:nvSpPr>
      <xdr:spPr>
        <a:xfrm>
          <a:off x="16388080" y="10548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28575</xdr:rowOff>
    </xdr:from>
    <xdr:to>
      <xdr:col>102</xdr:col>
      <xdr:colOff>114300</xdr:colOff>
      <xdr:row>63</xdr:row>
      <xdr:rowOff>34290</xdr:rowOff>
    </xdr:to>
    <xdr:cxnSp macro="">
      <xdr:nvCxnSpPr>
        <xdr:cNvPr id="622" name="直線コネクタ 621">
          <a:extLst>
            <a:ext uri="{FF2B5EF4-FFF2-40B4-BE49-F238E27FC236}">
              <a16:creationId xmlns:a16="http://schemas.microsoft.com/office/drawing/2014/main" id="{EA62B2B1-AE4B-4C85-975B-A997651D13B7}"/>
            </a:ext>
          </a:extLst>
        </xdr:cNvPr>
        <xdr:cNvCxnSpPr/>
      </xdr:nvCxnSpPr>
      <xdr:spPr>
        <a:xfrm flipV="1">
          <a:off x="16431260" y="10589895"/>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623" name="n_1aveValue【学校施設】&#10;一人当たり面積">
          <a:extLst>
            <a:ext uri="{FF2B5EF4-FFF2-40B4-BE49-F238E27FC236}">
              <a16:creationId xmlns:a16="http://schemas.microsoft.com/office/drawing/2014/main" id="{B69692E5-B8FA-4C37-B98B-CC9AEF20BFAC}"/>
            </a:ext>
          </a:extLst>
        </xdr:cNvPr>
        <xdr:cNvSpPr txBox="1"/>
      </xdr:nvSpPr>
      <xdr:spPr>
        <a:xfrm>
          <a:off x="18561127" y="1019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624" name="n_2aveValue【学校施設】&#10;一人当たり面積">
          <a:extLst>
            <a:ext uri="{FF2B5EF4-FFF2-40B4-BE49-F238E27FC236}">
              <a16:creationId xmlns:a16="http://schemas.microsoft.com/office/drawing/2014/main" id="{7400209E-97CF-407A-8E0D-F6F47544E764}"/>
            </a:ext>
          </a:extLst>
        </xdr:cNvPr>
        <xdr:cNvSpPr txBox="1"/>
      </xdr:nvSpPr>
      <xdr:spPr>
        <a:xfrm>
          <a:off x="17776267" y="1018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625" name="n_3aveValue【学校施設】&#10;一人当たり面積">
          <a:extLst>
            <a:ext uri="{FF2B5EF4-FFF2-40B4-BE49-F238E27FC236}">
              <a16:creationId xmlns:a16="http://schemas.microsoft.com/office/drawing/2014/main" id="{26558976-3A0E-4E14-97FC-6E6BB6334C4B}"/>
            </a:ext>
          </a:extLst>
        </xdr:cNvPr>
        <xdr:cNvSpPr txBox="1"/>
      </xdr:nvSpPr>
      <xdr:spPr>
        <a:xfrm>
          <a:off x="17001567" y="1018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626" name="n_4aveValue【学校施設】&#10;一人当たり面積">
          <a:extLst>
            <a:ext uri="{FF2B5EF4-FFF2-40B4-BE49-F238E27FC236}">
              <a16:creationId xmlns:a16="http://schemas.microsoft.com/office/drawing/2014/main" id="{50447DBF-0F3B-4B26-A56E-CCABAD555480}"/>
            </a:ext>
          </a:extLst>
        </xdr:cNvPr>
        <xdr:cNvSpPr txBox="1"/>
      </xdr:nvSpPr>
      <xdr:spPr>
        <a:xfrm>
          <a:off x="1622686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90695</xdr:rowOff>
    </xdr:from>
    <xdr:ext cx="469744" cy="259045"/>
    <xdr:sp macro="" textlink="">
      <xdr:nvSpPr>
        <xdr:cNvPr id="627" name="n_1mainValue【学校施設】&#10;一人当たり面積">
          <a:extLst>
            <a:ext uri="{FF2B5EF4-FFF2-40B4-BE49-F238E27FC236}">
              <a16:creationId xmlns:a16="http://schemas.microsoft.com/office/drawing/2014/main" id="{C3D97FF8-73E1-4A5A-B078-695537AC0ECA}"/>
            </a:ext>
          </a:extLst>
        </xdr:cNvPr>
        <xdr:cNvSpPr txBox="1"/>
      </xdr:nvSpPr>
      <xdr:spPr>
        <a:xfrm>
          <a:off x="18561127" y="1065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99458</xdr:rowOff>
    </xdr:from>
    <xdr:ext cx="469744" cy="259045"/>
    <xdr:sp macro="" textlink="">
      <xdr:nvSpPr>
        <xdr:cNvPr id="628" name="n_2mainValue【学校施設】&#10;一人当たり面積">
          <a:extLst>
            <a:ext uri="{FF2B5EF4-FFF2-40B4-BE49-F238E27FC236}">
              <a16:creationId xmlns:a16="http://schemas.microsoft.com/office/drawing/2014/main" id="{C5ACEFDB-9D0F-4725-A208-665B7CA21CD4}"/>
            </a:ext>
          </a:extLst>
        </xdr:cNvPr>
        <xdr:cNvSpPr txBox="1"/>
      </xdr:nvSpPr>
      <xdr:spPr>
        <a:xfrm>
          <a:off x="17776267" y="1066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70502</xdr:rowOff>
    </xdr:from>
    <xdr:ext cx="469744" cy="259045"/>
    <xdr:sp macro="" textlink="">
      <xdr:nvSpPr>
        <xdr:cNvPr id="629" name="n_3mainValue【学校施設】&#10;一人当たり面積">
          <a:extLst>
            <a:ext uri="{FF2B5EF4-FFF2-40B4-BE49-F238E27FC236}">
              <a16:creationId xmlns:a16="http://schemas.microsoft.com/office/drawing/2014/main" id="{EDA0344A-A570-49E4-8F14-17190E05F7CE}"/>
            </a:ext>
          </a:extLst>
        </xdr:cNvPr>
        <xdr:cNvSpPr txBox="1"/>
      </xdr:nvSpPr>
      <xdr:spPr>
        <a:xfrm>
          <a:off x="17001567" y="106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630" name="n_4mainValue【学校施設】&#10;一人当たり面積">
          <a:extLst>
            <a:ext uri="{FF2B5EF4-FFF2-40B4-BE49-F238E27FC236}">
              <a16:creationId xmlns:a16="http://schemas.microsoft.com/office/drawing/2014/main" id="{7842E729-3FDC-4ACC-972D-FA60BD3D444C}"/>
            </a:ext>
          </a:extLst>
        </xdr:cNvPr>
        <xdr:cNvSpPr txBox="1"/>
      </xdr:nvSpPr>
      <xdr:spPr>
        <a:xfrm>
          <a:off x="1622686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9578FBF6-5E5F-4054-B225-661FA3C538A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115F2176-13AC-4675-9B0C-FC6152C1909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C524448E-BF26-453B-88E9-A3179614188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78DDC7D-8917-46C5-8087-E8846F39944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7CD4D855-6988-48E7-98FC-1EB14453350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8C312938-F8B1-42E0-AB77-721602F4935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267F3B4F-77D2-4EBD-8751-BABA6955EB5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7AE90F31-30E0-471A-9DC5-D30305E104C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C60173E7-9B09-4979-997E-33BAD98B8027}"/>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E828FBB3-73A1-4924-8542-02966AED786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5A54164C-B639-4FC1-93BC-D7F37D956D4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2" name="直線コネクタ 641">
          <a:extLst>
            <a:ext uri="{FF2B5EF4-FFF2-40B4-BE49-F238E27FC236}">
              <a16:creationId xmlns:a16="http://schemas.microsoft.com/office/drawing/2014/main" id="{03EA6741-7068-4B84-9012-9114496D2E78}"/>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3" name="テキスト ボックス 642">
          <a:extLst>
            <a:ext uri="{FF2B5EF4-FFF2-40B4-BE49-F238E27FC236}">
              <a16:creationId xmlns:a16="http://schemas.microsoft.com/office/drawing/2014/main" id="{9D4B2E06-EB74-4DC5-84C5-61A436CA9DEA}"/>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4" name="直線コネクタ 643">
          <a:extLst>
            <a:ext uri="{FF2B5EF4-FFF2-40B4-BE49-F238E27FC236}">
              <a16:creationId xmlns:a16="http://schemas.microsoft.com/office/drawing/2014/main" id="{BE35D44F-9793-4257-9B4D-1C2CB0D0A2FB}"/>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5" name="テキスト ボックス 644">
          <a:extLst>
            <a:ext uri="{FF2B5EF4-FFF2-40B4-BE49-F238E27FC236}">
              <a16:creationId xmlns:a16="http://schemas.microsoft.com/office/drawing/2014/main" id="{9149340B-6F81-4EF5-AD76-03142BDF27DE}"/>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6" name="直線コネクタ 645">
          <a:extLst>
            <a:ext uri="{FF2B5EF4-FFF2-40B4-BE49-F238E27FC236}">
              <a16:creationId xmlns:a16="http://schemas.microsoft.com/office/drawing/2014/main" id="{B69F77B3-B5EF-4C2E-A7A0-BB663B81EF1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7" name="テキスト ボックス 646">
          <a:extLst>
            <a:ext uri="{FF2B5EF4-FFF2-40B4-BE49-F238E27FC236}">
              <a16:creationId xmlns:a16="http://schemas.microsoft.com/office/drawing/2014/main" id="{1E1F1C0A-3B46-4B60-A088-3DF29C9B1AEC}"/>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8" name="直線コネクタ 647">
          <a:extLst>
            <a:ext uri="{FF2B5EF4-FFF2-40B4-BE49-F238E27FC236}">
              <a16:creationId xmlns:a16="http://schemas.microsoft.com/office/drawing/2014/main" id="{C5BFC6EA-A247-4E62-A1BD-6F62E2115654}"/>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9" name="テキスト ボックス 648">
          <a:extLst>
            <a:ext uri="{FF2B5EF4-FFF2-40B4-BE49-F238E27FC236}">
              <a16:creationId xmlns:a16="http://schemas.microsoft.com/office/drawing/2014/main" id="{44FF50E6-F036-4908-97EE-B71A92AFFEF6}"/>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0" name="直線コネクタ 649">
          <a:extLst>
            <a:ext uri="{FF2B5EF4-FFF2-40B4-BE49-F238E27FC236}">
              <a16:creationId xmlns:a16="http://schemas.microsoft.com/office/drawing/2014/main" id="{681664F7-95BD-4AEF-9B15-CF6232CAB43A}"/>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1" name="テキスト ボックス 650">
          <a:extLst>
            <a:ext uri="{FF2B5EF4-FFF2-40B4-BE49-F238E27FC236}">
              <a16:creationId xmlns:a16="http://schemas.microsoft.com/office/drawing/2014/main" id="{4B9E3AFA-7925-4D33-910C-664A51E295E6}"/>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2" name="直線コネクタ 651">
          <a:extLst>
            <a:ext uri="{FF2B5EF4-FFF2-40B4-BE49-F238E27FC236}">
              <a16:creationId xmlns:a16="http://schemas.microsoft.com/office/drawing/2014/main" id="{07FD9D68-4196-40A8-8902-77865D68A9BC}"/>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3" name="テキスト ボックス 652">
          <a:extLst>
            <a:ext uri="{FF2B5EF4-FFF2-40B4-BE49-F238E27FC236}">
              <a16:creationId xmlns:a16="http://schemas.microsoft.com/office/drawing/2014/main" id="{D6FA746E-CE22-4ECE-9178-4002FE2E204A}"/>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4" name="直線コネクタ 653">
          <a:extLst>
            <a:ext uri="{FF2B5EF4-FFF2-40B4-BE49-F238E27FC236}">
              <a16:creationId xmlns:a16="http://schemas.microsoft.com/office/drawing/2014/main" id="{7487BA53-A03B-42FB-BDF6-DAAE363822F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a:extLst>
            <a:ext uri="{FF2B5EF4-FFF2-40B4-BE49-F238E27FC236}">
              <a16:creationId xmlns:a16="http://schemas.microsoft.com/office/drawing/2014/main" id="{14642503-64F6-4FD6-8FA7-E3C1128F1DB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656" name="直線コネクタ 655">
          <a:extLst>
            <a:ext uri="{FF2B5EF4-FFF2-40B4-BE49-F238E27FC236}">
              <a16:creationId xmlns:a16="http://schemas.microsoft.com/office/drawing/2014/main" id="{2A564B7C-6999-425A-88DB-5CA9FE7C5B34}"/>
            </a:ext>
          </a:extLst>
        </xdr:cNvPr>
        <xdr:cNvCxnSpPr/>
      </xdr:nvCxnSpPr>
      <xdr:spPr>
        <a:xfrm flipV="1">
          <a:off x="14375764" y="13166271"/>
          <a:ext cx="0" cy="141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7" name="【児童館】&#10;有形固定資産減価償却率最小値テキスト">
          <a:extLst>
            <a:ext uri="{FF2B5EF4-FFF2-40B4-BE49-F238E27FC236}">
              <a16:creationId xmlns:a16="http://schemas.microsoft.com/office/drawing/2014/main" id="{8840DC30-26CD-43E4-9372-8BE36428A36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8" name="直線コネクタ 657">
          <a:extLst>
            <a:ext uri="{FF2B5EF4-FFF2-40B4-BE49-F238E27FC236}">
              <a16:creationId xmlns:a16="http://schemas.microsoft.com/office/drawing/2014/main" id="{0230BEA8-2194-4444-81BE-A0EA64613E85}"/>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659" name="【児童館】&#10;有形固定資産減価償却率最大値テキスト">
          <a:extLst>
            <a:ext uri="{FF2B5EF4-FFF2-40B4-BE49-F238E27FC236}">
              <a16:creationId xmlns:a16="http://schemas.microsoft.com/office/drawing/2014/main" id="{8EEA64A0-4307-4728-A391-9882BC9C2AF4}"/>
            </a:ext>
          </a:extLst>
        </xdr:cNvPr>
        <xdr:cNvSpPr txBox="1"/>
      </xdr:nvSpPr>
      <xdr:spPr>
        <a:xfrm>
          <a:off x="14414500" y="12945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660" name="直線コネクタ 659">
          <a:extLst>
            <a:ext uri="{FF2B5EF4-FFF2-40B4-BE49-F238E27FC236}">
              <a16:creationId xmlns:a16="http://schemas.microsoft.com/office/drawing/2014/main" id="{8D171357-95FC-4068-8C52-364BBA64883C}"/>
            </a:ext>
          </a:extLst>
        </xdr:cNvPr>
        <xdr:cNvCxnSpPr/>
      </xdr:nvCxnSpPr>
      <xdr:spPr>
        <a:xfrm>
          <a:off x="14287500" y="131662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126109</xdr:rowOff>
    </xdr:from>
    <xdr:ext cx="405111" cy="259045"/>
    <xdr:sp macro="" textlink="">
      <xdr:nvSpPr>
        <xdr:cNvPr id="661" name="【児童館】&#10;有形固定資産減価償却率平均値テキスト">
          <a:extLst>
            <a:ext uri="{FF2B5EF4-FFF2-40B4-BE49-F238E27FC236}">
              <a16:creationId xmlns:a16="http://schemas.microsoft.com/office/drawing/2014/main" id="{821E181C-E29F-4200-86BB-B88343CB1DA0}"/>
            </a:ext>
          </a:extLst>
        </xdr:cNvPr>
        <xdr:cNvSpPr txBox="1"/>
      </xdr:nvSpPr>
      <xdr:spPr>
        <a:xfrm>
          <a:off x="14414500" y="13704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662" name="フローチャート: 判断 661">
          <a:extLst>
            <a:ext uri="{FF2B5EF4-FFF2-40B4-BE49-F238E27FC236}">
              <a16:creationId xmlns:a16="http://schemas.microsoft.com/office/drawing/2014/main" id="{A0147052-B2D3-4FB1-9646-4C85B8173BA4}"/>
            </a:ext>
          </a:extLst>
        </xdr:cNvPr>
        <xdr:cNvSpPr/>
      </xdr:nvSpPr>
      <xdr:spPr>
        <a:xfrm>
          <a:off x="14325600" y="138497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63" name="フローチャート: 判断 662">
          <a:extLst>
            <a:ext uri="{FF2B5EF4-FFF2-40B4-BE49-F238E27FC236}">
              <a16:creationId xmlns:a16="http://schemas.microsoft.com/office/drawing/2014/main" id="{5417C318-A63F-4796-B3DA-3F791D6C3B23}"/>
            </a:ext>
          </a:extLst>
        </xdr:cNvPr>
        <xdr:cNvSpPr/>
      </xdr:nvSpPr>
      <xdr:spPr>
        <a:xfrm>
          <a:off x="13578840" y="13892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664" name="フローチャート: 判断 663">
          <a:extLst>
            <a:ext uri="{FF2B5EF4-FFF2-40B4-BE49-F238E27FC236}">
              <a16:creationId xmlns:a16="http://schemas.microsoft.com/office/drawing/2014/main" id="{13160809-78A6-4F33-9FA4-8AA53D86FF75}"/>
            </a:ext>
          </a:extLst>
        </xdr:cNvPr>
        <xdr:cNvSpPr/>
      </xdr:nvSpPr>
      <xdr:spPr>
        <a:xfrm>
          <a:off x="12804140" y="13854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665" name="フローチャート: 判断 664">
          <a:extLst>
            <a:ext uri="{FF2B5EF4-FFF2-40B4-BE49-F238E27FC236}">
              <a16:creationId xmlns:a16="http://schemas.microsoft.com/office/drawing/2014/main" id="{EE62D618-FC08-4429-9202-F276F1E3E400}"/>
            </a:ext>
          </a:extLst>
        </xdr:cNvPr>
        <xdr:cNvSpPr/>
      </xdr:nvSpPr>
      <xdr:spPr>
        <a:xfrm>
          <a:off x="12029440" y="13836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666" name="フローチャート: 判断 665">
          <a:extLst>
            <a:ext uri="{FF2B5EF4-FFF2-40B4-BE49-F238E27FC236}">
              <a16:creationId xmlns:a16="http://schemas.microsoft.com/office/drawing/2014/main" id="{75A7C2E3-417E-45F3-8334-A583DF1E34CA}"/>
            </a:ext>
          </a:extLst>
        </xdr:cNvPr>
        <xdr:cNvSpPr/>
      </xdr:nvSpPr>
      <xdr:spPr>
        <a:xfrm>
          <a:off x="1123188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B5BF8E1C-3AA9-49A4-8F26-F55DEE8ECBF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D0651463-034B-48A8-858B-C8464D53E2E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2A1B9013-C93A-4FC1-8B04-9B25335DEB9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66CC7B70-A7DA-4520-BFF0-4D7EC436D75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518BF0DD-E490-4008-8DAD-56D47643BE5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68943</xdr:rowOff>
    </xdr:from>
    <xdr:to>
      <xdr:col>85</xdr:col>
      <xdr:colOff>177800</xdr:colOff>
      <xdr:row>84</xdr:row>
      <xdr:rowOff>170543</xdr:rowOff>
    </xdr:to>
    <xdr:sp macro="" textlink="">
      <xdr:nvSpPr>
        <xdr:cNvPr id="672" name="楕円 671">
          <a:extLst>
            <a:ext uri="{FF2B5EF4-FFF2-40B4-BE49-F238E27FC236}">
              <a16:creationId xmlns:a16="http://schemas.microsoft.com/office/drawing/2014/main" id="{506F1ACD-FBE8-4351-B488-152E2FED1CB2}"/>
            </a:ext>
          </a:extLst>
        </xdr:cNvPr>
        <xdr:cNvSpPr/>
      </xdr:nvSpPr>
      <xdr:spPr>
        <a:xfrm>
          <a:off x="14325600" y="1415070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47370</xdr:rowOff>
    </xdr:from>
    <xdr:ext cx="405111" cy="259045"/>
    <xdr:sp macro="" textlink="">
      <xdr:nvSpPr>
        <xdr:cNvPr id="673" name="【児童館】&#10;有形固定資産減価償却率該当値テキスト">
          <a:extLst>
            <a:ext uri="{FF2B5EF4-FFF2-40B4-BE49-F238E27FC236}">
              <a16:creationId xmlns:a16="http://schemas.microsoft.com/office/drawing/2014/main" id="{028B532A-50C2-4226-B288-FE3E04854074}"/>
            </a:ext>
          </a:extLst>
        </xdr:cNvPr>
        <xdr:cNvSpPr txBox="1"/>
      </xdr:nvSpPr>
      <xdr:spPr>
        <a:xfrm>
          <a:off x="14414500" y="1412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6894</xdr:rowOff>
    </xdr:from>
    <xdr:to>
      <xdr:col>81</xdr:col>
      <xdr:colOff>101600</xdr:colOff>
      <xdr:row>84</xdr:row>
      <xdr:rowOff>108494</xdr:rowOff>
    </xdr:to>
    <xdr:sp macro="" textlink="">
      <xdr:nvSpPr>
        <xdr:cNvPr id="674" name="楕円 673">
          <a:extLst>
            <a:ext uri="{FF2B5EF4-FFF2-40B4-BE49-F238E27FC236}">
              <a16:creationId xmlns:a16="http://schemas.microsoft.com/office/drawing/2014/main" id="{3247B17F-0A00-41CC-8BA7-A1CD76D54C2D}"/>
            </a:ext>
          </a:extLst>
        </xdr:cNvPr>
        <xdr:cNvSpPr/>
      </xdr:nvSpPr>
      <xdr:spPr>
        <a:xfrm>
          <a:off x="13578840" y="1408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57694</xdr:rowOff>
    </xdr:from>
    <xdr:to>
      <xdr:col>85</xdr:col>
      <xdr:colOff>127000</xdr:colOff>
      <xdr:row>84</xdr:row>
      <xdr:rowOff>119743</xdr:rowOff>
    </xdr:to>
    <xdr:cxnSp macro="">
      <xdr:nvCxnSpPr>
        <xdr:cNvPr id="675" name="直線コネクタ 674">
          <a:extLst>
            <a:ext uri="{FF2B5EF4-FFF2-40B4-BE49-F238E27FC236}">
              <a16:creationId xmlns:a16="http://schemas.microsoft.com/office/drawing/2014/main" id="{86E0C1F4-F182-4EDA-B9A2-8C0C7C7F44B1}"/>
            </a:ext>
          </a:extLst>
        </xdr:cNvPr>
        <xdr:cNvCxnSpPr/>
      </xdr:nvCxnSpPr>
      <xdr:spPr>
        <a:xfrm>
          <a:off x="13629640" y="14139454"/>
          <a:ext cx="74676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116295</xdr:rowOff>
    </xdr:from>
    <xdr:to>
      <xdr:col>76</xdr:col>
      <xdr:colOff>165100</xdr:colOff>
      <xdr:row>84</xdr:row>
      <xdr:rowOff>46445</xdr:rowOff>
    </xdr:to>
    <xdr:sp macro="" textlink="">
      <xdr:nvSpPr>
        <xdr:cNvPr id="676" name="楕円 675">
          <a:extLst>
            <a:ext uri="{FF2B5EF4-FFF2-40B4-BE49-F238E27FC236}">
              <a16:creationId xmlns:a16="http://schemas.microsoft.com/office/drawing/2014/main" id="{AC87BE31-5196-423D-A0EF-4DC76FDF33FE}"/>
            </a:ext>
          </a:extLst>
        </xdr:cNvPr>
        <xdr:cNvSpPr/>
      </xdr:nvSpPr>
      <xdr:spPr>
        <a:xfrm>
          <a:off x="12804140" y="14030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167095</xdr:rowOff>
    </xdr:from>
    <xdr:to>
      <xdr:col>81</xdr:col>
      <xdr:colOff>50800</xdr:colOff>
      <xdr:row>84</xdr:row>
      <xdr:rowOff>57694</xdr:rowOff>
    </xdr:to>
    <xdr:cxnSp macro="">
      <xdr:nvCxnSpPr>
        <xdr:cNvPr id="677" name="直線コネクタ 676">
          <a:extLst>
            <a:ext uri="{FF2B5EF4-FFF2-40B4-BE49-F238E27FC236}">
              <a16:creationId xmlns:a16="http://schemas.microsoft.com/office/drawing/2014/main" id="{A3FFCF7E-49FD-4D47-8102-BC31651CEF88}"/>
            </a:ext>
          </a:extLst>
        </xdr:cNvPr>
        <xdr:cNvCxnSpPr/>
      </xdr:nvCxnSpPr>
      <xdr:spPr>
        <a:xfrm>
          <a:off x="12854940" y="14081215"/>
          <a:ext cx="77470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54248</xdr:rowOff>
    </xdr:from>
    <xdr:to>
      <xdr:col>72</xdr:col>
      <xdr:colOff>38100</xdr:colOff>
      <xdr:row>83</xdr:row>
      <xdr:rowOff>155848</xdr:rowOff>
    </xdr:to>
    <xdr:sp macro="" textlink="">
      <xdr:nvSpPr>
        <xdr:cNvPr id="678" name="楕円 677">
          <a:extLst>
            <a:ext uri="{FF2B5EF4-FFF2-40B4-BE49-F238E27FC236}">
              <a16:creationId xmlns:a16="http://schemas.microsoft.com/office/drawing/2014/main" id="{B8A6E5F7-23E1-4F4B-930D-2FC78D6C43F4}"/>
            </a:ext>
          </a:extLst>
        </xdr:cNvPr>
        <xdr:cNvSpPr/>
      </xdr:nvSpPr>
      <xdr:spPr>
        <a:xfrm>
          <a:off x="12029440" y="139683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105048</xdr:rowOff>
    </xdr:from>
    <xdr:to>
      <xdr:col>76</xdr:col>
      <xdr:colOff>114300</xdr:colOff>
      <xdr:row>83</xdr:row>
      <xdr:rowOff>167095</xdr:rowOff>
    </xdr:to>
    <xdr:cxnSp macro="">
      <xdr:nvCxnSpPr>
        <xdr:cNvPr id="679" name="直線コネクタ 678">
          <a:extLst>
            <a:ext uri="{FF2B5EF4-FFF2-40B4-BE49-F238E27FC236}">
              <a16:creationId xmlns:a16="http://schemas.microsoft.com/office/drawing/2014/main" id="{F6C010E0-B7B6-4ECE-BFD8-A07D81F4B921}"/>
            </a:ext>
          </a:extLst>
        </xdr:cNvPr>
        <xdr:cNvCxnSpPr/>
      </xdr:nvCxnSpPr>
      <xdr:spPr>
        <a:xfrm>
          <a:off x="12072620" y="14019168"/>
          <a:ext cx="78232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163649</xdr:rowOff>
    </xdr:from>
    <xdr:to>
      <xdr:col>67</xdr:col>
      <xdr:colOff>101600</xdr:colOff>
      <xdr:row>83</xdr:row>
      <xdr:rowOff>93799</xdr:rowOff>
    </xdr:to>
    <xdr:sp macro="" textlink="">
      <xdr:nvSpPr>
        <xdr:cNvPr id="680" name="楕円 679">
          <a:extLst>
            <a:ext uri="{FF2B5EF4-FFF2-40B4-BE49-F238E27FC236}">
              <a16:creationId xmlns:a16="http://schemas.microsoft.com/office/drawing/2014/main" id="{BF546DD6-B951-4074-998B-758894160589}"/>
            </a:ext>
          </a:extLst>
        </xdr:cNvPr>
        <xdr:cNvSpPr/>
      </xdr:nvSpPr>
      <xdr:spPr>
        <a:xfrm>
          <a:off x="11231880" y="139101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42999</xdr:rowOff>
    </xdr:from>
    <xdr:to>
      <xdr:col>71</xdr:col>
      <xdr:colOff>177800</xdr:colOff>
      <xdr:row>83</xdr:row>
      <xdr:rowOff>105048</xdr:rowOff>
    </xdr:to>
    <xdr:cxnSp macro="">
      <xdr:nvCxnSpPr>
        <xdr:cNvPr id="681" name="直線コネクタ 680">
          <a:extLst>
            <a:ext uri="{FF2B5EF4-FFF2-40B4-BE49-F238E27FC236}">
              <a16:creationId xmlns:a16="http://schemas.microsoft.com/office/drawing/2014/main" id="{3CF45F67-F09A-4AC8-9526-53C075499AB1}"/>
            </a:ext>
          </a:extLst>
        </xdr:cNvPr>
        <xdr:cNvCxnSpPr/>
      </xdr:nvCxnSpPr>
      <xdr:spPr>
        <a:xfrm>
          <a:off x="11282680" y="13957119"/>
          <a:ext cx="78994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82" name="n_1aveValue【児童館】&#10;有形固定資産減価償却率">
          <a:extLst>
            <a:ext uri="{FF2B5EF4-FFF2-40B4-BE49-F238E27FC236}">
              <a16:creationId xmlns:a16="http://schemas.microsoft.com/office/drawing/2014/main" id="{650488B1-F2CD-4BF2-9A20-890346EC1C4F}"/>
            </a:ext>
          </a:extLst>
        </xdr:cNvPr>
        <xdr:cNvSpPr txBox="1"/>
      </xdr:nvSpPr>
      <xdr:spPr>
        <a:xfrm>
          <a:off x="134372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683" name="n_2aveValue【児童館】&#10;有形固定資産減価償却率">
          <a:extLst>
            <a:ext uri="{FF2B5EF4-FFF2-40B4-BE49-F238E27FC236}">
              <a16:creationId xmlns:a16="http://schemas.microsoft.com/office/drawing/2014/main" id="{04133BF2-56FA-49D5-89AC-F2E6EC3684F0}"/>
            </a:ext>
          </a:extLst>
        </xdr:cNvPr>
        <xdr:cNvSpPr txBox="1"/>
      </xdr:nvSpPr>
      <xdr:spPr>
        <a:xfrm>
          <a:off x="126752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684" name="n_3aveValue【児童館】&#10;有形固定資産減価償却率">
          <a:extLst>
            <a:ext uri="{FF2B5EF4-FFF2-40B4-BE49-F238E27FC236}">
              <a16:creationId xmlns:a16="http://schemas.microsoft.com/office/drawing/2014/main" id="{964E145F-E9E7-4FAD-AB1E-FE825A6DF936}"/>
            </a:ext>
          </a:extLst>
        </xdr:cNvPr>
        <xdr:cNvSpPr txBox="1"/>
      </xdr:nvSpPr>
      <xdr:spPr>
        <a:xfrm>
          <a:off x="11900544" y="1361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685" name="n_4aveValue【児童館】&#10;有形固定資産減価償却率">
          <a:extLst>
            <a:ext uri="{FF2B5EF4-FFF2-40B4-BE49-F238E27FC236}">
              <a16:creationId xmlns:a16="http://schemas.microsoft.com/office/drawing/2014/main" id="{BA8D20F4-424D-40E1-BFE5-64F372494967}"/>
            </a:ext>
          </a:extLst>
        </xdr:cNvPr>
        <xdr:cNvSpPr txBox="1"/>
      </xdr:nvSpPr>
      <xdr:spPr>
        <a:xfrm>
          <a:off x="1110298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99621</xdr:rowOff>
    </xdr:from>
    <xdr:ext cx="405111" cy="259045"/>
    <xdr:sp macro="" textlink="">
      <xdr:nvSpPr>
        <xdr:cNvPr id="686" name="n_1mainValue【児童館】&#10;有形固定資産減価償却率">
          <a:extLst>
            <a:ext uri="{FF2B5EF4-FFF2-40B4-BE49-F238E27FC236}">
              <a16:creationId xmlns:a16="http://schemas.microsoft.com/office/drawing/2014/main" id="{A5CB1E3D-0F64-4F31-8876-7EAEA4C37902}"/>
            </a:ext>
          </a:extLst>
        </xdr:cNvPr>
        <xdr:cNvSpPr txBox="1"/>
      </xdr:nvSpPr>
      <xdr:spPr>
        <a:xfrm>
          <a:off x="13437244" y="1418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37572</xdr:rowOff>
    </xdr:from>
    <xdr:ext cx="405111" cy="259045"/>
    <xdr:sp macro="" textlink="">
      <xdr:nvSpPr>
        <xdr:cNvPr id="687" name="n_2mainValue【児童館】&#10;有形固定資産減価償却率">
          <a:extLst>
            <a:ext uri="{FF2B5EF4-FFF2-40B4-BE49-F238E27FC236}">
              <a16:creationId xmlns:a16="http://schemas.microsoft.com/office/drawing/2014/main" id="{AD8C858B-C310-4183-8577-5BE55CDBC1AF}"/>
            </a:ext>
          </a:extLst>
        </xdr:cNvPr>
        <xdr:cNvSpPr txBox="1"/>
      </xdr:nvSpPr>
      <xdr:spPr>
        <a:xfrm>
          <a:off x="12675244" y="1411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146975</xdr:rowOff>
    </xdr:from>
    <xdr:ext cx="405111" cy="259045"/>
    <xdr:sp macro="" textlink="">
      <xdr:nvSpPr>
        <xdr:cNvPr id="688" name="n_3mainValue【児童館】&#10;有形固定資産減価償却率">
          <a:extLst>
            <a:ext uri="{FF2B5EF4-FFF2-40B4-BE49-F238E27FC236}">
              <a16:creationId xmlns:a16="http://schemas.microsoft.com/office/drawing/2014/main" id="{EDA3A4A7-B02E-4BE0-AE82-3EC429FC0C2E}"/>
            </a:ext>
          </a:extLst>
        </xdr:cNvPr>
        <xdr:cNvSpPr txBox="1"/>
      </xdr:nvSpPr>
      <xdr:spPr>
        <a:xfrm>
          <a:off x="11900544" y="140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84926</xdr:rowOff>
    </xdr:from>
    <xdr:ext cx="405111" cy="259045"/>
    <xdr:sp macro="" textlink="">
      <xdr:nvSpPr>
        <xdr:cNvPr id="689" name="n_4mainValue【児童館】&#10;有形固定資産減価償却率">
          <a:extLst>
            <a:ext uri="{FF2B5EF4-FFF2-40B4-BE49-F238E27FC236}">
              <a16:creationId xmlns:a16="http://schemas.microsoft.com/office/drawing/2014/main" id="{AF22DB88-CA3C-4524-820F-BE17A4CCC2FB}"/>
            </a:ext>
          </a:extLst>
        </xdr:cNvPr>
        <xdr:cNvSpPr txBox="1"/>
      </xdr:nvSpPr>
      <xdr:spPr>
        <a:xfrm>
          <a:off x="11102984" y="13999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AA2DBA77-8053-40C9-9A28-BD6C09FB809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FA6513CB-AB57-4691-8A3A-B26215C029A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4F4A69F6-AAD1-4AFC-A6FC-74345C7699E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F2757FA8-B3DE-48AE-BB94-9F1935D351D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FEF49F1F-8820-4DE9-AF94-1CC79A6598D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66A36B68-4C8F-4781-9ACA-44D8A90042B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A6AFA4AE-FE6F-42A5-8A09-20942E911E9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707D4572-D344-4B43-B66E-86627FA331B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a:extLst>
            <a:ext uri="{FF2B5EF4-FFF2-40B4-BE49-F238E27FC236}">
              <a16:creationId xmlns:a16="http://schemas.microsoft.com/office/drawing/2014/main" id="{8F9F7F38-38A8-4CE9-B71F-BBD9A99A9AE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a:extLst>
            <a:ext uri="{FF2B5EF4-FFF2-40B4-BE49-F238E27FC236}">
              <a16:creationId xmlns:a16="http://schemas.microsoft.com/office/drawing/2014/main" id="{30E387FF-80CA-47CB-8A1F-8D9F37288B7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0" name="直線コネクタ 699">
          <a:extLst>
            <a:ext uri="{FF2B5EF4-FFF2-40B4-BE49-F238E27FC236}">
              <a16:creationId xmlns:a16="http://schemas.microsoft.com/office/drawing/2014/main" id="{434B4F11-FCDB-4706-BE21-4C5074933643}"/>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1" name="テキスト ボックス 700">
          <a:extLst>
            <a:ext uri="{FF2B5EF4-FFF2-40B4-BE49-F238E27FC236}">
              <a16:creationId xmlns:a16="http://schemas.microsoft.com/office/drawing/2014/main" id="{888DCDC7-958A-46F1-98A3-15F0169BE928}"/>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2" name="直線コネクタ 701">
          <a:extLst>
            <a:ext uri="{FF2B5EF4-FFF2-40B4-BE49-F238E27FC236}">
              <a16:creationId xmlns:a16="http://schemas.microsoft.com/office/drawing/2014/main" id="{F0626C25-61A9-4391-B6C1-DF5B4019A28F}"/>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3" name="テキスト ボックス 702">
          <a:extLst>
            <a:ext uri="{FF2B5EF4-FFF2-40B4-BE49-F238E27FC236}">
              <a16:creationId xmlns:a16="http://schemas.microsoft.com/office/drawing/2014/main" id="{FDDFE756-A5D2-4B90-887A-CD7D8B62F9F7}"/>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4" name="直線コネクタ 703">
          <a:extLst>
            <a:ext uri="{FF2B5EF4-FFF2-40B4-BE49-F238E27FC236}">
              <a16:creationId xmlns:a16="http://schemas.microsoft.com/office/drawing/2014/main" id="{E72A0C37-E29C-49D2-9CD2-4323B0852604}"/>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5" name="テキスト ボックス 704">
          <a:extLst>
            <a:ext uri="{FF2B5EF4-FFF2-40B4-BE49-F238E27FC236}">
              <a16:creationId xmlns:a16="http://schemas.microsoft.com/office/drawing/2014/main" id="{DF383848-B21F-447C-B746-F6F6826D21A8}"/>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6" name="直線コネクタ 705">
          <a:extLst>
            <a:ext uri="{FF2B5EF4-FFF2-40B4-BE49-F238E27FC236}">
              <a16:creationId xmlns:a16="http://schemas.microsoft.com/office/drawing/2014/main" id="{E8CDD35C-53FF-43B2-B552-B57206048D5F}"/>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7" name="テキスト ボックス 706">
          <a:extLst>
            <a:ext uri="{FF2B5EF4-FFF2-40B4-BE49-F238E27FC236}">
              <a16:creationId xmlns:a16="http://schemas.microsoft.com/office/drawing/2014/main" id="{79FE19FB-86AB-46B8-B37D-0541227E333D}"/>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id="{D2E639F1-0EA1-457F-A30A-6D6121E36AD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id="{690D2514-46EE-43DE-B5CE-D4F781DD5818}"/>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児童館】&#10;一人当たり面積グラフ枠">
          <a:extLst>
            <a:ext uri="{FF2B5EF4-FFF2-40B4-BE49-F238E27FC236}">
              <a16:creationId xmlns:a16="http://schemas.microsoft.com/office/drawing/2014/main" id="{C601D83C-DD99-4DBB-AA52-D5140983C92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711" name="直線コネクタ 710">
          <a:extLst>
            <a:ext uri="{FF2B5EF4-FFF2-40B4-BE49-F238E27FC236}">
              <a16:creationId xmlns:a16="http://schemas.microsoft.com/office/drawing/2014/main" id="{5845FB9B-95A0-42EC-AE47-E908F51A781B}"/>
            </a:ext>
          </a:extLst>
        </xdr:cNvPr>
        <xdr:cNvCxnSpPr/>
      </xdr:nvCxnSpPr>
      <xdr:spPr>
        <a:xfrm flipV="1">
          <a:off x="19509104" y="13219176"/>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12" name="【児童館】&#10;一人当たり面積最小値テキスト">
          <a:extLst>
            <a:ext uri="{FF2B5EF4-FFF2-40B4-BE49-F238E27FC236}">
              <a16:creationId xmlns:a16="http://schemas.microsoft.com/office/drawing/2014/main" id="{5F9C8AC5-049A-4ADD-A220-24A27F8F68C6}"/>
            </a:ext>
          </a:extLst>
        </xdr:cNvPr>
        <xdr:cNvSpPr txBox="1"/>
      </xdr:nvSpPr>
      <xdr:spPr>
        <a:xfrm>
          <a:off x="19547840" y="1442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13" name="直線コネクタ 712">
          <a:extLst>
            <a:ext uri="{FF2B5EF4-FFF2-40B4-BE49-F238E27FC236}">
              <a16:creationId xmlns:a16="http://schemas.microsoft.com/office/drawing/2014/main" id="{F673979C-575A-4F9D-953C-3DB83C8A2A65}"/>
            </a:ext>
          </a:extLst>
        </xdr:cNvPr>
        <xdr:cNvCxnSpPr/>
      </xdr:nvCxnSpPr>
      <xdr:spPr>
        <a:xfrm>
          <a:off x="19443700" y="14423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714" name="【児童館】&#10;一人当たり面積最大値テキスト">
          <a:extLst>
            <a:ext uri="{FF2B5EF4-FFF2-40B4-BE49-F238E27FC236}">
              <a16:creationId xmlns:a16="http://schemas.microsoft.com/office/drawing/2014/main" id="{93581407-74CE-4958-82CC-7505D571C79E}"/>
            </a:ext>
          </a:extLst>
        </xdr:cNvPr>
        <xdr:cNvSpPr txBox="1"/>
      </xdr:nvSpPr>
      <xdr:spPr>
        <a:xfrm>
          <a:off x="19547840" y="129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715" name="直線コネクタ 714">
          <a:extLst>
            <a:ext uri="{FF2B5EF4-FFF2-40B4-BE49-F238E27FC236}">
              <a16:creationId xmlns:a16="http://schemas.microsoft.com/office/drawing/2014/main" id="{167BF80A-7658-47B2-B739-99841C17CC4F}"/>
            </a:ext>
          </a:extLst>
        </xdr:cNvPr>
        <xdr:cNvCxnSpPr/>
      </xdr:nvCxnSpPr>
      <xdr:spPr>
        <a:xfrm>
          <a:off x="19443700" y="13219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716" name="【児童館】&#10;一人当たり面積平均値テキスト">
          <a:extLst>
            <a:ext uri="{FF2B5EF4-FFF2-40B4-BE49-F238E27FC236}">
              <a16:creationId xmlns:a16="http://schemas.microsoft.com/office/drawing/2014/main" id="{4E20C45E-4AB6-4055-AABD-E3A36B310AC3}"/>
            </a:ext>
          </a:extLst>
        </xdr:cNvPr>
        <xdr:cNvSpPr txBox="1"/>
      </xdr:nvSpPr>
      <xdr:spPr>
        <a:xfrm>
          <a:off x="19547840" y="14002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17" name="フローチャート: 判断 716">
          <a:extLst>
            <a:ext uri="{FF2B5EF4-FFF2-40B4-BE49-F238E27FC236}">
              <a16:creationId xmlns:a16="http://schemas.microsoft.com/office/drawing/2014/main" id="{6206D52C-DE0C-452A-9E86-EADEB20F255F}"/>
            </a:ext>
          </a:extLst>
        </xdr:cNvPr>
        <xdr:cNvSpPr/>
      </xdr:nvSpPr>
      <xdr:spPr>
        <a:xfrm>
          <a:off x="19458940" y="1414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18" name="フローチャート: 判断 717">
          <a:extLst>
            <a:ext uri="{FF2B5EF4-FFF2-40B4-BE49-F238E27FC236}">
              <a16:creationId xmlns:a16="http://schemas.microsoft.com/office/drawing/2014/main" id="{9468A2A3-7154-436B-99C8-1847F4C6ECE6}"/>
            </a:ext>
          </a:extLst>
        </xdr:cNvPr>
        <xdr:cNvSpPr/>
      </xdr:nvSpPr>
      <xdr:spPr>
        <a:xfrm>
          <a:off x="18735040" y="141467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19" name="フローチャート: 判断 718">
          <a:extLst>
            <a:ext uri="{FF2B5EF4-FFF2-40B4-BE49-F238E27FC236}">
              <a16:creationId xmlns:a16="http://schemas.microsoft.com/office/drawing/2014/main" id="{D40A7818-E9FD-43DC-B958-F9BE4114550E}"/>
            </a:ext>
          </a:extLst>
        </xdr:cNvPr>
        <xdr:cNvSpPr/>
      </xdr:nvSpPr>
      <xdr:spPr>
        <a:xfrm>
          <a:off x="17937480" y="1414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20" name="フローチャート: 判断 719">
          <a:extLst>
            <a:ext uri="{FF2B5EF4-FFF2-40B4-BE49-F238E27FC236}">
              <a16:creationId xmlns:a16="http://schemas.microsoft.com/office/drawing/2014/main" id="{A8A3D3CE-EAA3-4592-982A-4E5C9BA9E80D}"/>
            </a:ext>
          </a:extLst>
        </xdr:cNvPr>
        <xdr:cNvSpPr/>
      </xdr:nvSpPr>
      <xdr:spPr>
        <a:xfrm>
          <a:off x="17162780" y="141604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87885</xdr:rowOff>
    </xdr:from>
    <xdr:to>
      <xdr:col>98</xdr:col>
      <xdr:colOff>38100</xdr:colOff>
      <xdr:row>85</xdr:row>
      <xdr:rowOff>18035</xdr:rowOff>
    </xdr:to>
    <xdr:sp macro="" textlink="">
      <xdr:nvSpPr>
        <xdr:cNvPr id="721" name="フローチャート: 判断 720">
          <a:extLst>
            <a:ext uri="{FF2B5EF4-FFF2-40B4-BE49-F238E27FC236}">
              <a16:creationId xmlns:a16="http://schemas.microsoft.com/office/drawing/2014/main" id="{6AC7A92A-60BE-4989-AC97-A85D68EE2A5F}"/>
            </a:ext>
          </a:extLst>
        </xdr:cNvPr>
        <xdr:cNvSpPr/>
      </xdr:nvSpPr>
      <xdr:spPr>
        <a:xfrm>
          <a:off x="16388080" y="141696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43992441-9345-4E28-8BF7-E5F0D8D56F9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D095C598-366F-4165-83FF-E5D1685C4DE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BDA53064-00AD-400A-87A8-47877EF35D8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CB1CEA61-CF6A-43F1-83A3-D2CDB4B9CDE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2A5DEC5A-C6A5-4476-BE95-FC298435F4A2}"/>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126746</xdr:rowOff>
    </xdr:from>
    <xdr:to>
      <xdr:col>116</xdr:col>
      <xdr:colOff>114300</xdr:colOff>
      <xdr:row>86</xdr:row>
      <xdr:rowOff>56896</xdr:rowOff>
    </xdr:to>
    <xdr:sp macro="" textlink="">
      <xdr:nvSpPr>
        <xdr:cNvPr id="727" name="楕円 726">
          <a:extLst>
            <a:ext uri="{FF2B5EF4-FFF2-40B4-BE49-F238E27FC236}">
              <a16:creationId xmlns:a16="http://schemas.microsoft.com/office/drawing/2014/main" id="{4ED5C715-5B65-44AC-8C0F-536DED54672C}"/>
            </a:ext>
          </a:extLst>
        </xdr:cNvPr>
        <xdr:cNvSpPr/>
      </xdr:nvSpPr>
      <xdr:spPr>
        <a:xfrm>
          <a:off x="19458940" y="14376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41673</xdr:rowOff>
    </xdr:from>
    <xdr:ext cx="469744" cy="259045"/>
    <xdr:sp macro="" textlink="">
      <xdr:nvSpPr>
        <xdr:cNvPr id="728" name="【児童館】&#10;一人当たり面積該当値テキスト">
          <a:extLst>
            <a:ext uri="{FF2B5EF4-FFF2-40B4-BE49-F238E27FC236}">
              <a16:creationId xmlns:a16="http://schemas.microsoft.com/office/drawing/2014/main" id="{D557B833-40B9-47FF-A085-D1AB5C2FCD0D}"/>
            </a:ext>
          </a:extLst>
        </xdr:cNvPr>
        <xdr:cNvSpPr txBox="1"/>
      </xdr:nvSpPr>
      <xdr:spPr>
        <a:xfrm>
          <a:off x="19547840" y="1429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126746</xdr:rowOff>
    </xdr:from>
    <xdr:to>
      <xdr:col>112</xdr:col>
      <xdr:colOff>38100</xdr:colOff>
      <xdr:row>86</xdr:row>
      <xdr:rowOff>56896</xdr:rowOff>
    </xdr:to>
    <xdr:sp macro="" textlink="">
      <xdr:nvSpPr>
        <xdr:cNvPr id="729" name="楕円 728">
          <a:extLst>
            <a:ext uri="{FF2B5EF4-FFF2-40B4-BE49-F238E27FC236}">
              <a16:creationId xmlns:a16="http://schemas.microsoft.com/office/drawing/2014/main" id="{BA75B064-ADA9-43FA-A795-116A9736B888}"/>
            </a:ext>
          </a:extLst>
        </xdr:cNvPr>
        <xdr:cNvSpPr/>
      </xdr:nvSpPr>
      <xdr:spPr>
        <a:xfrm>
          <a:off x="18735040" y="14376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xdr:rowOff>
    </xdr:from>
    <xdr:to>
      <xdr:col>116</xdr:col>
      <xdr:colOff>63500</xdr:colOff>
      <xdr:row>86</xdr:row>
      <xdr:rowOff>6096</xdr:rowOff>
    </xdr:to>
    <xdr:cxnSp macro="">
      <xdr:nvCxnSpPr>
        <xdr:cNvPr id="730" name="直線コネクタ 729">
          <a:extLst>
            <a:ext uri="{FF2B5EF4-FFF2-40B4-BE49-F238E27FC236}">
              <a16:creationId xmlns:a16="http://schemas.microsoft.com/office/drawing/2014/main" id="{E4B98AC1-FE7B-4C5F-87C5-1A4B5A1C0F57}"/>
            </a:ext>
          </a:extLst>
        </xdr:cNvPr>
        <xdr:cNvCxnSpPr/>
      </xdr:nvCxnSpPr>
      <xdr:spPr>
        <a:xfrm>
          <a:off x="18778220" y="1442313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126746</xdr:rowOff>
    </xdr:from>
    <xdr:to>
      <xdr:col>107</xdr:col>
      <xdr:colOff>101600</xdr:colOff>
      <xdr:row>86</xdr:row>
      <xdr:rowOff>56896</xdr:rowOff>
    </xdr:to>
    <xdr:sp macro="" textlink="">
      <xdr:nvSpPr>
        <xdr:cNvPr id="731" name="楕円 730">
          <a:extLst>
            <a:ext uri="{FF2B5EF4-FFF2-40B4-BE49-F238E27FC236}">
              <a16:creationId xmlns:a16="http://schemas.microsoft.com/office/drawing/2014/main" id="{242EC20B-B12A-4C3C-840D-E1A881ADFEBB}"/>
            </a:ext>
          </a:extLst>
        </xdr:cNvPr>
        <xdr:cNvSpPr/>
      </xdr:nvSpPr>
      <xdr:spPr>
        <a:xfrm>
          <a:off x="17937480" y="14376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xdr:rowOff>
    </xdr:from>
    <xdr:to>
      <xdr:col>111</xdr:col>
      <xdr:colOff>177800</xdr:colOff>
      <xdr:row>86</xdr:row>
      <xdr:rowOff>6096</xdr:rowOff>
    </xdr:to>
    <xdr:cxnSp macro="">
      <xdr:nvCxnSpPr>
        <xdr:cNvPr id="732" name="直線コネクタ 731">
          <a:extLst>
            <a:ext uri="{FF2B5EF4-FFF2-40B4-BE49-F238E27FC236}">
              <a16:creationId xmlns:a16="http://schemas.microsoft.com/office/drawing/2014/main" id="{99E4A855-765B-4570-94C9-783AAA83B74E}"/>
            </a:ext>
          </a:extLst>
        </xdr:cNvPr>
        <xdr:cNvCxnSpPr/>
      </xdr:nvCxnSpPr>
      <xdr:spPr>
        <a:xfrm>
          <a:off x="17988280" y="1442313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126746</xdr:rowOff>
    </xdr:from>
    <xdr:to>
      <xdr:col>102</xdr:col>
      <xdr:colOff>165100</xdr:colOff>
      <xdr:row>86</xdr:row>
      <xdr:rowOff>56896</xdr:rowOff>
    </xdr:to>
    <xdr:sp macro="" textlink="">
      <xdr:nvSpPr>
        <xdr:cNvPr id="733" name="楕円 732">
          <a:extLst>
            <a:ext uri="{FF2B5EF4-FFF2-40B4-BE49-F238E27FC236}">
              <a16:creationId xmlns:a16="http://schemas.microsoft.com/office/drawing/2014/main" id="{130B8131-CD34-4FB1-B29F-942982DECFCB}"/>
            </a:ext>
          </a:extLst>
        </xdr:cNvPr>
        <xdr:cNvSpPr/>
      </xdr:nvSpPr>
      <xdr:spPr>
        <a:xfrm>
          <a:off x="17162780" y="14376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xdr:rowOff>
    </xdr:from>
    <xdr:to>
      <xdr:col>107</xdr:col>
      <xdr:colOff>50800</xdr:colOff>
      <xdr:row>86</xdr:row>
      <xdr:rowOff>6096</xdr:rowOff>
    </xdr:to>
    <xdr:cxnSp macro="">
      <xdr:nvCxnSpPr>
        <xdr:cNvPr id="734" name="直線コネクタ 733">
          <a:extLst>
            <a:ext uri="{FF2B5EF4-FFF2-40B4-BE49-F238E27FC236}">
              <a16:creationId xmlns:a16="http://schemas.microsoft.com/office/drawing/2014/main" id="{56F97B40-8A28-4C6E-9587-EF32CD7E92CE}"/>
            </a:ext>
          </a:extLst>
        </xdr:cNvPr>
        <xdr:cNvCxnSpPr/>
      </xdr:nvCxnSpPr>
      <xdr:spPr>
        <a:xfrm>
          <a:off x="17213580" y="1442313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126746</xdr:rowOff>
    </xdr:from>
    <xdr:to>
      <xdr:col>98</xdr:col>
      <xdr:colOff>38100</xdr:colOff>
      <xdr:row>86</xdr:row>
      <xdr:rowOff>56896</xdr:rowOff>
    </xdr:to>
    <xdr:sp macro="" textlink="">
      <xdr:nvSpPr>
        <xdr:cNvPr id="735" name="楕円 734">
          <a:extLst>
            <a:ext uri="{FF2B5EF4-FFF2-40B4-BE49-F238E27FC236}">
              <a16:creationId xmlns:a16="http://schemas.microsoft.com/office/drawing/2014/main" id="{D094FACC-BF73-4FC6-B0BC-3A1545942278}"/>
            </a:ext>
          </a:extLst>
        </xdr:cNvPr>
        <xdr:cNvSpPr/>
      </xdr:nvSpPr>
      <xdr:spPr>
        <a:xfrm>
          <a:off x="16388080" y="14376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xdr:rowOff>
    </xdr:from>
    <xdr:to>
      <xdr:col>102</xdr:col>
      <xdr:colOff>114300</xdr:colOff>
      <xdr:row>86</xdr:row>
      <xdr:rowOff>6096</xdr:rowOff>
    </xdr:to>
    <xdr:cxnSp macro="">
      <xdr:nvCxnSpPr>
        <xdr:cNvPr id="736" name="直線コネクタ 735">
          <a:extLst>
            <a:ext uri="{FF2B5EF4-FFF2-40B4-BE49-F238E27FC236}">
              <a16:creationId xmlns:a16="http://schemas.microsoft.com/office/drawing/2014/main" id="{5BFFDF8C-774A-48A4-BF4F-1CE0F498AEF4}"/>
            </a:ext>
          </a:extLst>
        </xdr:cNvPr>
        <xdr:cNvCxnSpPr/>
      </xdr:nvCxnSpPr>
      <xdr:spPr>
        <a:xfrm>
          <a:off x="16431260" y="1442313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737" name="n_1aveValue【児童館】&#10;一人当たり面積">
          <a:extLst>
            <a:ext uri="{FF2B5EF4-FFF2-40B4-BE49-F238E27FC236}">
              <a16:creationId xmlns:a16="http://schemas.microsoft.com/office/drawing/2014/main" id="{21DAD647-4D06-4E1A-906D-420D36F18C80}"/>
            </a:ext>
          </a:extLst>
        </xdr:cNvPr>
        <xdr:cNvSpPr txBox="1"/>
      </xdr:nvSpPr>
      <xdr:spPr>
        <a:xfrm>
          <a:off x="18561127" y="1392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38" name="n_2aveValue【児童館】&#10;一人当たり面積">
          <a:extLst>
            <a:ext uri="{FF2B5EF4-FFF2-40B4-BE49-F238E27FC236}">
              <a16:creationId xmlns:a16="http://schemas.microsoft.com/office/drawing/2014/main" id="{F750B36C-7030-46B9-B995-4AD561E7552B}"/>
            </a:ext>
          </a:extLst>
        </xdr:cNvPr>
        <xdr:cNvSpPr txBox="1"/>
      </xdr:nvSpPr>
      <xdr:spPr>
        <a:xfrm>
          <a:off x="17776267" y="1392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25416</xdr:rowOff>
    </xdr:from>
    <xdr:ext cx="469744" cy="259045"/>
    <xdr:sp macro="" textlink="">
      <xdr:nvSpPr>
        <xdr:cNvPr id="739" name="n_3aveValue【児童館】&#10;一人当たり面積">
          <a:extLst>
            <a:ext uri="{FF2B5EF4-FFF2-40B4-BE49-F238E27FC236}">
              <a16:creationId xmlns:a16="http://schemas.microsoft.com/office/drawing/2014/main" id="{BA746904-9B47-45D4-9EAE-279554AB65F5}"/>
            </a:ext>
          </a:extLst>
        </xdr:cNvPr>
        <xdr:cNvSpPr txBox="1"/>
      </xdr:nvSpPr>
      <xdr:spPr>
        <a:xfrm>
          <a:off x="17001567" y="1393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34562</xdr:rowOff>
    </xdr:from>
    <xdr:ext cx="469744" cy="259045"/>
    <xdr:sp macro="" textlink="">
      <xdr:nvSpPr>
        <xdr:cNvPr id="740" name="n_4aveValue【児童館】&#10;一人当たり面積">
          <a:extLst>
            <a:ext uri="{FF2B5EF4-FFF2-40B4-BE49-F238E27FC236}">
              <a16:creationId xmlns:a16="http://schemas.microsoft.com/office/drawing/2014/main" id="{FF5E9DBC-959D-44D7-B36D-5B369117A003}"/>
            </a:ext>
          </a:extLst>
        </xdr:cNvPr>
        <xdr:cNvSpPr txBox="1"/>
      </xdr:nvSpPr>
      <xdr:spPr>
        <a:xfrm>
          <a:off x="16226867" y="1394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48023</xdr:rowOff>
    </xdr:from>
    <xdr:ext cx="469744" cy="259045"/>
    <xdr:sp macro="" textlink="">
      <xdr:nvSpPr>
        <xdr:cNvPr id="741" name="n_1mainValue【児童館】&#10;一人当たり面積">
          <a:extLst>
            <a:ext uri="{FF2B5EF4-FFF2-40B4-BE49-F238E27FC236}">
              <a16:creationId xmlns:a16="http://schemas.microsoft.com/office/drawing/2014/main" id="{9DF2DC0E-16F5-4BD6-A0BE-8647FB4E25F8}"/>
            </a:ext>
          </a:extLst>
        </xdr:cNvPr>
        <xdr:cNvSpPr txBox="1"/>
      </xdr:nvSpPr>
      <xdr:spPr>
        <a:xfrm>
          <a:off x="18561127" y="1446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48023</xdr:rowOff>
    </xdr:from>
    <xdr:ext cx="469744" cy="259045"/>
    <xdr:sp macro="" textlink="">
      <xdr:nvSpPr>
        <xdr:cNvPr id="742" name="n_2mainValue【児童館】&#10;一人当たり面積">
          <a:extLst>
            <a:ext uri="{FF2B5EF4-FFF2-40B4-BE49-F238E27FC236}">
              <a16:creationId xmlns:a16="http://schemas.microsoft.com/office/drawing/2014/main" id="{67FC4429-1D8D-4FA3-924D-54457E7C553D}"/>
            </a:ext>
          </a:extLst>
        </xdr:cNvPr>
        <xdr:cNvSpPr txBox="1"/>
      </xdr:nvSpPr>
      <xdr:spPr>
        <a:xfrm>
          <a:off x="17776267" y="1446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48023</xdr:rowOff>
    </xdr:from>
    <xdr:ext cx="469744" cy="259045"/>
    <xdr:sp macro="" textlink="">
      <xdr:nvSpPr>
        <xdr:cNvPr id="743" name="n_3mainValue【児童館】&#10;一人当たり面積">
          <a:extLst>
            <a:ext uri="{FF2B5EF4-FFF2-40B4-BE49-F238E27FC236}">
              <a16:creationId xmlns:a16="http://schemas.microsoft.com/office/drawing/2014/main" id="{F2C9168A-52A4-4C76-9D01-D0018F45E8D0}"/>
            </a:ext>
          </a:extLst>
        </xdr:cNvPr>
        <xdr:cNvSpPr txBox="1"/>
      </xdr:nvSpPr>
      <xdr:spPr>
        <a:xfrm>
          <a:off x="17001567" y="1446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48023</xdr:rowOff>
    </xdr:from>
    <xdr:ext cx="469744" cy="259045"/>
    <xdr:sp macro="" textlink="">
      <xdr:nvSpPr>
        <xdr:cNvPr id="744" name="n_4mainValue【児童館】&#10;一人当たり面積">
          <a:extLst>
            <a:ext uri="{FF2B5EF4-FFF2-40B4-BE49-F238E27FC236}">
              <a16:creationId xmlns:a16="http://schemas.microsoft.com/office/drawing/2014/main" id="{55BE52B5-C5C0-4FB0-B1D2-E142398D6D4D}"/>
            </a:ext>
          </a:extLst>
        </xdr:cNvPr>
        <xdr:cNvSpPr txBox="1"/>
      </xdr:nvSpPr>
      <xdr:spPr>
        <a:xfrm>
          <a:off x="16226867" y="1446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6EF1B362-C830-460A-9FB2-4F6F37BB724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15E51D4E-84E7-4DB8-8CE5-63ECB9BC23D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F09B5174-63A0-4332-A21A-0E83634D90C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E4C66D55-37B3-4CE6-8BAF-1370D4DC9E4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8769CF54-413C-491A-87A5-C4ED6C8D2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AD76F630-8C09-4D2F-9FCC-DB9D0526EE3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016EA1FE-4556-4A32-95FF-2B2976E8DCC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486DDD0E-4604-41DC-B5C5-5D62A62E226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15350BBB-0336-4030-B9E6-5757D79D3F8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940AA64F-D406-4F9C-8D12-84D91477838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AC13447E-837E-4AA5-B3E5-5AC2499F02B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6" name="直線コネクタ 755">
          <a:extLst>
            <a:ext uri="{FF2B5EF4-FFF2-40B4-BE49-F238E27FC236}">
              <a16:creationId xmlns:a16="http://schemas.microsoft.com/office/drawing/2014/main" id="{5804F849-68DD-41BD-B71B-6CD6B6D4CA56}"/>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7" name="テキスト ボックス 756">
          <a:extLst>
            <a:ext uri="{FF2B5EF4-FFF2-40B4-BE49-F238E27FC236}">
              <a16:creationId xmlns:a16="http://schemas.microsoft.com/office/drawing/2014/main" id="{B8486474-10AF-46C0-947C-026D83563E28}"/>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8" name="直線コネクタ 757">
          <a:extLst>
            <a:ext uri="{FF2B5EF4-FFF2-40B4-BE49-F238E27FC236}">
              <a16:creationId xmlns:a16="http://schemas.microsoft.com/office/drawing/2014/main" id="{EFFE8E5B-D995-4212-B203-0E79186C2117}"/>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9" name="テキスト ボックス 758">
          <a:extLst>
            <a:ext uri="{FF2B5EF4-FFF2-40B4-BE49-F238E27FC236}">
              <a16:creationId xmlns:a16="http://schemas.microsoft.com/office/drawing/2014/main" id="{B5396E88-EC23-479A-988C-E8AA29311CA7}"/>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0" name="直線コネクタ 759">
          <a:extLst>
            <a:ext uri="{FF2B5EF4-FFF2-40B4-BE49-F238E27FC236}">
              <a16:creationId xmlns:a16="http://schemas.microsoft.com/office/drawing/2014/main" id="{A7A0723C-16B3-4091-92FF-416A6012E3B7}"/>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1" name="テキスト ボックス 760">
          <a:extLst>
            <a:ext uri="{FF2B5EF4-FFF2-40B4-BE49-F238E27FC236}">
              <a16:creationId xmlns:a16="http://schemas.microsoft.com/office/drawing/2014/main" id="{93982793-12FB-45C4-ABD6-3E22AE930D2B}"/>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2" name="直線コネクタ 761">
          <a:extLst>
            <a:ext uri="{FF2B5EF4-FFF2-40B4-BE49-F238E27FC236}">
              <a16:creationId xmlns:a16="http://schemas.microsoft.com/office/drawing/2014/main" id="{4E90C218-E237-4EEF-9C9F-5053681404A3}"/>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3" name="テキスト ボックス 762">
          <a:extLst>
            <a:ext uri="{FF2B5EF4-FFF2-40B4-BE49-F238E27FC236}">
              <a16:creationId xmlns:a16="http://schemas.microsoft.com/office/drawing/2014/main" id="{74B49974-F55B-422E-B16D-3374A9B7F206}"/>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4" name="直線コネクタ 763">
          <a:extLst>
            <a:ext uri="{FF2B5EF4-FFF2-40B4-BE49-F238E27FC236}">
              <a16:creationId xmlns:a16="http://schemas.microsoft.com/office/drawing/2014/main" id="{AE744EAF-0DA0-4FD7-8319-885D1716B36E}"/>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5" name="テキスト ボックス 764">
          <a:extLst>
            <a:ext uri="{FF2B5EF4-FFF2-40B4-BE49-F238E27FC236}">
              <a16:creationId xmlns:a16="http://schemas.microsoft.com/office/drawing/2014/main" id="{54D81E66-F172-4BD2-AA5A-3F0D1425C05B}"/>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B6F12B11-AD1F-4EC2-BFA7-EB54DF8C4CE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7" name="テキスト ボックス 766">
          <a:extLst>
            <a:ext uri="{FF2B5EF4-FFF2-40B4-BE49-F238E27FC236}">
              <a16:creationId xmlns:a16="http://schemas.microsoft.com/office/drawing/2014/main" id="{A31D3C57-FA30-484F-8202-DACC957B511C}"/>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a16="http://schemas.microsoft.com/office/drawing/2014/main" id="{43DA8F54-8B90-4BEB-B196-7ACF4412A3C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769" name="直線コネクタ 768">
          <a:extLst>
            <a:ext uri="{FF2B5EF4-FFF2-40B4-BE49-F238E27FC236}">
              <a16:creationId xmlns:a16="http://schemas.microsoft.com/office/drawing/2014/main" id="{4B51D264-0A3C-4483-BB41-3AB0F1849FBB}"/>
            </a:ext>
          </a:extLst>
        </xdr:cNvPr>
        <xdr:cNvCxnSpPr/>
      </xdr:nvCxnSpPr>
      <xdr:spPr>
        <a:xfrm flipV="1">
          <a:off x="14375764" y="1680019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70" name="【公民館】&#10;有形固定資産減価償却率最小値テキスト">
          <a:extLst>
            <a:ext uri="{FF2B5EF4-FFF2-40B4-BE49-F238E27FC236}">
              <a16:creationId xmlns:a16="http://schemas.microsoft.com/office/drawing/2014/main" id="{3E729407-85F7-45D6-9EE6-DB1026642A6E}"/>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1" name="直線コネクタ 770">
          <a:extLst>
            <a:ext uri="{FF2B5EF4-FFF2-40B4-BE49-F238E27FC236}">
              <a16:creationId xmlns:a16="http://schemas.microsoft.com/office/drawing/2014/main" id="{8E4DC97E-7875-4B9F-AE8D-443748B0D18F}"/>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772" name="【公民館】&#10;有形固定資産減価償却率最大値テキスト">
          <a:extLst>
            <a:ext uri="{FF2B5EF4-FFF2-40B4-BE49-F238E27FC236}">
              <a16:creationId xmlns:a16="http://schemas.microsoft.com/office/drawing/2014/main" id="{215D3B44-616C-4CED-A1D8-4D766299652B}"/>
            </a:ext>
          </a:extLst>
        </xdr:cNvPr>
        <xdr:cNvSpPr txBox="1"/>
      </xdr:nvSpPr>
      <xdr:spPr>
        <a:xfrm>
          <a:off x="14414500" y="16583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773" name="直線コネクタ 772">
          <a:extLst>
            <a:ext uri="{FF2B5EF4-FFF2-40B4-BE49-F238E27FC236}">
              <a16:creationId xmlns:a16="http://schemas.microsoft.com/office/drawing/2014/main" id="{DAC11A79-BB5F-4B37-88D2-FFEB96FE43B2}"/>
            </a:ext>
          </a:extLst>
        </xdr:cNvPr>
        <xdr:cNvCxnSpPr/>
      </xdr:nvCxnSpPr>
      <xdr:spPr>
        <a:xfrm>
          <a:off x="14287500" y="16800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47641</xdr:rowOff>
    </xdr:from>
    <xdr:ext cx="405111" cy="259045"/>
    <xdr:sp macro="" textlink="">
      <xdr:nvSpPr>
        <xdr:cNvPr id="774" name="【公民館】&#10;有形固定資産減価償却率平均値テキスト">
          <a:extLst>
            <a:ext uri="{FF2B5EF4-FFF2-40B4-BE49-F238E27FC236}">
              <a16:creationId xmlns:a16="http://schemas.microsoft.com/office/drawing/2014/main" id="{B5536751-5225-4FC3-81DF-23CDF47A016A}"/>
            </a:ext>
          </a:extLst>
        </xdr:cNvPr>
        <xdr:cNvSpPr txBox="1"/>
      </xdr:nvSpPr>
      <xdr:spPr>
        <a:xfrm>
          <a:off x="14414500" y="176498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775" name="フローチャート: 判断 774">
          <a:extLst>
            <a:ext uri="{FF2B5EF4-FFF2-40B4-BE49-F238E27FC236}">
              <a16:creationId xmlns:a16="http://schemas.microsoft.com/office/drawing/2014/main" id="{56790203-AB65-4A3E-9DD4-CD0599010F0E}"/>
            </a:ext>
          </a:extLst>
        </xdr:cNvPr>
        <xdr:cNvSpPr/>
      </xdr:nvSpPr>
      <xdr:spPr>
        <a:xfrm>
          <a:off x="14325600" y="1767141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776" name="フローチャート: 判断 775">
          <a:extLst>
            <a:ext uri="{FF2B5EF4-FFF2-40B4-BE49-F238E27FC236}">
              <a16:creationId xmlns:a16="http://schemas.microsoft.com/office/drawing/2014/main" id="{FE232B04-0B1B-4287-926D-EDEB637B0D95}"/>
            </a:ext>
          </a:extLst>
        </xdr:cNvPr>
        <xdr:cNvSpPr/>
      </xdr:nvSpPr>
      <xdr:spPr>
        <a:xfrm>
          <a:off x="1357884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777" name="フローチャート: 判断 776">
          <a:extLst>
            <a:ext uri="{FF2B5EF4-FFF2-40B4-BE49-F238E27FC236}">
              <a16:creationId xmlns:a16="http://schemas.microsoft.com/office/drawing/2014/main" id="{6E83A22F-A9E9-4CFB-B156-14396F81BD72}"/>
            </a:ext>
          </a:extLst>
        </xdr:cNvPr>
        <xdr:cNvSpPr/>
      </xdr:nvSpPr>
      <xdr:spPr>
        <a:xfrm>
          <a:off x="1280414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778" name="フローチャート: 判断 777">
          <a:extLst>
            <a:ext uri="{FF2B5EF4-FFF2-40B4-BE49-F238E27FC236}">
              <a16:creationId xmlns:a16="http://schemas.microsoft.com/office/drawing/2014/main" id="{4552CF1C-5BC0-4D0B-AD25-A15551C71D5F}"/>
            </a:ext>
          </a:extLst>
        </xdr:cNvPr>
        <xdr:cNvSpPr/>
      </xdr:nvSpPr>
      <xdr:spPr>
        <a:xfrm>
          <a:off x="12029440" y="176523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779" name="フローチャート: 判断 778">
          <a:extLst>
            <a:ext uri="{FF2B5EF4-FFF2-40B4-BE49-F238E27FC236}">
              <a16:creationId xmlns:a16="http://schemas.microsoft.com/office/drawing/2014/main" id="{A25F1517-D872-49E8-A202-54E0AB8E73DA}"/>
            </a:ext>
          </a:extLst>
        </xdr:cNvPr>
        <xdr:cNvSpPr/>
      </xdr:nvSpPr>
      <xdr:spPr>
        <a:xfrm>
          <a:off x="11231880" y="17690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4A9EE790-2BA5-4486-8E3D-9453B657146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DFB5721B-216D-45B1-9308-0D43CD2AF6E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35B68AB6-6ACF-4112-A21C-866D6B53164F}"/>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2B8DC1B8-6A64-403D-91D2-425058EC5D1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C99E22BE-9394-49C2-9231-E48884E07D42}"/>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46355</xdr:rowOff>
    </xdr:from>
    <xdr:to>
      <xdr:col>85</xdr:col>
      <xdr:colOff>177800</xdr:colOff>
      <xdr:row>104</xdr:row>
      <xdr:rowOff>147955</xdr:rowOff>
    </xdr:to>
    <xdr:sp macro="" textlink="">
      <xdr:nvSpPr>
        <xdr:cNvPr id="785" name="楕円 784">
          <a:extLst>
            <a:ext uri="{FF2B5EF4-FFF2-40B4-BE49-F238E27FC236}">
              <a16:creationId xmlns:a16="http://schemas.microsoft.com/office/drawing/2014/main" id="{AD7543BC-19A9-495F-A6BD-4D3AF223E87E}"/>
            </a:ext>
          </a:extLst>
        </xdr:cNvPr>
        <xdr:cNvSpPr/>
      </xdr:nvSpPr>
      <xdr:spPr>
        <a:xfrm>
          <a:off x="14325600" y="174809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69232</xdr:rowOff>
    </xdr:from>
    <xdr:ext cx="405111" cy="259045"/>
    <xdr:sp macro="" textlink="">
      <xdr:nvSpPr>
        <xdr:cNvPr id="786" name="【公民館】&#10;有形固定資産減価償却率該当値テキスト">
          <a:extLst>
            <a:ext uri="{FF2B5EF4-FFF2-40B4-BE49-F238E27FC236}">
              <a16:creationId xmlns:a16="http://schemas.microsoft.com/office/drawing/2014/main" id="{0A2D1847-586F-4435-B73A-EBE8EA415FD2}"/>
            </a:ext>
          </a:extLst>
        </xdr:cNvPr>
        <xdr:cNvSpPr txBox="1"/>
      </xdr:nvSpPr>
      <xdr:spPr>
        <a:xfrm>
          <a:off x="14414500" y="1733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19686</xdr:rowOff>
    </xdr:from>
    <xdr:to>
      <xdr:col>81</xdr:col>
      <xdr:colOff>101600</xdr:colOff>
      <xdr:row>104</xdr:row>
      <xdr:rowOff>121286</xdr:rowOff>
    </xdr:to>
    <xdr:sp macro="" textlink="">
      <xdr:nvSpPr>
        <xdr:cNvPr id="787" name="楕円 786">
          <a:extLst>
            <a:ext uri="{FF2B5EF4-FFF2-40B4-BE49-F238E27FC236}">
              <a16:creationId xmlns:a16="http://schemas.microsoft.com/office/drawing/2014/main" id="{898E6C1A-141B-41EF-8F3A-805ADD0BAAAC}"/>
            </a:ext>
          </a:extLst>
        </xdr:cNvPr>
        <xdr:cNvSpPr/>
      </xdr:nvSpPr>
      <xdr:spPr>
        <a:xfrm>
          <a:off x="13578840" y="1745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70486</xdr:rowOff>
    </xdr:from>
    <xdr:to>
      <xdr:col>85</xdr:col>
      <xdr:colOff>127000</xdr:colOff>
      <xdr:row>104</xdr:row>
      <xdr:rowOff>97155</xdr:rowOff>
    </xdr:to>
    <xdr:cxnSp macro="">
      <xdr:nvCxnSpPr>
        <xdr:cNvPr id="788" name="直線コネクタ 787">
          <a:extLst>
            <a:ext uri="{FF2B5EF4-FFF2-40B4-BE49-F238E27FC236}">
              <a16:creationId xmlns:a16="http://schemas.microsoft.com/office/drawing/2014/main" id="{E80F62BB-24A8-4C05-B30E-F1E0B8971340}"/>
            </a:ext>
          </a:extLst>
        </xdr:cNvPr>
        <xdr:cNvCxnSpPr/>
      </xdr:nvCxnSpPr>
      <xdr:spPr>
        <a:xfrm>
          <a:off x="13629640" y="17505046"/>
          <a:ext cx="74676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8255</xdr:rowOff>
    </xdr:from>
    <xdr:to>
      <xdr:col>76</xdr:col>
      <xdr:colOff>165100</xdr:colOff>
      <xdr:row>104</xdr:row>
      <xdr:rowOff>109855</xdr:rowOff>
    </xdr:to>
    <xdr:sp macro="" textlink="">
      <xdr:nvSpPr>
        <xdr:cNvPr id="789" name="楕円 788">
          <a:extLst>
            <a:ext uri="{FF2B5EF4-FFF2-40B4-BE49-F238E27FC236}">
              <a16:creationId xmlns:a16="http://schemas.microsoft.com/office/drawing/2014/main" id="{C49F435F-4DD3-48D2-BCDB-A47988BAE4A5}"/>
            </a:ext>
          </a:extLst>
        </xdr:cNvPr>
        <xdr:cNvSpPr/>
      </xdr:nvSpPr>
      <xdr:spPr>
        <a:xfrm>
          <a:off x="12804140" y="174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59055</xdr:rowOff>
    </xdr:from>
    <xdr:to>
      <xdr:col>81</xdr:col>
      <xdr:colOff>50800</xdr:colOff>
      <xdr:row>104</xdr:row>
      <xdr:rowOff>70486</xdr:rowOff>
    </xdr:to>
    <xdr:cxnSp macro="">
      <xdr:nvCxnSpPr>
        <xdr:cNvPr id="790" name="直線コネクタ 789">
          <a:extLst>
            <a:ext uri="{FF2B5EF4-FFF2-40B4-BE49-F238E27FC236}">
              <a16:creationId xmlns:a16="http://schemas.microsoft.com/office/drawing/2014/main" id="{3EC7258F-D15F-4D56-AFC2-40873210DEF2}"/>
            </a:ext>
          </a:extLst>
        </xdr:cNvPr>
        <xdr:cNvCxnSpPr/>
      </xdr:nvCxnSpPr>
      <xdr:spPr>
        <a:xfrm>
          <a:off x="12854940" y="17493615"/>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156845</xdr:rowOff>
    </xdr:from>
    <xdr:to>
      <xdr:col>72</xdr:col>
      <xdr:colOff>38100</xdr:colOff>
      <xdr:row>104</xdr:row>
      <xdr:rowOff>86995</xdr:rowOff>
    </xdr:to>
    <xdr:sp macro="" textlink="">
      <xdr:nvSpPr>
        <xdr:cNvPr id="791" name="楕円 790">
          <a:extLst>
            <a:ext uri="{FF2B5EF4-FFF2-40B4-BE49-F238E27FC236}">
              <a16:creationId xmlns:a16="http://schemas.microsoft.com/office/drawing/2014/main" id="{4F02C82C-95FE-457B-8BED-F94723765035}"/>
            </a:ext>
          </a:extLst>
        </xdr:cNvPr>
        <xdr:cNvSpPr/>
      </xdr:nvSpPr>
      <xdr:spPr>
        <a:xfrm>
          <a:off x="12029440" y="174237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36195</xdr:rowOff>
    </xdr:from>
    <xdr:to>
      <xdr:col>76</xdr:col>
      <xdr:colOff>114300</xdr:colOff>
      <xdr:row>104</xdr:row>
      <xdr:rowOff>59055</xdr:rowOff>
    </xdr:to>
    <xdr:cxnSp macro="">
      <xdr:nvCxnSpPr>
        <xdr:cNvPr id="792" name="直線コネクタ 791">
          <a:extLst>
            <a:ext uri="{FF2B5EF4-FFF2-40B4-BE49-F238E27FC236}">
              <a16:creationId xmlns:a16="http://schemas.microsoft.com/office/drawing/2014/main" id="{A6CB90A8-FE14-4B2E-9245-4D672DFE6350}"/>
            </a:ext>
          </a:extLst>
        </xdr:cNvPr>
        <xdr:cNvCxnSpPr/>
      </xdr:nvCxnSpPr>
      <xdr:spPr>
        <a:xfrm>
          <a:off x="12072620" y="17470755"/>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133986</xdr:rowOff>
    </xdr:from>
    <xdr:to>
      <xdr:col>67</xdr:col>
      <xdr:colOff>101600</xdr:colOff>
      <xdr:row>104</xdr:row>
      <xdr:rowOff>64136</xdr:rowOff>
    </xdr:to>
    <xdr:sp macro="" textlink="">
      <xdr:nvSpPr>
        <xdr:cNvPr id="793" name="楕円 792">
          <a:extLst>
            <a:ext uri="{FF2B5EF4-FFF2-40B4-BE49-F238E27FC236}">
              <a16:creationId xmlns:a16="http://schemas.microsoft.com/office/drawing/2014/main" id="{44A80CD4-55BC-4FF7-A044-F223CAF67189}"/>
            </a:ext>
          </a:extLst>
        </xdr:cNvPr>
        <xdr:cNvSpPr/>
      </xdr:nvSpPr>
      <xdr:spPr>
        <a:xfrm>
          <a:off x="11231880" y="174009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13336</xdr:rowOff>
    </xdr:from>
    <xdr:to>
      <xdr:col>71</xdr:col>
      <xdr:colOff>177800</xdr:colOff>
      <xdr:row>104</xdr:row>
      <xdr:rowOff>36195</xdr:rowOff>
    </xdr:to>
    <xdr:cxnSp macro="">
      <xdr:nvCxnSpPr>
        <xdr:cNvPr id="794" name="直線コネクタ 793">
          <a:extLst>
            <a:ext uri="{FF2B5EF4-FFF2-40B4-BE49-F238E27FC236}">
              <a16:creationId xmlns:a16="http://schemas.microsoft.com/office/drawing/2014/main" id="{EFB1CA97-CE15-43BD-951F-BF2649799743}"/>
            </a:ext>
          </a:extLst>
        </xdr:cNvPr>
        <xdr:cNvCxnSpPr/>
      </xdr:nvCxnSpPr>
      <xdr:spPr>
        <a:xfrm>
          <a:off x="11282680" y="17447896"/>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148607</xdr:rowOff>
    </xdr:from>
    <xdr:ext cx="405111" cy="259045"/>
    <xdr:sp macro="" textlink="">
      <xdr:nvSpPr>
        <xdr:cNvPr id="795" name="n_1aveValue【公民館】&#10;有形固定資産減価償却率">
          <a:extLst>
            <a:ext uri="{FF2B5EF4-FFF2-40B4-BE49-F238E27FC236}">
              <a16:creationId xmlns:a16="http://schemas.microsoft.com/office/drawing/2014/main" id="{5EB91032-2518-4795-AA7B-D9D255A8505A}"/>
            </a:ext>
          </a:extLst>
        </xdr:cNvPr>
        <xdr:cNvSpPr txBox="1"/>
      </xdr:nvSpPr>
      <xdr:spPr>
        <a:xfrm>
          <a:off x="1343724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796" name="n_2aveValue【公民館】&#10;有形固定資産減価償却率">
          <a:extLst>
            <a:ext uri="{FF2B5EF4-FFF2-40B4-BE49-F238E27FC236}">
              <a16:creationId xmlns:a16="http://schemas.microsoft.com/office/drawing/2014/main" id="{D5E5F6D0-2412-40BD-AFB2-0ABD02F347DC}"/>
            </a:ext>
          </a:extLst>
        </xdr:cNvPr>
        <xdr:cNvSpPr txBox="1"/>
      </xdr:nvSpPr>
      <xdr:spPr>
        <a:xfrm>
          <a:off x="126752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142891</xdr:rowOff>
    </xdr:from>
    <xdr:ext cx="405111" cy="259045"/>
    <xdr:sp macro="" textlink="">
      <xdr:nvSpPr>
        <xdr:cNvPr id="797" name="n_3aveValue【公民館】&#10;有形固定資産減価償却率">
          <a:extLst>
            <a:ext uri="{FF2B5EF4-FFF2-40B4-BE49-F238E27FC236}">
              <a16:creationId xmlns:a16="http://schemas.microsoft.com/office/drawing/2014/main" id="{C27524AA-D547-4F06-A600-C8A4B411075F}"/>
            </a:ext>
          </a:extLst>
        </xdr:cNvPr>
        <xdr:cNvSpPr txBox="1"/>
      </xdr:nvSpPr>
      <xdr:spPr>
        <a:xfrm>
          <a:off x="11900544" y="177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9541</xdr:rowOff>
    </xdr:from>
    <xdr:ext cx="405111" cy="259045"/>
    <xdr:sp macro="" textlink="">
      <xdr:nvSpPr>
        <xdr:cNvPr id="798" name="n_4aveValue【公民館】&#10;有形固定資産減価償却率">
          <a:extLst>
            <a:ext uri="{FF2B5EF4-FFF2-40B4-BE49-F238E27FC236}">
              <a16:creationId xmlns:a16="http://schemas.microsoft.com/office/drawing/2014/main" id="{442F1560-84AC-4D5B-AA7F-A2A82CB3A8B9}"/>
            </a:ext>
          </a:extLst>
        </xdr:cNvPr>
        <xdr:cNvSpPr txBox="1"/>
      </xdr:nvSpPr>
      <xdr:spPr>
        <a:xfrm>
          <a:off x="11102984" y="17779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137813</xdr:rowOff>
    </xdr:from>
    <xdr:ext cx="405111" cy="259045"/>
    <xdr:sp macro="" textlink="">
      <xdr:nvSpPr>
        <xdr:cNvPr id="799" name="n_1mainValue【公民館】&#10;有形固定資産減価償却率">
          <a:extLst>
            <a:ext uri="{FF2B5EF4-FFF2-40B4-BE49-F238E27FC236}">
              <a16:creationId xmlns:a16="http://schemas.microsoft.com/office/drawing/2014/main" id="{AFE42152-1469-432A-B1A9-362D87614FB6}"/>
            </a:ext>
          </a:extLst>
        </xdr:cNvPr>
        <xdr:cNvSpPr txBox="1"/>
      </xdr:nvSpPr>
      <xdr:spPr>
        <a:xfrm>
          <a:off x="13437244" y="17237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126382</xdr:rowOff>
    </xdr:from>
    <xdr:ext cx="405111" cy="259045"/>
    <xdr:sp macro="" textlink="">
      <xdr:nvSpPr>
        <xdr:cNvPr id="800" name="n_2mainValue【公民館】&#10;有形固定資産減価償却率">
          <a:extLst>
            <a:ext uri="{FF2B5EF4-FFF2-40B4-BE49-F238E27FC236}">
              <a16:creationId xmlns:a16="http://schemas.microsoft.com/office/drawing/2014/main" id="{6F6C8F6F-6D5C-4A47-AC5D-9C20C6DC676A}"/>
            </a:ext>
          </a:extLst>
        </xdr:cNvPr>
        <xdr:cNvSpPr txBox="1"/>
      </xdr:nvSpPr>
      <xdr:spPr>
        <a:xfrm>
          <a:off x="12675244" y="1722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103522</xdr:rowOff>
    </xdr:from>
    <xdr:ext cx="405111" cy="259045"/>
    <xdr:sp macro="" textlink="">
      <xdr:nvSpPr>
        <xdr:cNvPr id="801" name="n_3mainValue【公民館】&#10;有形固定資産減価償却率">
          <a:extLst>
            <a:ext uri="{FF2B5EF4-FFF2-40B4-BE49-F238E27FC236}">
              <a16:creationId xmlns:a16="http://schemas.microsoft.com/office/drawing/2014/main" id="{2E7B121C-41B3-4550-A9F5-F24E8C9CCFAE}"/>
            </a:ext>
          </a:extLst>
        </xdr:cNvPr>
        <xdr:cNvSpPr txBox="1"/>
      </xdr:nvSpPr>
      <xdr:spPr>
        <a:xfrm>
          <a:off x="11900544" y="1720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80663</xdr:rowOff>
    </xdr:from>
    <xdr:ext cx="405111" cy="259045"/>
    <xdr:sp macro="" textlink="">
      <xdr:nvSpPr>
        <xdr:cNvPr id="802" name="n_4mainValue【公民館】&#10;有形固定資産減価償却率">
          <a:extLst>
            <a:ext uri="{FF2B5EF4-FFF2-40B4-BE49-F238E27FC236}">
              <a16:creationId xmlns:a16="http://schemas.microsoft.com/office/drawing/2014/main" id="{7ABF9296-69B4-47EC-992E-69F997DD001C}"/>
            </a:ext>
          </a:extLst>
        </xdr:cNvPr>
        <xdr:cNvSpPr txBox="1"/>
      </xdr:nvSpPr>
      <xdr:spPr>
        <a:xfrm>
          <a:off x="11102984" y="17179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40A84C3C-B0B0-421D-A655-00CB28863BA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9D0A9EAB-2B71-4453-8A38-CAC5194A241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003DB84F-A705-4A54-81C2-9D3B80CB665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A8F1F9C9-510B-460B-BBBA-8BD50CDE236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A5924765-CB1A-4773-AE36-1D7AFE7296E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06B81953-8CD9-442C-AADC-1466B6F8FE3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F7ECFC2B-AD12-4B94-BB59-60911D2DDE2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CD73BC2E-C0C4-4FEA-A5E8-36C2376C01B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B158D466-90FB-4F33-8868-ED48140487C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74967D31-37ED-47CC-A179-6DF95D88764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23A73730-29AB-44C3-82D5-27A826B5B6E6}"/>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D1B6D70E-D88A-4411-ACE1-B638DDC9424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407BE342-D4DE-4BDF-94C5-A2DB506388A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F9A1EA31-C055-4FD0-94A3-4A1DDBCE4CE9}"/>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7A807041-4977-4456-82BA-EC7AB0E985CC}"/>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776F1018-69C4-430A-AB52-33FCDDF8B5B6}"/>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8B300C23-F676-4D96-8D5D-F958863BF267}"/>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EFCCCF9E-6529-4542-90E7-7F8BF26F7471}"/>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909AE634-9E0B-46E7-88F9-9204070553E2}"/>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EBAD6C5C-C9B1-4047-A2A8-E4AA69019B82}"/>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131B67D7-16E5-45E7-97C2-B3DC31B8BA3E}"/>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70AA34AA-4C40-43F5-807C-71A6A925D87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41215D26-E7E1-4E80-A621-751B87BC3EF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6356AC83-9182-4E97-A177-6821561F827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a16="http://schemas.microsoft.com/office/drawing/2014/main" id="{43A3C86D-75F9-428E-871A-0F71A8C26F5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828" name="直線コネクタ 827">
          <a:extLst>
            <a:ext uri="{FF2B5EF4-FFF2-40B4-BE49-F238E27FC236}">
              <a16:creationId xmlns:a16="http://schemas.microsoft.com/office/drawing/2014/main" id="{8ADAE316-7BD1-4F8F-A41F-17476DCDCEE4}"/>
            </a:ext>
          </a:extLst>
        </xdr:cNvPr>
        <xdr:cNvCxnSpPr/>
      </xdr:nvCxnSpPr>
      <xdr:spPr>
        <a:xfrm flipV="1">
          <a:off x="19509104" y="16789581"/>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29" name="【公民館】&#10;一人当たり面積最小値テキスト">
          <a:extLst>
            <a:ext uri="{FF2B5EF4-FFF2-40B4-BE49-F238E27FC236}">
              <a16:creationId xmlns:a16="http://schemas.microsoft.com/office/drawing/2014/main" id="{7980BBD0-FDBF-40FA-A9DE-510BDEE5F8A1}"/>
            </a:ext>
          </a:extLst>
        </xdr:cNvPr>
        <xdr:cNvSpPr txBox="1"/>
      </xdr:nvSpPr>
      <xdr:spPr>
        <a:xfrm>
          <a:off x="19547840" y="1830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30" name="直線コネクタ 829">
          <a:extLst>
            <a:ext uri="{FF2B5EF4-FFF2-40B4-BE49-F238E27FC236}">
              <a16:creationId xmlns:a16="http://schemas.microsoft.com/office/drawing/2014/main" id="{7FC16069-0DF7-4C5A-8863-66C6954A32C4}"/>
            </a:ext>
          </a:extLst>
        </xdr:cNvPr>
        <xdr:cNvCxnSpPr/>
      </xdr:nvCxnSpPr>
      <xdr:spPr>
        <a:xfrm>
          <a:off x="19443700" y="18299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831" name="【公民館】&#10;一人当たり面積最大値テキスト">
          <a:extLst>
            <a:ext uri="{FF2B5EF4-FFF2-40B4-BE49-F238E27FC236}">
              <a16:creationId xmlns:a16="http://schemas.microsoft.com/office/drawing/2014/main" id="{1A3E71B3-90D7-49C6-A6F2-DC1B53A81930}"/>
            </a:ext>
          </a:extLst>
        </xdr:cNvPr>
        <xdr:cNvSpPr txBox="1"/>
      </xdr:nvSpPr>
      <xdr:spPr>
        <a:xfrm>
          <a:off x="19547840" y="1657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832" name="直線コネクタ 831">
          <a:extLst>
            <a:ext uri="{FF2B5EF4-FFF2-40B4-BE49-F238E27FC236}">
              <a16:creationId xmlns:a16="http://schemas.microsoft.com/office/drawing/2014/main" id="{995E4632-3537-47D7-92E9-B1FC10BD10EB}"/>
            </a:ext>
          </a:extLst>
        </xdr:cNvPr>
        <xdr:cNvCxnSpPr/>
      </xdr:nvCxnSpPr>
      <xdr:spPr>
        <a:xfrm>
          <a:off x="19443700" y="167895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833" name="【公民館】&#10;一人当たり面積平均値テキスト">
          <a:extLst>
            <a:ext uri="{FF2B5EF4-FFF2-40B4-BE49-F238E27FC236}">
              <a16:creationId xmlns:a16="http://schemas.microsoft.com/office/drawing/2014/main" id="{CFD4F621-788C-425E-8167-9032E4BA86D1}"/>
            </a:ext>
          </a:extLst>
        </xdr:cNvPr>
        <xdr:cNvSpPr txBox="1"/>
      </xdr:nvSpPr>
      <xdr:spPr>
        <a:xfrm>
          <a:off x="19547840" y="17763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834" name="フローチャート: 判断 833">
          <a:extLst>
            <a:ext uri="{FF2B5EF4-FFF2-40B4-BE49-F238E27FC236}">
              <a16:creationId xmlns:a16="http://schemas.microsoft.com/office/drawing/2014/main" id="{1A4E4298-92F4-46C8-8791-05B963D896E7}"/>
            </a:ext>
          </a:extLst>
        </xdr:cNvPr>
        <xdr:cNvSpPr/>
      </xdr:nvSpPr>
      <xdr:spPr>
        <a:xfrm>
          <a:off x="19458940" y="179079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835" name="フローチャート: 判断 834">
          <a:extLst>
            <a:ext uri="{FF2B5EF4-FFF2-40B4-BE49-F238E27FC236}">
              <a16:creationId xmlns:a16="http://schemas.microsoft.com/office/drawing/2014/main" id="{726D4EEA-9A26-43D6-85B4-8CBF28500393}"/>
            </a:ext>
          </a:extLst>
        </xdr:cNvPr>
        <xdr:cNvSpPr/>
      </xdr:nvSpPr>
      <xdr:spPr>
        <a:xfrm>
          <a:off x="18735040" y="17932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36" name="フローチャート: 判断 835">
          <a:extLst>
            <a:ext uri="{FF2B5EF4-FFF2-40B4-BE49-F238E27FC236}">
              <a16:creationId xmlns:a16="http://schemas.microsoft.com/office/drawing/2014/main" id="{062E798C-C209-469F-9AFF-605B72C4B460}"/>
            </a:ext>
          </a:extLst>
        </xdr:cNvPr>
        <xdr:cNvSpPr/>
      </xdr:nvSpPr>
      <xdr:spPr>
        <a:xfrm>
          <a:off x="17937480" y="179324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7" name="フローチャート: 判断 836">
          <a:extLst>
            <a:ext uri="{FF2B5EF4-FFF2-40B4-BE49-F238E27FC236}">
              <a16:creationId xmlns:a16="http://schemas.microsoft.com/office/drawing/2014/main" id="{90D363C1-389F-443F-9918-45A3360CB9B7}"/>
            </a:ext>
          </a:extLst>
        </xdr:cNvPr>
        <xdr:cNvSpPr/>
      </xdr:nvSpPr>
      <xdr:spPr>
        <a:xfrm>
          <a:off x="17162780" y="17919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838" name="フローチャート: 判断 837">
          <a:extLst>
            <a:ext uri="{FF2B5EF4-FFF2-40B4-BE49-F238E27FC236}">
              <a16:creationId xmlns:a16="http://schemas.microsoft.com/office/drawing/2014/main" id="{9A9C4542-A361-4967-84C6-407A76895DCE}"/>
            </a:ext>
          </a:extLst>
        </xdr:cNvPr>
        <xdr:cNvSpPr/>
      </xdr:nvSpPr>
      <xdr:spPr>
        <a:xfrm>
          <a:off x="16388080" y="17932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FCF6D2C7-1452-4A39-875E-4762BC833AC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51A261AC-9B85-4B18-89F6-5600BA3E32A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F2CA28D9-33DE-4340-9C48-91CEFBC9D5F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48FD77D1-B798-4C95-8A37-F92D1F0CDEE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FDBBF02C-45B4-42FD-8C96-72F9083C236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27032</xdr:rowOff>
    </xdr:from>
    <xdr:to>
      <xdr:col>116</xdr:col>
      <xdr:colOff>114300</xdr:colOff>
      <xdr:row>108</xdr:row>
      <xdr:rowOff>128632</xdr:rowOff>
    </xdr:to>
    <xdr:sp macro="" textlink="">
      <xdr:nvSpPr>
        <xdr:cNvPr id="844" name="楕円 843">
          <a:extLst>
            <a:ext uri="{FF2B5EF4-FFF2-40B4-BE49-F238E27FC236}">
              <a16:creationId xmlns:a16="http://schemas.microsoft.com/office/drawing/2014/main" id="{A0679A72-D528-45B9-B716-83EA406BFEF8}"/>
            </a:ext>
          </a:extLst>
        </xdr:cNvPr>
        <xdr:cNvSpPr/>
      </xdr:nvSpPr>
      <xdr:spPr>
        <a:xfrm>
          <a:off x="1945894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113409</xdr:rowOff>
    </xdr:from>
    <xdr:ext cx="469744" cy="259045"/>
    <xdr:sp macro="" textlink="">
      <xdr:nvSpPr>
        <xdr:cNvPr id="845" name="【公民館】&#10;一人当たり面積該当値テキスト">
          <a:extLst>
            <a:ext uri="{FF2B5EF4-FFF2-40B4-BE49-F238E27FC236}">
              <a16:creationId xmlns:a16="http://schemas.microsoft.com/office/drawing/2014/main" id="{32CCE01D-4A0B-43B3-B21D-FAA03689BC25}"/>
            </a:ext>
          </a:extLst>
        </xdr:cNvPr>
        <xdr:cNvSpPr txBox="1"/>
      </xdr:nvSpPr>
      <xdr:spPr>
        <a:xfrm>
          <a:off x="19547840" y="1805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27032</xdr:rowOff>
    </xdr:from>
    <xdr:to>
      <xdr:col>112</xdr:col>
      <xdr:colOff>38100</xdr:colOff>
      <xdr:row>108</xdr:row>
      <xdr:rowOff>128632</xdr:rowOff>
    </xdr:to>
    <xdr:sp macro="" textlink="">
      <xdr:nvSpPr>
        <xdr:cNvPr id="846" name="楕円 845">
          <a:extLst>
            <a:ext uri="{FF2B5EF4-FFF2-40B4-BE49-F238E27FC236}">
              <a16:creationId xmlns:a16="http://schemas.microsoft.com/office/drawing/2014/main" id="{C42048E2-A7FE-4C86-8C79-470FF2CE2573}"/>
            </a:ext>
          </a:extLst>
        </xdr:cNvPr>
        <xdr:cNvSpPr/>
      </xdr:nvSpPr>
      <xdr:spPr>
        <a:xfrm>
          <a:off x="18735040" y="181321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77832</xdr:rowOff>
    </xdr:from>
    <xdr:to>
      <xdr:col>116</xdr:col>
      <xdr:colOff>63500</xdr:colOff>
      <xdr:row>108</xdr:row>
      <xdr:rowOff>77832</xdr:rowOff>
    </xdr:to>
    <xdr:cxnSp macro="">
      <xdr:nvCxnSpPr>
        <xdr:cNvPr id="847" name="直線コネクタ 846">
          <a:extLst>
            <a:ext uri="{FF2B5EF4-FFF2-40B4-BE49-F238E27FC236}">
              <a16:creationId xmlns:a16="http://schemas.microsoft.com/office/drawing/2014/main" id="{DEA2564E-82D4-486A-9777-609426EE35D9}"/>
            </a:ext>
          </a:extLst>
        </xdr:cNvPr>
        <xdr:cNvCxnSpPr/>
      </xdr:nvCxnSpPr>
      <xdr:spPr>
        <a:xfrm>
          <a:off x="18778220" y="1818295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30299</xdr:rowOff>
    </xdr:from>
    <xdr:to>
      <xdr:col>107</xdr:col>
      <xdr:colOff>101600</xdr:colOff>
      <xdr:row>108</xdr:row>
      <xdr:rowOff>131899</xdr:rowOff>
    </xdr:to>
    <xdr:sp macro="" textlink="">
      <xdr:nvSpPr>
        <xdr:cNvPr id="848" name="楕円 847">
          <a:extLst>
            <a:ext uri="{FF2B5EF4-FFF2-40B4-BE49-F238E27FC236}">
              <a16:creationId xmlns:a16="http://schemas.microsoft.com/office/drawing/2014/main" id="{28EB8BE7-48FB-400B-A7B1-8540A8B331C6}"/>
            </a:ext>
          </a:extLst>
        </xdr:cNvPr>
        <xdr:cNvSpPr/>
      </xdr:nvSpPr>
      <xdr:spPr>
        <a:xfrm>
          <a:off x="1793748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77832</xdr:rowOff>
    </xdr:from>
    <xdr:to>
      <xdr:col>111</xdr:col>
      <xdr:colOff>177800</xdr:colOff>
      <xdr:row>108</xdr:row>
      <xdr:rowOff>81099</xdr:rowOff>
    </xdr:to>
    <xdr:cxnSp macro="">
      <xdr:nvCxnSpPr>
        <xdr:cNvPr id="849" name="直線コネクタ 848">
          <a:extLst>
            <a:ext uri="{FF2B5EF4-FFF2-40B4-BE49-F238E27FC236}">
              <a16:creationId xmlns:a16="http://schemas.microsoft.com/office/drawing/2014/main" id="{8954F087-A870-4712-ACFD-D0BEF919FFA2}"/>
            </a:ext>
          </a:extLst>
        </xdr:cNvPr>
        <xdr:cNvCxnSpPr/>
      </xdr:nvCxnSpPr>
      <xdr:spPr>
        <a:xfrm flipV="1">
          <a:off x="17988280" y="18182952"/>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30299</xdr:rowOff>
    </xdr:from>
    <xdr:to>
      <xdr:col>102</xdr:col>
      <xdr:colOff>165100</xdr:colOff>
      <xdr:row>108</xdr:row>
      <xdr:rowOff>131899</xdr:rowOff>
    </xdr:to>
    <xdr:sp macro="" textlink="">
      <xdr:nvSpPr>
        <xdr:cNvPr id="850" name="楕円 849">
          <a:extLst>
            <a:ext uri="{FF2B5EF4-FFF2-40B4-BE49-F238E27FC236}">
              <a16:creationId xmlns:a16="http://schemas.microsoft.com/office/drawing/2014/main" id="{275B7F1B-3117-44F8-AA85-EC3F45491846}"/>
            </a:ext>
          </a:extLst>
        </xdr:cNvPr>
        <xdr:cNvSpPr/>
      </xdr:nvSpPr>
      <xdr:spPr>
        <a:xfrm>
          <a:off x="1716278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81099</xdr:rowOff>
    </xdr:from>
    <xdr:to>
      <xdr:col>107</xdr:col>
      <xdr:colOff>50800</xdr:colOff>
      <xdr:row>108</xdr:row>
      <xdr:rowOff>81099</xdr:rowOff>
    </xdr:to>
    <xdr:cxnSp macro="">
      <xdr:nvCxnSpPr>
        <xdr:cNvPr id="851" name="直線コネクタ 850">
          <a:extLst>
            <a:ext uri="{FF2B5EF4-FFF2-40B4-BE49-F238E27FC236}">
              <a16:creationId xmlns:a16="http://schemas.microsoft.com/office/drawing/2014/main" id="{DC660CDB-31CA-4274-9976-557D817555B4}"/>
            </a:ext>
          </a:extLst>
        </xdr:cNvPr>
        <xdr:cNvCxnSpPr/>
      </xdr:nvCxnSpPr>
      <xdr:spPr>
        <a:xfrm>
          <a:off x="17213580" y="1818621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31931</xdr:rowOff>
    </xdr:from>
    <xdr:to>
      <xdr:col>98</xdr:col>
      <xdr:colOff>38100</xdr:colOff>
      <xdr:row>108</xdr:row>
      <xdr:rowOff>133531</xdr:rowOff>
    </xdr:to>
    <xdr:sp macro="" textlink="">
      <xdr:nvSpPr>
        <xdr:cNvPr id="852" name="楕円 851">
          <a:extLst>
            <a:ext uri="{FF2B5EF4-FFF2-40B4-BE49-F238E27FC236}">
              <a16:creationId xmlns:a16="http://schemas.microsoft.com/office/drawing/2014/main" id="{1B29C80A-8F8D-4DED-96FD-17CEE780EDBC}"/>
            </a:ext>
          </a:extLst>
        </xdr:cNvPr>
        <xdr:cNvSpPr/>
      </xdr:nvSpPr>
      <xdr:spPr>
        <a:xfrm>
          <a:off x="16388080" y="181370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81099</xdr:rowOff>
    </xdr:from>
    <xdr:to>
      <xdr:col>102</xdr:col>
      <xdr:colOff>114300</xdr:colOff>
      <xdr:row>108</xdr:row>
      <xdr:rowOff>82731</xdr:rowOff>
    </xdr:to>
    <xdr:cxnSp macro="">
      <xdr:nvCxnSpPr>
        <xdr:cNvPr id="853" name="直線コネクタ 852">
          <a:extLst>
            <a:ext uri="{FF2B5EF4-FFF2-40B4-BE49-F238E27FC236}">
              <a16:creationId xmlns:a16="http://schemas.microsoft.com/office/drawing/2014/main" id="{5BE4F760-C246-40A9-8090-93EDE609AB06}"/>
            </a:ext>
          </a:extLst>
        </xdr:cNvPr>
        <xdr:cNvCxnSpPr/>
      </xdr:nvCxnSpPr>
      <xdr:spPr>
        <a:xfrm flipV="1">
          <a:off x="16431260" y="18186219"/>
          <a:ext cx="7823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854" name="n_1aveValue【公民館】&#10;一人当たり面積">
          <a:extLst>
            <a:ext uri="{FF2B5EF4-FFF2-40B4-BE49-F238E27FC236}">
              <a16:creationId xmlns:a16="http://schemas.microsoft.com/office/drawing/2014/main" id="{715F9E27-DBE2-47AF-81C2-E1DD4F8634C5}"/>
            </a:ext>
          </a:extLst>
        </xdr:cNvPr>
        <xdr:cNvSpPr txBox="1"/>
      </xdr:nvSpPr>
      <xdr:spPr>
        <a:xfrm>
          <a:off x="185611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855" name="n_2aveValue【公民館】&#10;一人当たり面積">
          <a:extLst>
            <a:ext uri="{FF2B5EF4-FFF2-40B4-BE49-F238E27FC236}">
              <a16:creationId xmlns:a16="http://schemas.microsoft.com/office/drawing/2014/main" id="{A072D992-2836-40B9-BFC7-233B9D18DCD4}"/>
            </a:ext>
          </a:extLst>
        </xdr:cNvPr>
        <xdr:cNvSpPr txBox="1"/>
      </xdr:nvSpPr>
      <xdr:spPr>
        <a:xfrm>
          <a:off x="1777626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56" name="n_3aveValue【公民館】&#10;一人当たり面積">
          <a:extLst>
            <a:ext uri="{FF2B5EF4-FFF2-40B4-BE49-F238E27FC236}">
              <a16:creationId xmlns:a16="http://schemas.microsoft.com/office/drawing/2014/main" id="{278631AB-99B7-4450-B77B-88F5646E310A}"/>
            </a:ext>
          </a:extLst>
        </xdr:cNvPr>
        <xdr:cNvSpPr txBox="1"/>
      </xdr:nvSpPr>
      <xdr:spPr>
        <a:xfrm>
          <a:off x="17001567" y="176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857" name="n_4aveValue【公民館】&#10;一人当たり面積">
          <a:extLst>
            <a:ext uri="{FF2B5EF4-FFF2-40B4-BE49-F238E27FC236}">
              <a16:creationId xmlns:a16="http://schemas.microsoft.com/office/drawing/2014/main" id="{E9CF1D02-A198-42F8-9597-DBACEFB982C4}"/>
            </a:ext>
          </a:extLst>
        </xdr:cNvPr>
        <xdr:cNvSpPr txBox="1"/>
      </xdr:nvSpPr>
      <xdr:spPr>
        <a:xfrm>
          <a:off x="1622686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119759</xdr:rowOff>
    </xdr:from>
    <xdr:ext cx="469744" cy="259045"/>
    <xdr:sp macro="" textlink="">
      <xdr:nvSpPr>
        <xdr:cNvPr id="858" name="n_1mainValue【公民館】&#10;一人当たり面積">
          <a:extLst>
            <a:ext uri="{FF2B5EF4-FFF2-40B4-BE49-F238E27FC236}">
              <a16:creationId xmlns:a16="http://schemas.microsoft.com/office/drawing/2014/main" id="{8B8799C4-83CD-4058-8F12-9354D7FEB948}"/>
            </a:ext>
          </a:extLst>
        </xdr:cNvPr>
        <xdr:cNvSpPr txBox="1"/>
      </xdr:nvSpPr>
      <xdr:spPr>
        <a:xfrm>
          <a:off x="18561127" y="1822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123026</xdr:rowOff>
    </xdr:from>
    <xdr:ext cx="469744" cy="259045"/>
    <xdr:sp macro="" textlink="">
      <xdr:nvSpPr>
        <xdr:cNvPr id="859" name="n_2mainValue【公民館】&#10;一人当たり面積">
          <a:extLst>
            <a:ext uri="{FF2B5EF4-FFF2-40B4-BE49-F238E27FC236}">
              <a16:creationId xmlns:a16="http://schemas.microsoft.com/office/drawing/2014/main" id="{413149C6-76B9-4E4C-A6A2-29DC9E5828F7}"/>
            </a:ext>
          </a:extLst>
        </xdr:cNvPr>
        <xdr:cNvSpPr txBox="1"/>
      </xdr:nvSpPr>
      <xdr:spPr>
        <a:xfrm>
          <a:off x="1777626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123026</xdr:rowOff>
    </xdr:from>
    <xdr:ext cx="469744" cy="259045"/>
    <xdr:sp macro="" textlink="">
      <xdr:nvSpPr>
        <xdr:cNvPr id="860" name="n_3mainValue【公民館】&#10;一人当たり面積">
          <a:extLst>
            <a:ext uri="{FF2B5EF4-FFF2-40B4-BE49-F238E27FC236}">
              <a16:creationId xmlns:a16="http://schemas.microsoft.com/office/drawing/2014/main" id="{EA761CDC-068B-4485-AE75-6246DC5B0C1D}"/>
            </a:ext>
          </a:extLst>
        </xdr:cNvPr>
        <xdr:cNvSpPr txBox="1"/>
      </xdr:nvSpPr>
      <xdr:spPr>
        <a:xfrm>
          <a:off x="1700156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124658</xdr:rowOff>
    </xdr:from>
    <xdr:ext cx="469744" cy="259045"/>
    <xdr:sp macro="" textlink="">
      <xdr:nvSpPr>
        <xdr:cNvPr id="861" name="n_4mainValue【公民館】&#10;一人当たり面積">
          <a:extLst>
            <a:ext uri="{FF2B5EF4-FFF2-40B4-BE49-F238E27FC236}">
              <a16:creationId xmlns:a16="http://schemas.microsoft.com/office/drawing/2014/main" id="{8CFB1438-489C-499A-9EA2-E08AFF9EBFF0}"/>
            </a:ext>
          </a:extLst>
        </xdr:cNvPr>
        <xdr:cNvSpPr txBox="1"/>
      </xdr:nvSpPr>
      <xdr:spPr>
        <a:xfrm>
          <a:off x="16226867" y="182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F8E51474-D3DC-4599-9695-2E44A7FB25D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C6B457EE-FEA5-4C6C-8EA8-F9DF4C8B359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B3EDA6D6-79C7-4C71-B084-719F4EB002B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育所、学校施設、児童館の有形固定資産減価償却については、類似団体平均を上回っており、施設が老朽化していることが伺える。他の施設と比較しても老朽化が進んでおり、今後も修繕費等の経費の増加が予想され、建替や施設の延命化を検討し対応していく必要がある。</a:t>
          </a:r>
          <a:endParaRPr lang="ja-JP" altLang="ja-JP" sz="1400">
            <a:effectLst/>
          </a:endParaRPr>
        </a:p>
        <a:p>
          <a:r>
            <a:rPr kumimoji="1" lang="ja-JP" altLang="ja-JP" sz="1100">
              <a:solidFill>
                <a:schemeClr val="dk1"/>
              </a:solidFill>
              <a:effectLst/>
              <a:latin typeface="+mn-lt"/>
              <a:ea typeface="+mn-ea"/>
              <a:cs typeface="+mn-cs"/>
            </a:rPr>
            <a:t>道路や橋りょう・トンネル及び公営住宅の有形固定資産減価償却率については、新設・改良工事や修繕・建替等を計画的に行っていることから、類似団体平均と比較して概ね変わらない数値となっている。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8424EB-A1E7-4840-AF24-EEB1605B974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71859E1-ED57-4C98-BDF7-369E79AC5FE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84DDCFB-9887-4DE5-A12E-210FCA510E3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4A99BC-C6A1-4F47-B4B3-34E608801AE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宮崎県門川町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BED03D2-D3F6-41BF-B3A2-15CE9421CEE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6EC51A6-14D4-406B-AF1D-8AA88C64E4D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7617094-2133-4579-84E3-F77AD7CC434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D72108-AA6C-442C-A9C4-4CB31D4D78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93D5ECD-C0F8-4911-8466-B0058254D21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E522EC4-51AE-4D0F-9AAD-8B50430A4E6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17,238
17,110
120.40
10,462,104
10,079,611
343,794
4,766,695
6,998,181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A881D06-4744-4D8D-BB68-2887EA24A9A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4243DE1-B468-4979-BA03-1C6B62A7302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5C31A0D-560C-424C-AD80-976B9396060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2CDCDE3-DEDA-44FC-90B2-1DC64ADFB07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3624EC-AA61-42BD-8D8F-102089000D3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69CFC87-382C-4B4A-95AC-6D18C15A83E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7F57AB1-6F7B-4E78-9061-809FEE9E3EB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F1E4E35-B1FE-4CA3-9BC3-5AF19F12F38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FAA1827-0F05-44AD-A9D5-BC5EFEE0577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3DA5803-8A7B-419E-9673-6BC5F37699A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6CA0862-618B-43B6-82CC-BB77489B2FC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1DFDA48-604F-4995-9F47-BF09D063AE5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8EBA016-DB6B-4287-9D4E-F7972CF2531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38DC4D9-457E-4E7A-96A2-122F8A3FEE5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821128D-F4EB-43B1-9FE1-19D22150FBA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99D59C-E0FB-4FB0-8F67-312622E999C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5A2B793-2158-4FEC-A6E1-B846AC7A16E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64DC12D-7332-4971-9107-1919B970023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B0C3C17-39CE-48E6-8F03-D791FDE4058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D9E36ED-2936-449E-8715-3446DEDA1D1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0940485-BF79-47DE-B6CF-DFEC64D22DA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0356861-8B24-4AA0-A36E-9CF073215F1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1497D98-79B9-4C00-9EFE-83BC7B83465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10B6B10-BB3A-4270-ACED-9DB67DB9FD7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F9F69A3-B987-4810-BEE4-CE642BB91B5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202BFE0-40BB-443B-9B79-176FA0E2A6C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57F01A7-B3E9-47D9-A4F3-7BC0885493A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566F88B-3BC7-4B18-B831-7D2E64D2AAB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9123637-F356-4641-9972-A8A08DB4809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729C45A-3566-4006-91BB-938CB6F31DE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B5148A5-CB09-4F72-882B-15F6A680F0C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9FFFF82-6206-4859-AC1B-52782B5C664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0A179E4-EBE5-4958-9A28-BFF64E8A410C}"/>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6F3EEF8-E0EF-4672-B3DD-71A146DDD98E}"/>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2761F36-8D2F-4769-91FA-3916FD419FCF}"/>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7E98B8C-5858-4CFA-800E-3B48A2E58724}"/>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75D5310-9583-4E94-A6B9-EF516EA2AB92}"/>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18C3494-3A94-4969-9086-2DCBF8F7F36E}"/>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CD7D61A-10F8-4E54-8EE0-28021EAEB5D5}"/>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7A78CA5-132D-44A6-B525-BCD149024943}"/>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5690C6E-5C1C-4341-A7E3-E774A06CBB21}"/>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50DF6E0-5C2F-4528-9FC8-DFEDFC273D45}"/>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5277328-BBD3-4309-B4E8-787A8B0FC265}"/>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C1E423C-80CE-4D2B-9948-49C69CF543B3}"/>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84081B5-3B98-450D-985D-C6F9FB66CB1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1D33C45-FB9A-4F89-B0D6-357C00BC042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091511B-345A-4541-B6E2-F92ABD976BB2}"/>
            </a:ext>
          </a:extLst>
        </xdr:cNvPr>
        <xdr:cNvCxnSpPr/>
      </xdr:nvCxnSpPr>
      <xdr:spPr>
        <a:xfrm flipV="1">
          <a:off x="4086225" y="5744936"/>
          <a:ext cx="0" cy="1388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B153279-43E5-471F-9B7F-BFB9663BDA94}"/>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92E1400-8876-441F-9ECD-C9031F5296CF}"/>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24EEC094-52CF-426F-AB07-8991F35537F4}"/>
            </a:ext>
          </a:extLst>
        </xdr:cNvPr>
        <xdr:cNvSpPr txBox="1"/>
      </xdr:nvSpPr>
      <xdr:spPr>
        <a:xfrm>
          <a:off x="4124960" y="552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B8783F4D-2EDC-407D-ACCC-4FD1FF6FB6A9}"/>
            </a:ext>
          </a:extLst>
        </xdr:cNvPr>
        <xdr:cNvCxnSpPr/>
      </xdr:nvCxnSpPr>
      <xdr:spPr>
        <a:xfrm>
          <a:off x="4020820" y="5744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137721</xdr:rowOff>
    </xdr:from>
    <xdr:ext cx="405111" cy="259045"/>
    <xdr:sp macro="" textlink="">
      <xdr:nvSpPr>
        <xdr:cNvPr id="63" name="【図書館】&#10;有形固定資産減価償却率平均値テキスト">
          <a:extLst>
            <a:ext uri="{FF2B5EF4-FFF2-40B4-BE49-F238E27FC236}">
              <a16:creationId xmlns:a16="http://schemas.microsoft.com/office/drawing/2014/main" id="{08930C68-869D-4ECA-AC59-04DF10564AF1}"/>
            </a:ext>
          </a:extLst>
        </xdr:cNvPr>
        <xdr:cNvSpPr txBox="1"/>
      </xdr:nvSpPr>
      <xdr:spPr>
        <a:xfrm>
          <a:off x="4124960" y="63404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52CEFDEA-BAD9-47EE-8684-B08BAE680B3B}"/>
            </a:ext>
          </a:extLst>
        </xdr:cNvPr>
        <xdr:cNvSpPr/>
      </xdr:nvSpPr>
      <xdr:spPr>
        <a:xfrm>
          <a:off x="4036060" y="6361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A1398E0C-749E-4243-9838-3F032E87D5C9}"/>
            </a:ext>
          </a:extLst>
        </xdr:cNvPr>
        <xdr:cNvSpPr/>
      </xdr:nvSpPr>
      <xdr:spPr>
        <a:xfrm>
          <a:off x="3312160" y="63260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514FEF16-5213-4258-8606-7AF543FEF7A1}"/>
            </a:ext>
          </a:extLst>
        </xdr:cNvPr>
        <xdr:cNvSpPr/>
      </xdr:nvSpPr>
      <xdr:spPr>
        <a:xfrm>
          <a:off x="2514600" y="63097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a:extLst>
            <a:ext uri="{FF2B5EF4-FFF2-40B4-BE49-F238E27FC236}">
              <a16:creationId xmlns:a16="http://schemas.microsoft.com/office/drawing/2014/main" id="{1FA3AA37-DC76-4817-84C3-0B103638159F}"/>
            </a:ext>
          </a:extLst>
        </xdr:cNvPr>
        <xdr:cNvSpPr/>
      </xdr:nvSpPr>
      <xdr:spPr>
        <a:xfrm>
          <a:off x="1739900" y="631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a:extLst>
            <a:ext uri="{FF2B5EF4-FFF2-40B4-BE49-F238E27FC236}">
              <a16:creationId xmlns:a16="http://schemas.microsoft.com/office/drawing/2014/main" id="{1C7F0C1C-8D11-4E16-9DD1-6CF635653E74}"/>
            </a:ext>
          </a:extLst>
        </xdr:cNvPr>
        <xdr:cNvSpPr/>
      </xdr:nvSpPr>
      <xdr:spPr>
        <a:xfrm>
          <a:off x="965200" y="62084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0CB2E19-382F-4185-9064-8901300B7F8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1EB1B2E-68CE-41E7-BA53-44E5080BFE6B}"/>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B2A3738-EBD0-4498-A380-B9FA2D1DDA7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685A427-CAAF-4251-97A4-AD1CF5A18D3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B811BDC-86DD-441C-93B2-8C00C71F465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121739</xdr:rowOff>
    </xdr:from>
    <xdr:to>
      <xdr:col>24</xdr:col>
      <xdr:colOff>114300</xdr:colOff>
      <xdr:row>37</xdr:row>
      <xdr:rowOff>51889</xdr:rowOff>
    </xdr:to>
    <xdr:sp macro="" textlink="">
      <xdr:nvSpPr>
        <xdr:cNvPr id="74" name="楕円 73">
          <a:extLst>
            <a:ext uri="{FF2B5EF4-FFF2-40B4-BE49-F238E27FC236}">
              <a16:creationId xmlns:a16="http://schemas.microsoft.com/office/drawing/2014/main" id="{18174285-2A95-43CE-96BA-9CA5604BD804}"/>
            </a:ext>
          </a:extLst>
        </xdr:cNvPr>
        <xdr:cNvSpPr/>
      </xdr:nvSpPr>
      <xdr:spPr>
        <a:xfrm>
          <a:off x="4036060" y="6156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144616</xdr:rowOff>
    </xdr:from>
    <xdr:ext cx="405111" cy="259045"/>
    <xdr:sp macro="" textlink="">
      <xdr:nvSpPr>
        <xdr:cNvPr id="75" name="【図書館】&#10;有形固定資産減価償却率該当値テキスト">
          <a:extLst>
            <a:ext uri="{FF2B5EF4-FFF2-40B4-BE49-F238E27FC236}">
              <a16:creationId xmlns:a16="http://schemas.microsoft.com/office/drawing/2014/main" id="{2B51D668-1EDB-4F08-9A63-93A92647EE47}"/>
            </a:ext>
          </a:extLst>
        </xdr:cNvPr>
        <xdr:cNvSpPr txBox="1"/>
      </xdr:nvSpPr>
      <xdr:spPr>
        <a:xfrm>
          <a:off x="4124960"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87449</xdr:rowOff>
    </xdr:from>
    <xdr:to>
      <xdr:col>20</xdr:col>
      <xdr:colOff>38100</xdr:colOff>
      <xdr:row>37</xdr:row>
      <xdr:rowOff>17599</xdr:rowOff>
    </xdr:to>
    <xdr:sp macro="" textlink="">
      <xdr:nvSpPr>
        <xdr:cNvPr id="76" name="楕円 75">
          <a:extLst>
            <a:ext uri="{FF2B5EF4-FFF2-40B4-BE49-F238E27FC236}">
              <a16:creationId xmlns:a16="http://schemas.microsoft.com/office/drawing/2014/main" id="{81BB204E-D671-4B2E-A67F-84463B0DB51D}"/>
            </a:ext>
          </a:extLst>
        </xdr:cNvPr>
        <xdr:cNvSpPr/>
      </xdr:nvSpPr>
      <xdr:spPr>
        <a:xfrm>
          <a:off x="3312160" y="61224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138249</xdr:rowOff>
    </xdr:from>
    <xdr:to>
      <xdr:col>24</xdr:col>
      <xdr:colOff>63500</xdr:colOff>
      <xdr:row>37</xdr:row>
      <xdr:rowOff>1089</xdr:rowOff>
    </xdr:to>
    <xdr:cxnSp macro="">
      <xdr:nvCxnSpPr>
        <xdr:cNvPr id="77" name="直線コネクタ 76">
          <a:extLst>
            <a:ext uri="{FF2B5EF4-FFF2-40B4-BE49-F238E27FC236}">
              <a16:creationId xmlns:a16="http://schemas.microsoft.com/office/drawing/2014/main" id="{10D4AF32-1121-4681-A94F-BE089F4404E5}"/>
            </a:ext>
          </a:extLst>
        </xdr:cNvPr>
        <xdr:cNvCxnSpPr/>
      </xdr:nvCxnSpPr>
      <xdr:spPr>
        <a:xfrm>
          <a:off x="3355340" y="6173289"/>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56424</xdr:rowOff>
    </xdr:from>
    <xdr:to>
      <xdr:col>15</xdr:col>
      <xdr:colOff>101600</xdr:colOff>
      <xdr:row>36</xdr:row>
      <xdr:rowOff>158024</xdr:rowOff>
    </xdr:to>
    <xdr:sp macro="" textlink="">
      <xdr:nvSpPr>
        <xdr:cNvPr id="78" name="楕円 77">
          <a:extLst>
            <a:ext uri="{FF2B5EF4-FFF2-40B4-BE49-F238E27FC236}">
              <a16:creationId xmlns:a16="http://schemas.microsoft.com/office/drawing/2014/main" id="{7E827ABC-78C6-483E-8E5D-8B6137D998A4}"/>
            </a:ext>
          </a:extLst>
        </xdr:cNvPr>
        <xdr:cNvSpPr/>
      </xdr:nvSpPr>
      <xdr:spPr>
        <a:xfrm>
          <a:off x="2514600" y="609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107224</xdr:rowOff>
    </xdr:from>
    <xdr:to>
      <xdr:col>19</xdr:col>
      <xdr:colOff>177800</xdr:colOff>
      <xdr:row>36</xdr:row>
      <xdr:rowOff>138249</xdr:rowOff>
    </xdr:to>
    <xdr:cxnSp macro="">
      <xdr:nvCxnSpPr>
        <xdr:cNvPr id="79" name="直線コネクタ 78">
          <a:extLst>
            <a:ext uri="{FF2B5EF4-FFF2-40B4-BE49-F238E27FC236}">
              <a16:creationId xmlns:a16="http://schemas.microsoft.com/office/drawing/2014/main" id="{86ABB8D2-2998-436A-A778-7C11C7F94A33}"/>
            </a:ext>
          </a:extLst>
        </xdr:cNvPr>
        <xdr:cNvCxnSpPr/>
      </xdr:nvCxnSpPr>
      <xdr:spPr>
        <a:xfrm>
          <a:off x="2565400" y="6142264"/>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18869</xdr:rowOff>
    </xdr:from>
    <xdr:to>
      <xdr:col>10</xdr:col>
      <xdr:colOff>165100</xdr:colOff>
      <xdr:row>36</xdr:row>
      <xdr:rowOff>120469</xdr:rowOff>
    </xdr:to>
    <xdr:sp macro="" textlink="">
      <xdr:nvSpPr>
        <xdr:cNvPr id="80" name="楕円 79">
          <a:extLst>
            <a:ext uri="{FF2B5EF4-FFF2-40B4-BE49-F238E27FC236}">
              <a16:creationId xmlns:a16="http://schemas.microsoft.com/office/drawing/2014/main" id="{8D511C3D-5E8E-40CF-9DB2-6C43400786F7}"/>
            </a:ext>
          </a:extLst>
        </xdr:cNvPr>
        <xdr:cNvSpPr/>
      </xdr:nvSpPr>
      <xdr:spPr>
        <a:xfrm>
          <a:off x="1739900" y="605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69669</xdr:rowOff>
    </xdr:from>
    <xdr:to>
      <xdr:col>15</xdr:col>
      <xdr:colOff>50800</xdr:colOff>
      <xdr:row>36</xdr:row>
      <xdr:rowOff>107224</xdr:rowOff>
    </xdr:to>
    <xdr:cxnSp macro="">
      <xdr:nvCxnSpPr>
        <xdr:cNvPr id="81" name="直線コネクタ 80">
          <a:extLst>
            <a:ext uri="{FF2B5EF4-FFF2-40B4-BE49-F238E27FC236}">
              <a16:creationId xmlns:a16="http://schemas.microsoft.com/office/drawing/2014/main" id="{C71A8C5E-E211-40C7-A9A7-789FA6B9CF2C}"/>
            </a:ext>
          </a:extLst>
        </xdr:cNvPr>
        <xdr:cNvCxnSpPr/>
      </xdr:nvCxnSpPr>
      <xdr:spPr>
        <a:xfrm>
          <a:off x="1790700" y="6104709"/>
          <a:ext cx="7747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20501</xdr:rowOff>
    </xdr:from>
    <xdr:to>
      <xdr:col>6</xdr:col>
      <xdr:colOff>38100</xdr:colOff>
      <xdr:row>36</xdr:row>
      <xdr:rowOff>122101</xdr:rowOff>
    </xdr:to>
    <xdr:sp macro="" textlink="">
      <xdr:nvSpPr>
        <xdr:cNvPr id="82" name="楕円 81">
          <a:extLst>
            <a:ext uri="{FF2B5EF4-FFF2-40B4-BE49-F238E27FC236}">
              <a16:creationId xmlns:a16="http://schemas.microsoft.com/office/drawing/2014/main" id="{8DFF7763-FC6A-4865-B948-8357DCAC1D3F}"/>
            </a:ext>
          </a:extLst>
        </xdr:cNvPr>
        <xdr:cNvSpPr/>
      </xdr:nvSpPr>
      <xdr:spPr>
        <a:xfrm>
          <a:off x="965200" y="60555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69669</xdr:rowOff>
    </xdr:from>
    <xdr:to>
      <xdr:col>10</xdr:col>
      <xdr:colOff>114300</xdr:colOff>
      <xdr:row>36</xdr:row>
      <xdr:rowOff>71301</xdr:rowOff>
    </xdr:to>
    <xdr:cxnSp macro="">
      <xdr:nvCxnSpPr>
        <xdr:cNvPr id="83" name="直線コネクタ 82">
          <a:extLst>
            <a:ext uri="{FF2B5EF4-FFF2-40B4-BE49-F238E27FC236}">
              <a16:creationId xmlns:a16="http://schemas.microsoft.com/office/drawing/2014/main" id="{C6666F9C-F046-4082-A492-C209A3340D17}"/>
            </a:ext>
          </a:extLst>
        </xdr:cNvPr>
        <xdr:cNvCxnSpPr/>
      </xdr:nvCxnSpPr>
      <xdr:spPr>
        <a:xfrm flipV="1">
          <a:off x="1008380" y="6104709"/>
          <a:ext cx="78232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44649</xdr:rowOff>
    </xdr:from>
    <xdr:ext cx="405111" cy="259045"/>
    <xdr:sp macro="" textlink="">
      <xdr:nvSpPr>
        <xdr:cNvPr id="84" name="n_1aveValue【図書館】&#10;有形固定資産減価償却率">
          <a:extLst>
            <a:ext uri="{FF2B5EF4-FFF2-40B4-BE49-F238E27FC236}">
              <a16:creationId xmlns:a16="http://schemas.microsoft.com/office/drawing/2014/main" id="{99543576-5AB0-47E9-94B8-8DC518D41915}"/>
            </a:ext>
          </a:extLst>
        </xdr:cNvPr>
        <xdr:cNvSpPr txBox="1"/>
      </xdr:nvSpPr>
      <xdr:spPr>
        <a:xfrm>
          <a:off x="3170564" y="641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28320</xdr:rowOff>
    </xdr:from>
    <xdr:ext cx="405111" cy="259045"/>
    <xdr:sp macro="" textlink="">
      <xdr:nvSpPr>
        <xdr:cNvPr id="85" name="n_2aveValue【図書館】&#10;有形固定資産減価償却率">
          <a:extLst>
            <a:ext uri="{FF2B5EF4-FFF2-40B4-BE49-F238E27FC236}">
              <a16:creationId xmlns:a16="http://schemas.microsoft.com/office/drawing/2014/main" id="{11972A33-5EC7-40ED-B96D-EA4313E9FE71}"/>
            </a:ext>
          </a:extLst>
        </xdr:cNvPr>
        <xdr:cNvSpPr txBox="1"/>
      </xdr:nvSpPr>
      <xdr:spPr>
        <a:xfrm>
          <a:off x="2385704" y="63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34851</xdr:rowOff>
    </xdr:from>
    <xdr:ext cx="405111" cy="259045"/>
    <xdr:sp macro="" textlink="">
      <xdr:nvSpPr>
        <xdr:cNvPr id="86" name="n_3aveValue【図書館】&#10;有形固定資産減価償却率">
          <a:extLst>
            <a:ext uri="{FF2B5EF4-FFF2-40B4-BE49-F238E27FC236}">
              <a16:creationId xmlns:a16="http://schemas.microsoft.com/office/drawing/2014/main" id="{0CA224D7-B50B-4D21-B04E-A6851B4FA75E}"/>
            </a:ext>
          </a:extLst>
        </xdr:cNvPr>
        <xdr:cNvSpPr txBox="1"/>
      </xdr:nvSpPr>
      <xdr:spPr>
        <a:xfrm>
          <a:off x="1611004" y="640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98533</xdr:rowOff>
    </xdr:from>
    <xdr:ext cx="405111" cy="259045"/>
    <xdr:sp macro="" textlink="">
      <xdr:nvSpPr>
        <xdr:cNvPr id="87" name="n_4aveValue【図書館】&#10;有形固定資産減価償却率">
          <a:extLst>
            <a:ext uri="{FF2B5EF4-FFF2-40B4-BE49-F238E27FC236}">
              <a16:creationId xmlns:a16="http://schemas.microsoft.com/office/drawing/2014/main" id="{05F01C3F-15B8-4685-98E6-7A6A50F17CD9}"/>
            </a:ext>
          </a:extLst>
        </xdr:cNvPr>
        <xdr:cNvSpPr txBox="1"/>
      </xdr:nvSpPr>
      <xdr:spPr>
        <a:xfrm>
          <a:off x="836304" y="630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34126</xdr:rowOff>
    </xdr:from>
    <xdr:ext cx="405111" cy="259045"/>
    <xdr:sp macro="" textlink="">
      <xdr:nvSpPr>
        <xdr:cNvPr id="88" name="n_1mainValue【図書館】&#10;有形固定資産減価償却率">
          <a:extLst>
            <a:ext uri="{FF2B5EF4-FFF2-40B4-BE49-F238E27FC236}">
              <a16:creationId xmlns:a16="http://schemas.microsoft.com/office/drawing/2014/main" id="{218A3B8C-11D7-4A96-9B0A-F6C89091A57A}"/>
            </a:ext>
          </a:extLst>
        </xdr:cNvPr>
        <xdr:cNvSpPr txBox="1"/>
      </xdr:nvSpPr>
      <xdr:spPr>
        <a:xfrm>
          <a:off x="3170564" y="590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3101</xdr:rowOff>
    </xdr:from>
    <xdr:ext cx="405111" cy="259045"/>
    <xdr:sp macro="" textlink="">
      <xdr:nvSpPr>
        <xdr:cNvPr id="89" name="n_2mainValue【図書館】&#10;有形固定資産減価償却率">
          <a:extLst>
            <a:ext uri="{FF2B5EF4-FFF2-40B4-BE49-F238E27FC236}">
              <a16:creationId xmlns:a16="http://schemas.microsoft.com/office/drawing/2014/main" id="{60F0FBB2-C6E1-4C70-AAD4-6EC8E03B549E}"/>
            </a:ext>
          </a:extLst>
        </xdr:cNvPr>
        <xdr:cNvSpPr txBox="1"/>
      </xdr:nvSpPr>
      <xdr:spPr>
        <a:xfrm>
          <a:off x="2385704" y="587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136996</xdr:rowOff>
    </xdr:from>
    <xdr:ext cx="405111" cy="259045"/>
    <xdr:sp macro="" textlink="">
      <xdr:nvSpPr>
        <xdr:cNvPr id="90" name="n_3mainValue【図書館】&#10;有形固定資産減価償却率">
          <a:extLst>
            <a:ext uri="{FF2B5EF4-FFF2-40B4-BE49-F238E27FC236}">
              <a16:creationId xmlns:a16="http://schemas.microsoft.com/office/drawing/2014/main" id="{58E6F4F7-5352-4913-AB2A-0B2A99368EB2}"/>
            </a:ext>
          </a:extLst>
        </xdr:cNvPr>
        <xdr:cNvSpPr txBox="1"/>
      </xdr:nvSpPr>
      <xdr:spPr>
        <a:xfrm>
          <a:off x="1611004" y="58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138628</xdr:rowOff>
    </xdr:from>
    <xdr:ext cx="405111" cy="259045"/>
    <xdr:sp macro="" textlink="">
      <xdr:nvSpPr>
        <xdr:cNvPr id="91" name="n_4mainValue【図書館】&#10;有形固定資産減価償却率">
          <a:extLst>
            <a:ext uri="{FF2B5EF4-FFF2-40B4-BE49-F238E27FC236}">
              <a16:creationId xmlns:a16="http://schemas.microsoft.com/office/drawing/2014/main" id="{920300CA-E7FB-4294-A14C-802F669BF99E}"/>
            </a:ext>
          </a:extLst>
        </xdr:cNvPr>
        <xdr:cNvSpPr txBox="1"/>
      </xdr:nvSpPr>
      <xdr:spPr>
        <a:xfrm>
          <a:off x="836304" y="583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B3DE230-2C7E-40D2-824E-84B4A9A523C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9C99A05-E61F-4D14-A5BE-02949048C93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9ADC523-69F3-48CB-8A1F-1CAB66CBF4C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A9729AA-1704-470B-9CA9-9462AD971DB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EA72615-4E29-41BD-9188-5CB0FF1EFE9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834E4A0-2B90-4512-A909-57990BA0999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15EC939-ACF7-4D3F-B429-3865F5979DB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404AFF2-CDDA-4455-870C-A4809A7528A6}"/>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0965E10-B2D1-4A91-A8CD-7992AC473A3F}"/>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C11114B-C9F9-4EF0-A70E-89C81BF883E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AA84C386-E6CD-424F-A6EA-E729A36FC73A}"/>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673E022-EBF0-4F96-A185-EA9EF7DADADB}"/>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FB970C9-50F1-41B3-AEFB-33C83917B45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5FFF418E-AB7F-400C-8E00-11B10A1F071A}"/>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9EF7AFEA-93F5-4181-BD42-DB9841031402}"/>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4279F13E-D809-47B8-86FC-7DEDD3077439}"/>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BE9557E-8E21-4F98-8778-5B40C095040B}"/>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A4B73904-F2BA-40BD-94FB-10B63FF1C758}"/>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DEF86E0-988C-4FA7-AB26-D2935EA2F35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AF98BA3-1D4C-420C-AFC9-14E93DC25678}"/>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A9543FEE-2922-4C23-BEA1-138349704BD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BF096669-6B95-411A-8D24-DF9905F87B1B}"/>
            </a:ext>
          </a:extLst>
        </xdr:cNvPr>
        <xdr:cNvCxnSpPr/>
      </xdr:nvCxnSpPr>
      <xdr:spPr>
        <a:xfrm flipV="1">
          <a:off x="9219565" y="591845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7C972FB1-2464-477E-867A-8264C3CE71BB}"/>
            </a:ext>
          </a:extLst>
        </xdr:cNvPr>
        <xdr:cNvSpPr txBox="1"/>
      </xdr:nvSpPr>
      <xdr:spPr>
        <a:xfrm>
          <a:off x="9258300"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7A4E9335-3CD0-4D18-9BE2-AD8EAA717667}"/>
            </a:ext>
          </a:extLst>
        </xdr:cNvPr>
        <xdr:cNvCxnSpPr/>
      </xdr:nvCxnSpPr>
      <xdr:spPr>
        <a:xfrm>
          <a:off x="9154160" y="69471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AC105439-134E-4C84-AE9E-0A1209227D2B}"/>
            </a:ext>
          </a:extLst>
        </xdr:cNvPr>
        <xdr:cNvSpPr txBox="1"/>
      </xdr:nvSpPr>
      <xdr:spPr>
        <a:xfrm>
          <a:off x="9258300" y="570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C0DFA529-B50E-42FF-8F87-561121EDF869}"/>
            </a:ext>
          </a:extLst>
        </xdr:cNvPr>
        <xdr:cNvCxnSpPr/>
      </xdr:nvCxnSpPr>
      <xdr:spPr>
        <a:xfrm>
          <a:off x="9154160" y="5918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70121</xdr:rowOff>
    </xdr:from>
    <xdr:ext cx="469744" cy="259045"/>
    <xdr:sp macro="" textlink="">
      <xdr:nvSpPr>
        <xdr:cNvPr id="118" name="【図書館】&#10;一人当たり面積平均値テキスト">
          <a:extLst>
            <a:ext uri="{FF2B5EF4-FFF2-40B4-BE49-F238E27FC236}">
              <a16:creationId xmlns:a16="http://schemas.microsoft.com/office/drawing/2014/main" id="{95DEF14E-FD2B-4017-8791-E5447EC09989}"/>
            </a:ext>
          </a:extLst>
        </xdr:cNvPr>
        <xdr:cNvSpPr txBox="1"/>
      </xdr:nvSpPr>
      <xdr:spPr>
        <a:xfrm>
          <a:off x="9258300" y="660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563FAD77-592C-482E-BFD2-7A56CABB1ADB}"/>
            </a:ext>
          </a:extLst>
        </xdr:cNvPr>
        <xdr:cNvSpPr/>
      </xdr:nvSpPr>
      <xdr:spPr>
        <a:xfrm>
          <a:off x="9192260" y="66296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06411FDF-1A96-4214-BBF2-89FF07AE713E}"/>
            </a:ext>
          </a:extLst>
        </xdr:cNvPr>
        <xdr:cNvSpPr/>
      </xdr:nvSpPr>
      <xdr:spPr>
        <a:xfrm>
          <a:off x="844550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a:extLst>
            <a:ext uri="{FF2B5EF4-FFF2-40B4-BE49-F238E27FC236}">
              <a16:creationId xmlns:a16="http://schemas.microsoft.com/office/drawing/2014/main" id="{8A29CD87-64B9-4E66-AD2A-C2FEF4BD6CC6}"/>
            </a:ext>
          </a:extLst>
        </xdr:cNvPr>
        <xdr:cNvSpPr/>
      </xdr:nvSpPr>
      <xdr:spPr>
        <a:xfrm>
          <a:off x="7670800" y="66250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a:extLst>
            <a:ext uri="{FF2B5EF4-FFF2-40B4-BE49-F238E27FC236}">
              <a16:creationId xmlns:a16="http://schemas.microsoft.com/office/drawing/2014/main" id="{CD568A91-7E15-46F1-9120-FEC02F6D6A5E}"/>
            </a:ext>
          </a:extLst>
        </xdr:cNvPr>
        <xdr:cNvSpPr/>
      </xdr:nvSpPr>
      <xdr:spPr>
        <a:xfrm>
          <a:off x="6873240" y="66159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23" name="フローチャート: 判断 122">
          <a:extLst>
            <a:ext uri="{FF2B5EF4-FFF2-40B4-BE49-F238E27FC236}">
              <a16:creationId xmlns:a16="http://schemas.microsoft.com/office/drawing/2014/main" id="{0CF62C76-B7F3-47A1-9D71-2E95C010229D}"/>
            </a:ext>
          </a:extLst>
        </xdr:cNvPr>
        <xdr:cNvSpPr/>
      </xdr:nvSpPr>
      <xdr:spPr>
        <a:xfrm>
          <a:off x="609854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7FDEB8A-EBD6-4F55-B046-C77D875500A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A24F8AC-9575-4553-AF0D-832E54B6956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23C5D10-97C3-4E19-A1C2-2E377BA8217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EA8F0A0-5874-479C-840E-C07CFC90B59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B64CD63-6092-4ED2-8154-EC8404322B3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144272</xdr:rowOff>
    </xdr:from>
    <xdr:to>
      <xdr:col>55</xdr:col>
      <xdr:colOff>50800</xdr:colOff>
      <xdr:row>39</xdr:row>
      <xdr:rowOff>74422</xdr:rowOff>
    </xdr:to>
    <xdr:sp macro="" textlink="">
      <xdr:nvSpPr>
        <xdr:cNvPr id="129" name="楕円 128">
          <a:extLst>
            <a:ext uri="{FF2B5EF4-FFF2-40B4-BE49-F238E27FC236}">
              <a16:creationId xmlns:a16="http://schemas.microsoft.com/office/drawing/2014/main" id="{019A1040-B1C0-4698-A2A5-CE8DE411309C}"/>
            </a:ext>
          </a:extLst>
        </xdr:cNvPr>
        <xdr:cNvSpPr/>
      </xdr:nvSpPr>
      <xdr:spPr>
        <a:xfrm>
          <a:off x="9192260" y="65145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167149</xdr:rowOff>
    </xdr:from>
    <xdr:ext cx="469744" cy="259045"/>
    <xdr:sp macro="" textlink="">
      <xdr:nvSpPr>
        <xdr:cNvPr id="130" name="【図書館】&#10;一人当たり面積該当値テキスト">
          <a:extLst>
            <a:ext uri="{FF2B5EF4-FFF2-40B4-BE49-F238E27FC236}">
              <a16:creationId xmlns:a16="http://schemas.microsoft.com/office/drawing/2014/main" id="{7B6E1EE2-341D-455A-9277-EB4D45F16D64}"/>
            </a:ext>
          </a:extLst>
        </xdr:cNvPr>
        <xdr:cNvSpPr txBox="1"/>
      </xdr:nvSpPr>
      <xdr:spPr>
        <a:xfrm>
          <a:off x="9258300" y="636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148844</xdr:rowOff>
    </xdr:from>
    <xdr:to>
      <xdr:col>50</xdr:col>
      <xdr:colOff>165100</xdr:colOff>
      <xdr:row>39</xdr:row>
      <xdr:rowOff>78994</xdr:rowOff>
    </xdr:to>
    <xdr:sp macro="" textlink="">
      <xdr:nvSpPr>
        <xdr:cNvPr id="131" name="楕円 130">
          <a:extLst>
            <a:ext uri="{FF2B5EF4-FFF2-40B4-BE49-F238E27FC236}">
              <a16:creationId xmlns:a16="http://schemas.microsoft.com/office/drawing/2014/main" id="{C830ACDC-CE1D-45DE-BB96-743D85CF0EC4}"/>
            </a:ext>
          </a:extLst>
        </xdr:cNvPr>
        <xdr:cNvSpPr/>
      </xdr:nvSpPr>
      <xdr:spPr>
        <a:xfrm>
          <a:off x="8445500" y="6519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23622</xdr:rowOff>
    </xdr:from>
    <xdr:to>
      <xdr:col>55</xdr:col>
      <xdr:colOff>0</xdr:colOff>
      <xdr:row>39</xdr:row>
      <xdr:rowOff>28194</xdr:rowOff>
    </xdr:to>
    <xdr:cxnSp macro="">
      <xdr:nvCxnSpPr>
        <xdr:cNvPr id="132" name="直線コネクタ 131">
          <a:extLst>
            <a:ext uri="{FF2B5EF4-FFF2-40B4-BE49-F238E27FC236}">
              <a16:creationId xmlns:a16="http://schemas.microsoft.com/office/drawing/2014/main" id="{666FAF11-B44B-49FE-B537-06608AAF4FF7}"/>
            </a:ext>
          </a:extLst>
        </xdr:cNvPr>
        <xdr:cNvCxnSpPr/>
      </xdr:nvCxnSpPr>
      <xdr:spPr>
        <a:xfrm flipV="1">
          <a:off x="8496300" y="6561582"/>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153416</xdr:rowOff>
    </xdr:from>
    <xdr:to>
      <xdr:col>46</xdr:col>
      <xdr:colOff>38100</xdr:colOff>
      <xdr:row>39</xdr:row>
      <xdr:rowOff>83566</xdr:rowOff>
    </xdr:to>
    <xdr:sp macro="" textlink="">
      <xdr:nvSpPr>
        <xdr:cNvPr id="133" name="楕円 132">
          <a:extLst>
            <a:ext uri="{FF2B5EF4-FFF2-40B4-BE49-F238E27FC236}">
              <a16:creationId xmlns:a16="http://schemas.microsoft.com/office/drawing/2014/main" id="{C1B4F771-92C1-4870-AFE9-C5F331832B5D}"/>
            </a:ext>
          </a:extLst>
        </xdr:cNvPr>
        <xdr:cNvSpPr/>
      </xdr:nvSpPr>
      <xdr:spPr>
        <a:xfrm>
          <a:off x="7670800" y="65237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28194</xdr:rowOff>
    </xdr:from>
    <xdr:to>
      <xdr:col>50</xdr:col>
      <xdr:colOff>114300</xdr:colOff>
      <xdr:row>39</xdr:row>
      <xdr:rowOff>32766</xdr:rowOff>
    </xdr:to>
    <xdr:cxnSp macro="">
      <xdr:nvCxnSpPr>
        <xdr:cNvPr id="134" name="直線コネクタ 133">
          <a:extLst>
            <a:ext uri="{FF2B5EF4-FFF2-40B4-BE49-F238E27FC236}">
              <a16:creationId xmlns:a16="http://schemas.microsoft.com/office/drawing/2014/main" id="{AE9E0729-D052-4904-9CDD-A4002927A1BF}"/>
            </a:ext>
          </a:extLst>
        </xdr:cNvPr>
        <xdr:cNvCxnSpPr/>
      </xdr:nvCxnSpPr>
      <xdr:spPr>
        <a:xfrm flipV="1">
          <a:off x="7713980" y="656615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157988</xdr:rowOff>
    </xdr:from>
    <xdr:to>
      <xdr:col>41</xdr:col>
      <xdr:colOff>101600</xdr:colOff>
      <xdr:row>39</xdr:row>
      <xdr:rowOff>88138</xdr:rowOff>
    </xdr:to>
    <xdr:sp macro="" textlink="">
      <xdr:nvSpPr>
        <xdr:cNvPr id="135" name="楕円 134">
          <a:extLst>
            <a:ext uri="{FF2B5EF4-FFF2-40B4-BE49-F238E27FC236}">
              <a16:creationId xmlns:a16="http://schemas.microsoft.com/office/drawing/2014/main" id="{846CDE3C-C372-4941-B6B5-1A58CE6FE0D5}"/>
            </a:ext>
          </a:extLst>
        </xdr:cNvPr>
        <xdr:cNvSpPr/>
      </xdr:nvSpPr>
      <xdr:spPr>
        <a:xfrm>
          <a:off x="6873240" y="65283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32766</xdr:rowOff>
    </xdr:from>
    <xdr:to>
      <xdr:col>45</xdr:col>
      <xdr:colOff>177800</xdr:colOff>
      <xdr:row>39</xdr:row>
      <xdr:rowOff>37338</xdr:rowOff>
    </xdr:to>
    <xdr:cxnSp macro="">
      <xdr:nvCxnSpPr>
        <xdr:cNvPr id="136" name="直線コネクタ 135">
          <a:extLst>
            <a:ext uri="{FF2B5EF4-FFF2-40B4-BE49-F238E27FC236}">
              <a16:creationId xmlns:a16="http://schemas.microsoft.com/office/drawing/2014/main" id="{16E99456-297D-4DA4-8299-43678A67A7AA}"/>
            </a:ext>
          </a:extLst>
        </xdr:cNvPr>
        <xdr:cNvCxnSpPr/>
      </xdr:nvCxnSpPr>
      <xdr:spPr>
        <a:xfrm flipV="1">
          <a:off x="6924040" y="657072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37" name="楕円 136">
          <a:extLst>
            <a:ext uri="{FF2B5EF4-FFF2-40B4-BE49-F238E27FC236}">
              <a16:creationId xmlns:a16="http://schemas.microsoft.com/office/drawing/2014/main" id="{BAC8D716-CE3D-43B2-AEFF-49FE4827944D}"/>
            </a:ext>
          </a:extLst>
        </xdr:cNvPr>
        <xdr:cNvSpPr/>
      </xdr:nvSpPr>
      <xdr:spPr>
        <a:xfrm>
          <a:off x="6098540" y="653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37338</xdr:rowOff>
    </xdr:from>
    <xdr:to>
      <xdr:col>41</xdr:col>
      <xdr:colOff>50800</xdr:colOff>
      <xdr:row>39</xdr:row>
      <xdr:rowOff>41910</xdr:rowOff>
    </xdr:to>
    <xdr:cxnSp macro="">
      <xdr:nvCxnSpPr>
        <xdr:cNvPr id="138" name="直線コネクタ 137">
          <a:extLst>
            <a:ext uri="{FF2B5EF4-FFF2-40B4-BE49-F238E27FC236}">
              <a16:creationId xmlns:a16="http://schemas.microsoft.com/office/drawing/2014/main" id="{16017ECF-09AD-4983-88EA-68DF16C8AF4D}"/>
            </a:ext>
          </a:extLst>
        </xdr:cNvPr>
        <xdr:cNvCxnSpPr/>
      </xdr:nvCxnSpPr>
      <xdr:spPr>
        <a:xfrm flipV="1">
          <a:off x="6149340" y="657529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3827</xdr:rowOff>
    </xdr:from>
    <xdr:ext cx="469744" cy="259045"/>
    <xdr:sp macro="" textlink="">
      <xdr:nvSpPr>
        <xdr:cNvPr id="139" name="n_1aveValue【図書館】&#10;一人当たり面積">
          <a:extLst>
            <a:ext uri="{FF2B5EF4-FFF2-40B4-BE49-F238E27FC236}">
              <a16:creationId xmlns:a16="http://schemas.microsoft.com/office/drawing/2014/main" id="{0A380756-F3AE-482F-8A99-A50884CD89EE}"/>
            </a:ext>
          </a:extLst>
        </xdr:cNvPr>
        <xdr:cNvSpPr txBox="1"/>
      </xdr:nvSpPr>
      <xdr:spPr>
        <a:xfrm>
          <a:off x="827158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8399</xdr:rowOff>
    </xdr:from>
    <xdr:ext cx="469744" cy="259045"/>
    <xdr:sp macro="" textlink="">
      <xdr:nvSpPr>
        <xdr:cNvPr id="140" name="n_2aveValue【図書館】&#10;一人当たり面積">
          <a:extLst>
            <a:ext uri="{FF2B5EF4-FFF2-40B4-BE49-F238E27FC236}">
              <a16:creationId xmlns:a16="http://schemas.microsoft.com/office/drawing/2014/main" id="{D197CD8C-38A4-4633-A39B-B47028A2ADCD}"/>
            </a:ext>
          </a:extLst>
        </xdr:cNvPr>
        <xdr:cNvSpPr txBox="1"/>
      </xdr:nvSpPr>
      <xdr:spPr>
        <a:xfrm>
          <a:off x="7509587" y="671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170705</xdr:rowOff>
    </xdr:from>
    <xdr:ext cx="469744" cy="259045"/>
    <xdr:sp macro="" textlink="">
      <xdr:nvSpPr>
        <xdr:cNvPr id="141" name="n_3aveValue【図書館】&#10;一人当たり面積">
          <a:extLst>
            <a:ext uri="{FF2B5EF4-FFF2-40B4-BE49-F238E27FC236}">
              <a16:creationId xmlns:a16="http://schemas.microsoft.com/office/drawing/2014/main" id="{02357ABB-25E3-4A8C-901A-3A474BD65100}"/>
            </a:ext>
          </a:extLst>
        </xdr:cNvPr>
        <xdr:cNvSpPr txBox="1"/>
      </xdr:nvSpPr>
      <xdr:spPr>
        <a:xfrm>
          <a:off x="67120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120413</xdr:rowOff>
    </xdr:from>
    <xdr:ext cx="469744" cy="259045"/>
    <xdr:sp macro="" textlink="">
      <xdr:nvSpPr>
        <xdr:cNvPr id="142" name="n_4aveValue【図書館】&#10;一人当たり面積">
          <a:extLst>
            <a:ext uri="{FF2B5EF4-FFF2-40B4-BE49-F238E27FC236}">
              <a16:creationId xmlns:a16="http://schemas.microsoft.com/office/drawing/2014/main" id="{D7DCED1A-B3A9-4273-92FE-42C0B15408FC}"/>
            </a:ext>
          </a:extLst>
        </xdr:cNvPr>
        <xdr:cNvSpPr txBox="1"/>
      </xdr:nvSpPr>
      <xdr:spPr>
        <a:xfrm>
          <a:off x="5937327" y="665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95521</xdr:rowOff>
    </xdr:from>
    <xdr:ext cx="469744" cy="259045"/>
    <xdr:sp macro="" textlink="">
      <xdr:nvSpPr>
        <xdr:cNvPr id="143" name="n_1mainValue【図書館】&#10;一人当たり面積">
          <a:extLst>
            <a:ext uri="{FF2B5EF4-FFF2-40B4-BE49-F238E27FC236}">
              <a16:creationId xmlns:a16="http://schemas.microsoft.com/office/drawing/2014/main" id="{7C99FE47-B6EB-4186-8A93-88DE9229CFF5}"/>
            </a:ext>
          </a:extLst>
        </xdr:cNvPr>
        <xdr:cNvSpPr txBox="1"/>
      </xdr:nvSpPr>
      <xdr:spPr>
        <a:xfrm>
          <a:off x="827158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100093</xdr:rowOff>
    </xdr:from>
    <xdr:ext cx="469744" cy="259045"/>
    <xdr:sp macro="" textlink="">
      <xdr:nvSpPr>
        <xdr:cNvPr id="144" name="n_2mainValue【図書館】&#10;一人当たり面積">
          <a:extLst>
            <a:ext uri="{FF2B5EF4-FFF2-40B4-BE49-F238E27FC236}">
              <a16:creationId xmlns:a16="http://schemas.microsoft.com/office/drawing/2014/main" id="{009861CC-BA5D-49DC-950C-7702B4CDB6E1}"/>
            </a:ext>
          </a:extLst>
        </xdr:cNvPr>
        <xdr:cNvSpPr txBox="1"/>
      </xdr:nvSpPr>
      <xdr:spPr>
        <a:xfrm>
          <a:off x="7509587" y="63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5" name="n_3mainValue【図書館】&#10;一人当たり面積">
          <a:extLst>
            <a:ext uri="{FF2B5EF4-FFF2-40B4-BE49-F238E27FC236}">
              <a16:creationId xmlns:a16="http://schemas.microsoft.com/office/drawing/2014/main" id="{D5071C09-D168-4074-831E-E08ED354AB64}"/>
            </a:ext>
          </a:extLst>
        </xdr:cNvPr>
        <xdr:cNvSpPr txBox="1"/>
      </xdr:nvSpPr>
      <xdr:spPr>
        <a:xfrm>
          <a:off x="67120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109237</xdr:rowOff>
    </xdr:from>
    <xdr:ext cx="469744" cy="259045"/>
    <xdr:sp macro="" textlink="">
      <xdr:nvSpPr>
        <xdr:cNvPr id="146" name="n_4mainValue【図書館】&#10;一人当たり面積">
          <a:extLst>
            <a:ext uri="{FF2B5EF4-FFF2-40B4-BE49-F238E27FC236}">
              <a16:creationId xmlns:a16="http://schemas.microsoft.com/office/drawing/2014/main" id="{7F07D6F0-801B-4DF9-A3BB-3F21D077F3EE}"/>
            </a:ext>
          </a:extLst>
        </xdr:cNvPr>
        <xdr:cNvSpPr txBox="1"/>
      </xdr:nvSpPr>
      <xdr:spPr>
        <a:xfrm>
          <a:off x="59373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0C00C97-958E-4C44-9501-6D266A6C3EA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34BC737-F871-4D71-B1B0-9CC16196698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790F67D-6A74-4202-9C68-3F48389DC4A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3E09FA3-26D7-443B-8809-1575F1E8B7C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523DFF0E-4D20-41D4-AE59-304226B4C26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A3046A4-A029-4BDB-A547-C2988ACAA63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3728138-F82F-4160-A86B-C2EBACF0248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E6E006E-822E-4182-B453-219D363E361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538C4D4-3094-4FE6-A869-94C7814FC9D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224A950-D510-4894-891C-836A40A9F12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EC1F7B38-9EE6-4398-92ED-49162283F78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8592B972-78A3-448C-8469-DFAAB417B695}"/>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2E05AF56-6F50-4E7E-B8CA-975FF3918A7A}"/>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AE0677EB-8B41-4B5D-BBEA-3A415FB9899A}"/>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DE441E2-B971-4D74-8E68-A01F6F8B9DE3}"/>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05A2F9E-7BB4-42AD-9AEA-90F1EE5D62AC}"/>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A99C040-A385-44E5-93FC-C9AAA4449275}"/>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B4795A2-0973-440F-A293-FA2C27E5997A}"/>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23197834-8B05-4DF5-834F-B93D96B70232}"/>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AD74E205-A80F-466E-B429-F3CC4ACE9685}"/>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5411E7C2-853A-49E7-A774-D06E2EFB7A98}"/>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DE8EF8C-FDA2-48F9-A9C3-9B3A4764A0A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9FBCC5F1-260F-4FB3-840E-EE9FBED7CE05}"/>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47A17B33-A2B3-4AA7-ABA6-323FE7290E8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B3E7A58A-DB08-43AA-9497-E750B8AC202E}"/>
            </a:ext>
          </a:extLst>
        </xdr:cNvPr>
        <xdr:cNvCxnSpPr/>
      </xdr:nvCxnSpPr>
      <xdr:spPr>
        <a:xfrm flipV="1">
          <a:off x="4086225" y="93116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9B1936A8-10DA-4C7F-8D3A-33A47364C9B3}"/>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7BBAAE81-1F84-446C-B545-D0EC32012F98}"/>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817D587B-BA7F-4EAF-AD65-EB1AB6E76CC8}"/>
            </a:ext>
          </a:extLst>
        </xdr:cNvPr>
        <xdr:cNvSpPr txBox="1"/>
      </xdr:nvSpPr>
      <xdr:spPr>
        <a:xfrm>
          <a:off x="412496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BE08ADE1-1432-4D1B-AB46-062900043574}"/>
            </a:ext>
          </a:extLst>
        </xdr:cNvPr>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5D1A709C-772D-473A-8E9D-0EEFF51E31F5}"/>
            </a:ext>
          </a:extLst>
        </xdr:cNvPr>
        <xdr:cNvSpPr txBox="1"/>
      </xdr:nvSpPr>
      <xdr:spPr>
        <a:xfrm>
          <a:off x="4124960" y="9988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B4716DF6-91DD-477C-A236-672571BA1556}"/>
            </a:ext>
          </a:extLst>
        </xdr:cNvPr>
        <xdr:cNvSpPr/>
      </xdr:nvSpPr>
      <xdr:spPr>
        <a:xfrm>
          <a:off x="403606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a:extLst>
            <a:ext uri="{FF2B5EF4-FFF2-40B4-BE49-F238E27FC236}">
              <a16:creationId xmlns:a16="http://schemas.microsoft.com/office/drawing/2014/main" id="{C439179F-7C74-4CF9-950B-059C63207A46}"/>
            </a:ext>
          </a:extLst>
        </xdr:cNvPr>
        <xdr:cNvSpPr/>
      </xdr:nvSpPr>
      <xdr:spPr>
        <a:xfrm>
          <a:off x="3312160" y="101314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E767FFCA-D3BA-44E9-A860-C3D8DE7E56ED}"/>
            </a:ext>
          </a:extLst>
        </xdr:cNvPr>
        <xdr:cNvSpPr/>
      </xdr:nvSpPr>
      <xdr:spPr>
        <a:xfrm>
          <a:off x="25146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80" name="フローチャート: 判断 179">
          <a:extLst>
            <a:ext uri="{FF2B5EF4-FFF2-40B4-BE49-F238E27FC236}">
              <a16:creationId xmlns:a16="http://schemas.microsoft.com/office/drawing/2014/main" id="{2B9B145C-E975-48E2-843B-67D30E975417}"/>
            </a:ext>
          </a:extLst>
        </xdr:cNvPr>
        <xdr:cNvSpPr/>
      </xdr:nvSpPr>
      <xdr:spPr>
        <a:xfrm>
          <a:off x="17399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181" name="フローチャート: 判断 180">
          <a:extLst>
            <a:ext uri="{FF2B5EF4-FFF2-40B4-BE49-F238E27FC236}">
              <a16:creationId xmlns:a16="http://schemas.microsoft.com/office/drawing/2014/main" id="{424DB0E6-F95D-493B-89B1-926816A3B3D2}"/>
            </a:ext>
          </a:extLst>
        </xdr:cNvPr>
        <xdr:cNvSpPr/>
      </xdr:nvSpPr>
      <xdr:spPr>
        <a:xfrm>
          <a:off x="965200" y="100704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68DE69C-E13F-4115-A4ED-2B2F70BD85D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F5A2C16-DB94-411E-AE72-4BE8AFFC149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191E4F0-8BD4-4B70-A63D-76FFE930429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8BFF790-97A5-4ED1-ADD0-A2301CE1F72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573B526-1961-480E-A0EA-11F7A759F04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29210</xdr:rowOff>
    </xdr:from>
    <xdr:to>
      <xdr:col>24</xdr:col>
      <xdr:colOff>114300</xdr:colOff>
      <xdr:row>62</xdr:row>
      <xdr:rowOff>130810</xdr:rowOff>
    </xdr:to>
    <xdr:sp macro="" textlink="">
      <xdr:nvSpPr>
        <xdr:cNvPr id="187" name="楕円 186">
          <a:extLst>
            <a:ext uri="{FF2B5EF4-FFF2-40B4-BE49-F238E27FC236}">
              <a16:creationId xmlns:a16="http://schemas.microsoft.com/office/drawing/2014/main" id="{69A413DC-47E6-4F3C-BF11-E2882607DA46}"/>
            </a:ext>
          </a:extLst>
        </xdr:cNvPr>
        <xdr:cNvSpPr/>
      </xdr:nvSpPr>
      <xdr:spPr>
        <a:xfrm>
          <a:off x="403606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7637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889AF1E-B1F1-4E94-9081-0C3D2B5D71F2}"/>
            </a:ext>
          </a:extLst>
        </xdr:cNvPr>
        <xdr:cNvSpPr txBox="1"/>
      </xdr:nvSpPr>
      <xdr:spPr>
        <a:xfrm>
          <a:off x="4124960"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164465</xdr:rowOff>
    </xdr:from>
    <xdr:to>
      <xdr:col>20</xdr:col>
      <xdr:colOff>38100</xdr:colOff>
      <xdr:row>62</xdr:row>
      <xdr:rowOff>94615</xdr:rowOff>
    </xdr:to>
    <xdr:sp macro="" textlink="">
      <xdr:nvSpPr>
        <xdr:cNvPr id="189" name="楕円 188">
          <a:extLst>
            <a:ext uri="{FF2B5EF4-FFF2-40B4-BE49-F238E27FC236}">
              <a16:creationId xmlns:a16="http://schemas.microsoft.com/office/drawing/2014/main" id="{4697307A-4A56-4529-A1D7-7A809B4E4835}"/>
            </a:ext>
          </a:extLst>
        </xdr:cNvPr>
        <xdr:cNvSpPr/>
      </xdr:nvSpPr>
      <xdr:spPr>
        <a:xfrm>
          <a:off x="3312160" y="10390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43815</xdr:rowOff>
    </xdr:from>
    <xdr:to>
      <xdr:col>24</xdr:col>
      <xdr:colOff>63500</xdr:colOff>
      <xdr:row>62</xdr:row>
      <xdr:rowOff>80010</xdr:rowOff>
    </xdr:to>
    <xdr:cxnSp macro="">
      <xdr:nvCxnSpPr>
        <xdr:cNvPr id="190" name="直線コネクタ 189">
          <a:extLst>
            <a:ext uri="{FF2B5EF4-FFF2-40B4-BE49-F238E27FC236}">
              <a16:creationId xmlns:a16="http://schemas.microsoft.com/office/drawing/2014/main" id="{E12FC788-E6E1-495B-8264-E3473965BA86}"/>
            </a:ext>
          </a:extLst>
        </xdr:cNvPr>
        <xdr:cNvCxnSpPr/>
      </xdr:nvCxnSpPr>
      <xdr:spPr>
        <a:xfrm>
          <a:off x="3355340" y="10437495"/>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130175</xdr:rowOff>
    </xdr:from>
    <xdr:to>
      <xdr:col>15</xdr:col>
      <xdr:colOff>101600</xdr:colOff>
      <xdr:row>62</xdr:row>
      <xdr:rowOff>60325</xdr:rowOff>
    </xdr:to>
    <xdr:sp macro="" textlink="">
      <xdr:nvSpPr>
        <xdr:cNvPr id="191" name="楕円 190">
          <a:extLst>
            <a:ext uri="{FF2B5EF4-FFF2-40B4-BE49-F238E27FC236}">
              <a16:creationId xmlns:a16="http://schemas.microsoft.com/office/drawing/2014/main" id="{A41F7AE1-38F8-436D-AD80-16470E91CBAF}"/>
            </a:ext>
          </a:extLst>
        </xdr:cNvPr>
        <xdr:cNvSpPr/>
      </xdr:nvSpPr>
      <xdr:spPr>
        <a:xfrm>
          <a:off x="2514600" y="10356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9525</xdr:rowOff>
    </xdr:from>
    <xdr:to>
      <xdr:col>19</xdr:col>
      <xdr:colOff>177800</xdr:colOff>
      <xdr:row>62</xdr:row>
      <xdr:rowOff>43815</xdr:rowOff>
    </xdr:to>
    <xdr:cxnSp macro="">
      <xdr:nvCxnSpPr>
        <xdr:cNvPr id="192" name="直線コネクタ 191">
          <a:extLst>
            <a:ext uri="{FF2B5EF4-FFF2-40B4-BE49-F238E27FC236}">
              <a16:creationId xmlns:a16="http://schemas.microsoft.com/office/drawing/2014/main" id="{3C0F9FC7-23CC-44D0-8598-419B98CC2FE5}"/>
            </a:ext>
          </a:extLst>
        </xdr:cNvPr>
        <xdr:cNvCxnSpPr/>
      </xdr:nvCxnSpPr>
      <xdr:spPr>
        <a:xfrm>
          <a:off x="2565400" y="1040320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93980</xdr:rowOff>
    </xdr:from>
    <xdr:to>
      <xdr:col>10</xdr:col>
      <xdr:colOff>165100</xdr:colOff>
      <xdr:row>62</xdr:row>
      <xdr:rowOff>24130</xdr:rowOff>
    </xdr:to>
    <xdr:sp macro="" textlink="">
      <xdr:nvSpPr>
        <xdr:cNvPr id="193" name="楕円 192">
          <a:extLst>
            <a:ext uri="{FF2B5EF4-FFF2-40B4-BE49-F238E27FC236}">
              <a16:creationId xmlns:a16="http://schemas.microsoft.com/office/drawing/2014/main" id="{CB45D356-7BAF-4652-8A99-C0F5BFEB59D1}"/>
            </a:ext>
          </a:extLst>
        </xdr:cNvPr>
        <xdr:cNvSpPr/>
      </xdr:nvSpPr>
      <xdr:spPr>
        <a:xfrm>
          <a:off x="1739900" y="1032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144780</xdr:rowOff>
    </xdr:from>
    <xdr:to>
      <xdr:col>15</xdr:col>
      <xdr:colOff>50800</xdr:colOff>
      <xdr:row>62</xdr:row>
      <xdr:rowOff>9525</xdr:rowOff>
    </xdr:to>
    <xdr:cxnSp macro="">
      <xdr:nvCxnSpPr>
        <xdr:cNvPr id="194" name="直線コネクタ 193">
          <a:extLst>
            <a:ext uri="{FF2B5EF4-FFF2-40B4-BE49-F238E27FC236}">
              <a16:creationId xmlns:a16="http://schemas.microsoft.com/office/drawing/2014/main" id="{6C912B81-0E05-44CB-800E-0DC5AF0F17DA}"/>
            </a:ext>
          </a:extLst>
        </xdr:cNvPr>
        <xdr:cNvCxnSpPr/>
      </xdr:nvCxnSpPr>
      <xdr:spPr>
        <a:xfrm>
          <a:off x="1790700" y="1037082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76835</xdr:rowOff>
    </xdr:from>
    <xdr:to>
      <xdr:col>6</xdr:col>
      <xdr:colOff>38100</xdr:colOff>
      <xdr:row>62</xdr:row>
      <xdr:rowOff>6985</xdr:rowOff>
    </xdr:to>
    <xdr:sp macro="" textlink="">
      <xdr:nvSpPr>
        <xdr:cNvPr id="195" name="楕円 194">
          <a:extLst>
            <a:ext uri="{FF2B5EF4-FFF2-40B4-BE49-F238E27FC236}">
              <a16:creationId xmlns:a16="http://schemas.microsoft.com/office/drawing/2014/main" id="{20684DCF-C3D6-42F3-950D-975B30F1C66D}"/>
            </a:ext>
          </a:extLst>
        </xdr:cNvPr>
        <xdr:cNvSpPr/>
      </xdr:nvSpPr>
      <xdr:spPr>
        <a:xfrm>
          <a:off x="965200" y="103028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127635</xdr:rowOff>
    </xdr:from>
    <xdr:to>
      <xdr:col>10</xdr:col>
      <xdr:colOff>114300</xdr:colOff>
      <xdr:row>61</xdr:row>
      <xdr:rowOff>144780</xdr:rowOff>
    </xdr:to>
    <xdr:cxnSp macro="">
      <xdr:nvCxnSpPr>
        <xdr:cNvPr id="196" name="直線コネクタ 195">
          <a:extLst>
            <a:ext uri="{FF2B5EF4-FFF2-40B4-BE49-F238E27FC236}">
              <a16:creationId xmlns:a16="http://schemas.microsoft.com/office/drawing/2014/main" id="{0A5A5F11-9354-4A38-AA03-A5775AAC9D1C}"/>
            </a:ext>
          </a:extLst>
        </xdr:cNvPr>
        <xdr:cNvCxnSpPr/>
      </xdr:nvCxnSpPr>
      <xdr:spPr>
        <a:xfrm>
          <a:off x="1008380" y="10353675"/>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7" name="n_1aveValue【体育館・プール】&#10;有形固定資産減価償却率">
          <a:extLst>
            <a:ext uri="{FF2B5EF4-FFF2-40B4-BE49-F238E27FC236}">
              <a16:creationId xmlns:a16="http://schemas.microsoft.com/office/drawing/2014/main" id="{42D43B45-65EA-43CC-9478-03E9BD1D5301}"/>
            </a:ext>
          </a:extLst>
        </xdr:cNvPr>
        <xdr:cNvSpPr txBox="1"/>
      </xdr:nvSpPr>
      <xdr:spPr>
        <a:xfrm>
          <a:off x="317056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a:extLst>
            <a:ext uri="{FF2B5EF4-FFF2-40B4-BE49-F238E27FC236}">
              <a16:creationId xmlns:a16="http://schemas.microsoft.com/office/drawing/2014/main" id="{5DD3E483-F226-43A7-8DDD-3E2D5B586395}"/>
            </a:ext>
          </a:extLst>
        </xdr:cNvPr>
        <xdr:cNvSpPr txBox="1"/>
      </xdr:nvSpPr>
      <xdr:spPr>
        <a:xfrm>
          <a:off x="23857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99" name="n_3aveValue【体育館・プール】&#10;有形固定資産減価償却率">
          <a:extLst>
            <a:ext uri="{FF2B5EF4-FFF2-40B4-BE49-F238E27FC236}">
              <a16:creationId xmlns:a16="http://schemas.microsoft.com/office/drawing/2014/main" id="{B2F4F961-483C-44E2-B7B9-456AB6DEB74C}"/>
            </a:ext>
          </a:extLst>
        </xdr:cNvPr>
        <xdr:cNvSpPr txBox="1"/>
      </xdr:nvSpPr>
      <xdr:spPr>
        <a:xfrm>
          <a:off x="161100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200" name="n_4aveValue【体育館・プール】&#10;有形固定資産減価償却率">
          <a:extLst>
            <a:ext uri="{FF2B5EF4-FFF2-40B4-BE49-F238E27FC236}">
              <a16:creationId xmlns:a16="http://schemas.microsoft.com/office/drawing/2014/main" id="{9C34FFC0-7960-4211-ABDF-3C042991BBEF}"/>
            </a:ext>
          </a:extLst>
        </xdr:cNvPr>
        <xdr:cNvSpPr txBox="1"/>
      </xdr:nvSpPr>
      <xdr:spPr>
        <a:xfrm>
          <a:off x="83630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85742</xdr:rowOff>
    </xdr:from>
    <xdr:ext cx="405111" cy="259045"/>
    <xdr:sp macro="" textlink="">
      <xdr:nvSpPr>
        <xdr:cNvPr id="201" name="n_1mainValue【体育館・プール】&#10;有形固定資産減価償却率">
          <a:extLst>
            <a:ext uri="{FF2B5EF4-FFF2-40B4-BE49-F238E27FC236}">
              <a16:creationId xmlns:a16="http://schemas.microsoft.com/office/drawing/2014/main" id="{E44E78D6-D44D-4914-B42C-19C2ABC8FACA}"/>
            </a:ext>
          </a:extLst>
        </xdr:cNvPr>
        <xdr:cNvSpPr txBox="1"/>
      </xdr:nvSpPr>
      <xdr:spPr>
        <a:xfrm>
          <a:off x="317056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51452</xdr:rowOff>
    </xdr:from>
    <xdr:ext cx="405111" cy="259045"/>
    <xdr:sp macro="" textlink="">
      <xdr:nvSpPr>
        <xdr:cNvPr id="202" name="n_2mainValue【体育館・プール】&#10;有形固定資産減価償却率">
          <a:extLst>
            <a:ext uri="{FF2B5EF4-FFF2-40B4-BE49-F238E27FC236}">
              <a16:creationId xmlns:a16="http://schemas.microsoft.com/office/drawing/2014/main" id="{714AD44D-2597-4F7B-9F5A-96AFF721758E}"/>
            </a:ext>
          </a:extLst>
        </xdr:cNvPr>
        <xdr:cNvSpPr txBox="1"/>
      </xdr:nvSpPr>
      <xdr:spPr>
        <a:xfrm>
          <a:off x="238570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15257</xdr:rowOff>
    </xdr:from>
    <xdr:ext cx="405111" cy="259045"/>
    <xdr:sp macro="" textlink="">
      <xdr:nvSpPr>
        <xdr:cNvPr id="203" name="n_3mainValue【体育館・プール】&#10;有形固定資産減価償却率">
          <a:extLst>
            <a:ext uri="{FF2B5EF4-FFF2-40B4-BE49-F238E27FC236}">
              <a16:creationId xmlns:a16="http://schemas.microsoft.com/office/drawing/2014/main" id="{69361A5F-BC1A-4B60-B28F-6DA492679224}"/>
            </a:ext>
          </a:extLst>
        </xdr:cNvPr>
        <xdr:cNvSpPr txBox="1"/>
      </xdr:nvSpPr>
      <xdr:spPr>
        <a:xfrm>
          <a:off x="161100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169562</xdr:rowOff>
    </xdr:from>
    <xdr:ext cx="405111" cy="259045"/>
    <xdr:sp macro="" textlink="">
      <xdr:nvSpPr>
        <xdr:cNvPr id="204" name="n_4mainValue【体育館・プール】&#10;有形固定資産減価償却率">
          <a:extLst>
            <a:ext uri="{FF2B5EF4-FFF2-40B4-BE49-F238E27FC236}">
              <a16:creationId xmlns:a16="http://schemas.microsoft.com/office/drawing/2014/main" id="{38FD19DC-BFDD-44FB-9327-EFC6E3E2E6D4}"/>
            </a:ext>
          </a:extLst>
        </xdr:cNvPr>
        <xdr:cNvSpPr txBox="1"/>
      </xdr:nvSpPr>
      <xdr:spPr>
        <a:xfrm>
          <a:off x="83630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8497DF7-897C-4816-93E6-3D8E54C8016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9FDE0C-C22A-48EB-B7A0-5EEB357119AA}"/>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1B30A9B-7AFA-47B5-9EF0-45687BE8CFF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C3BCE8B-5A6E-45FE-ACF8-E8D0AD91664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D5917B4-0AA5-4C81-8BC2-1360350808B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A0874B2-1521-4AF4-9195-68436C039AE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F1A1DD4-12DF-4163-975A-FCB8707A7AF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85BD186-E371-4EB4-B785-3CB9F6DC155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6207B0A-04E6-4ED4-BA8C-283766FDB36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5EC09F7-0D9F-4888-A2FE-C10B9FD5C18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27E43B46-948A-42E1-912E-922F11772367}"/>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444C8DA3-E33F-45A6-84B5-A07490049AEA}"/>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89D8B4F9-D412-49BE-81FD-96A0BC757320}"/>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A3F3EC09-7FEF-4B8E-B615-E915274E500C}"/>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C665C759-B45F-4EA4-A07D-15AC8BE97CFE}"/>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C38F3FC8-EE5B-43CA-BB0E-D4BE5A0A0C3C}"/>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8D082124-0C35-4E05-B3B1-63036CE13DD0}"/>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CF963DE9-C7D6-40E7-8F80-984D443504E4}"/>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E6B9D498-E9FE-4EF3-9221-400324564D8B}"/>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588137CE-7C8B-4ED9-B264-8B182F32378C}"/>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386912FB-60BA-4014-9536-861BED3FB837}"/>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7F6D714A-99D7-4CFF-97CD-0E49CAB6A2D9}"/>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082D1A9-53CE-4AE6-BFDE-905B746FEC5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C78ED36F-F1B3-42B7-B2D3-2BFC31BBE70A}"/>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11667E2E-4975-4EC6-ACAC-F7A5DA8AC65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F88ED51F-A986-4A36-AEF0-11DA458AFF2B}"/>
            </a:ext>
          </a:extLst>
        </xdr:cNvPr>
        <xdr:cNvCxnSpPr/>
      </xdr:nvCxnSpPr>
      <xdr:spPr>
        <a:xfrm flipV="1">
          <a:off x="9219565" y="9257756"/>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565F2B00-C3E4-4289-9970-ECDC56E5EF6F}"/>
            </a:ext>
          </a:extLst>
        </xdr:cNvPr>
        <xdr:cNvSpPr txBox="1"/>
      </xdr:nvSpPr>
      <xdr:spPr>
        <a:xfrm>
          <a:off x="9258300" y="1084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EF866F5F-55AB-42D4-AAC3-F0D52B694C38}"/>
            </a:ext>
          </a:extLst>
        </xdr:cNvPr>
        <xdr:cNvCxnSpPr/>
      </xdr:nvCxnSpPr>
      <xdr:spPr>
        <a:xfrm>
          <a:off x="9154160" y="108367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a:extLst>
            <a:ext uri="{FF2B5EF4-FFF2-40B4-BE49-F238E27FC236}">
              <a16:creationId xmlns:a16="http://schemas.microsoft.com/office/drawing/2014/main" id="{82235451-0BA8-45F4-8D18-F592C261F9CC}"/>
            </a:ext>
          </a:extLst>
        </xdr:cNvPr>
        <xdr:cNvSpPr txBox="1"/>
      </xdr:nvSpPr>
      <xdr:spPr>
        <a:xfrm>
          <a:off x="9258300" y="904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a:extLst>
            <a:ext uri="{FF2B5EF4-FFF2-40B4-BE49-F238E27FC236}">
              <a16:creationId xmlns:a16="http://schemas.microsoft.com/office/drawing/2014/main" id="{23235B0B-5EE7-4B7B-93A3-79F23837A238}"/>
            </a:ext>
          </a:extLst>
        </xdr:cNvPr>
        <xdr:cNvCxnSpPr/>
      </xdr:nvCxnSpPr>
      <xdr:spPr>
        <a:xfrm>
          <a:off x="9154160" y="9257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28683</xdr:rowOff>
    </xdr:from>
    <xdr:ext cx="469744" cy="259045"/>
    <xdr:sp macro="" textlink="">
      <xdr:nvSpPr>
        <xdr:cNvPr id="235" name="【体育館・プール】&#10;一人当たり面積平均値テキスト">
          <a:extLst>
            <a:ext uri="{FF2B5EF4-FFF2-40B4-BE49-F238E27FC236}">
              <a16:creationId xmlns:a16="http://schemas.microsoft.com/office/drawing/2014/main" id="{7F91EB25-9F6D-4A99-AD6C-671B9FB6C384}"/>
            </a:ext>
          </a:extLst>
        </xdr:cNvPr>
        <xdr:cNvSpPr txBox="1"/>
      </xdr:nvSpPr>
      <xdr:spPr>
        <a:xfrm>
          <a:off x="9258300" y="1025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a:extLst>
            <a:ext uri="{FF2B5EF4-FFF2-40B4-BE49-F238E27FC236}">
              <a16:creationId xmlns:a16="http://schemas.microsoft.com/office/drawing/2014/main" id="{F80012A5-6401-45CB-ABFE-DBD21610746A}"/>
            </a:ext>
          </a:extLst>
        </xdr:cNvPr>
        <xdr:cNvSpPr/>
      </xdr:nvSpPr>
      <xdr:spPr>
        <a:xfrm>
          <a:off x="9192260" y="103994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0CA53495-786F-4B31-9E33-C99E40E8E164}"/>
            </a:ext>
          </a:extLst>
        </xdr:cNvPr>
        <xdr:cNvSpPr/>
      </xdr:nvSpPr>
      <xdr:spPr>
        <a:xfrm>
          <a:off x="8445500" y="10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a:extLst>
            <a:ext uri="{FF2B5EF4-FFF2-40B4-BE49-F238E27FC236}">
              <a16:creationId xmlns:a16="http://schemas.microsoft.com/office/drawing/2014/main" id="{E8BCC86B-56D0-4A28-91FB-2F20F9FC114D}"/>
            </a:ext>
          </a:extLst>
        </xdr:cNvPr>
        <xdr:cNvSpPr/>
      </xdr:nvSpPr>
      <xdr:spPr>
        <a:xfrm>
          <a:off x="7670800" y="103994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39" name="フローチャート: 判断 238">
          <a:extLst>
            <a:ext uri="{FF2B5EF4-FFF2-40B4-BE49-F238E27FC236}">
              <a16:creationId xmlns:a16="http://schemas.microsoft.com/office/drawing/2014/main" id="{CEC6C8D5-5B28-4819-8601-B0AAB6DC3716}"/>
            </a:ext>
          </a:extLst>
        </xdr:cNvPr>
        <xdr:cNvSpPr/>
      </xdr:nvSpPr>
      <xdr:spPr>
        <a:xfrm>
          <a:off x="6873240" y="10386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240" name="フローチャート: 判断 239">
          <a:extLst>
            <a:ext uri="{FF2B5EF4-FFF2-40B4-BE49-F238E27FC236}">
              <a16:creationId xmlns:a16="http://schemas.microsoft.com/office/drawing/2014/main" id="{1E126676-FE16-4949-AE88-2BE19687C89C}"/>
            </a:ext>
          </a:extLst>
        </xdr:cNvPr>
        <xdr:cNvSpPr/>
      </xdr:nvSpPr>
      <xdr:spPr>
        <a:xfrm>
          <a:off x="609854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667F9AB-419E-4F64-B667-DC4A857E537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6E9BA93-5573-4882-A531-0D91A447200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07ED1CB-49ED-4E54-8637-C76F96A1C8A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B20800A-17D2-4F36-B894-D184398B6FE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4D4F79D-0211-435B-98EC-FFF03CB4400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135890</xdr:rowOff>
    </xdr:from>
    <xdr:to>
      <xdr:col>55</xdr:col>
      <xdr:colOff>50800</xdr:colOff>
      <xdr:row>64</xdr:row>
      <xdr:rowOff>66040</xdr:rowOff>
    </xdr:to>
    <xdr:sp macro="" textlink="">
      <xdr:nvSpPr>
        <xdr:cNvPr id="246" name="楕円 245">
          <a:extLst>
            <a:ext uri="{FF2B5EF4-FFF2-40B4-BE49-F238E27FC236}">
              <a16:creationId xmlns:a16="http://schemas.microsoft.com/office/drawing/2014/main" id="{3367BBBB-07FE-47EA-A2AB-C7BB33A8EB5D}"/>
            </a:ext>
          </a:extLst>
        </xdr:cNvPr>
        <xdr:cNvSpPr/>
      </xdr:nvSpPr>
      <xdr:spPr>
        <a:xfrm>
          <a:off x="9192260" y="10697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50817</xdr:rowOff>
    </xdr:from>
    <xdr:ext cx="469744" cy="259045"/>
    <xdr:sp macro="" textlink="">
      <xdr:nvSpPr>
        <xdr:cNvPr id="247" name="【体育館・プール】&#10;一人当たり面積該当値テキスト">
          <a:extLst>
            <a:ext uri="{FF2B5EF4-FFF2-40B4-BE49-F238E27FC236}">
              <a16:creationId xmlns:a16="http://schemas.microsoft.com/office/drawing/2014/main" id="{75975ED5-EDB3-4A4F-9568-0F61BFB6E463}"/>
            </a:ext>
          </a:extLst>
        </xdr:cNvPr>
        <xdr:cNvSpPr txBox="1"/>
      </xdr:nvSpPr>
      <xdr:spPr>
        <a:xfrm>
          <a:off x="9258300"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136978</xdr:rowOff>
    </xdr:from>
    <xdr:to>
      <xdr:col>50</xdr:col>
      <xdr:colOff>165100</xdr:colOff>
      <xdr:row>64</xdr:row>
      <xdr:rowOff>67128</xdr:rowOff>
    </xdr:to>
    <xdr:sp macro="" textlink="">
      <xdr:nvSpPr>
        <xdr:cNvPr id="248" name="楕円 247">
          <a:extLst>
            <a:ext uri="{FF2B5EF4-FFF2-40B4-BE49-F238E27FC236}">
              <a16:creationId xmlns:a16="http://schemas.microsoft.com/office/drawing/2014/main" id="{8ADA147F-5B14-4700-938E-5C5FA1819928}"/>
            </a:ext>
          </a:extLst>
        </xdr:cNvPr>
        <xdr:cNvSpPr/>
      </xdr:nvSpPr>
      <xdr:spPr>
        <a:xfrm>
          <a:off x="8445500" y="10698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15240</xdr:rowOff>
    </xdr:from>
    <xdr:to>
      <xdr:col>55</xdr:col>
      <xdr:colOff>0</xdr:colOff>
      <xdr:row>64</xdr:row>
      <xdr:rowOff>16328</xdr:rowOff>
    </xdr:to>
    <xdr:cxnSp macro="">
      <xdr:nvCxnSpPr>
        <xdr:cNvPr id="249" name="直線コネクタ 248">
          <a:extLst>
            <a:ext uri="{FF2B5EF4-FFF2-40B4-BE49-F238E27FC236}">
              <a16:creationId xmlns:a16="http://schemas.microsoft.com/office/drawing/2014/main" id="{B04F048C-E5E3-4645-A6E7-66E0DEB6AD0A}"/>
            </a:ext>
          </a:extLst>
        </xdr:cNvPr>
        <xdr:cNvCxnSpPr/>
      </xdr:nvCxnSpPr>
      <xdr:spPr>
        <a:xfrm flipV="1">
          <a:off x="8496300" y="10744200"/>
          <a:ext cx="7239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138067</xdr:rowOff>
    </xdr:from>
    <xdr:to>
      <xdr:col>46</xdr:col>
      <xdr:colOff>38100</xdr:colOff>
      <xdr:row>64</xdr:row>
      <xdr:rowOff>68217</xdr:rowOff>
    </xdr:to>
    <xdr:sp macro="" textlink="">
      <xdr:nvSpPr>
        <xdr:cNvPr id="250" name="楕円 249">
          <a:extLst>
            <a:ext uri="{FF2B5EF4-FFF2-40B4-BE49-F238E27FC236}">
              <a16:creationId xmlns:a16="http://schemas.microsoft.com/office/drawing/2014/main" id="{9D9AA3E2-8225-494F-9325-DA3A88F7A823}"/>
            </a:ext>
          </a:extLst>
        </xdr:cNvPr>
        <xdr:cNvSpPr/>
      </xdr:nvSpPr>
      <xdr:spPr>
        <a:xfrm>
          <a:off x="7670800" y="106993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16328</xdr:rowOff>
    </xdr:from>
    <xdr:to>
      <xdr:col>50</xdr:col>
      <xdr:colOff>114300</xdr:colOff>
      <xdr:row>64</xdr:row>
      <xdr:rowOff>17417</xdr:rowOff>
    </xdr:to>
    <xdr:cxnSp macro="">
      <xdr:nvCxnSpPr>
        <xdr:cNvPr id="251" name="直線コネクタ 250">
          <a:extLst>
            <a:ext uri="{FF2B5EF4-FFF2-40B4-BE49-F238E27FC236}">
              <a16:creationId xmlns:a16="http://schemas.microsoft.com/office/drawing/2014/main" id="{59A8477A-0C9E-4B31-8D62-0B5F86E02D76}"/>
            </a:ext>
          </a:extLst>
        </xdr:cNvPr>
        <xdr:cNvCxnSpPr/>
      </xdr:nvCxnSpPr>
      <xdr:spPr>
        <a:xfrm flipV="1">
          <a:off x="7713980" y="10745288"/>
          <a:ext cx="78232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139156</xdr:rowOff>
    </xdr:from>
    <xdr:to>
      <xdr:col>41</xdr:col>
      <xdr:colOff>101600</xdr:colOff>
      <xdr:row>64</xdr:row>
      <xdr:rowOff>69306</xdr:rowOff>
    </xdr:to>
    <xdr:sp macro="" textlink="">
      <xdr:nvSpPr>
        <xdr:cNvPr id="252" name="楕円 251">
          <a:extLst>
            <a:ext uri="{FF2B5EF4-FFF2-40B4-BE49-F238E27FC236}">
              <a16:creationId xmlns:a16="http://schemas.microsoft.com/office/drawing/2014/main" id="{391184B4-7F4E-4982-8381-B396C6CD970B}"/>
            </a:ext>
          </a:extLst>
        </xdr:cNvPr>
        <xdr:cNvSpPr/>
      </xdr:nvSpPr>
      <xdr:spPr>
        <a:xfrm>
          <a:off x="6873240" y="10700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17417</xdr:rowOff>
    </xdr:from>
    <xdr:to>
      <xdr:col>45</xdr:col>
      <xdr:colOff>177800</xdr:colOff>
      <xdr:row>64</xdr:row>
      <xdr:rowOff>18506</xdr:rowOff>
    </xdr:to>
    <xdr:cxnSp macro="">
      <xdr:nvCxnSpPr>
        <xdr:cNvPr id="253" name="直線コネクタ 252">
          <a:extLst>
            <a:ext uri="{FF2B5EF4-FFF2-40B4-BE49-F238E27FC236}">
              <a16:creationId xmlns:a16="http://schemas.microsoft.com/office/drawing/2014/main" id="{0692A901-6514-4A0F-A982-0FB5C5336348}"/>
            </a:ext>
          </a:extLst>
        </xdr:cNvPr>
        <xdr:cNvCxnSpPr/>
      </xdr:nvCxnSpPr>
      <xdr:spPr>
        <a:xfrm flipV="1">
          <a:off x="6924040" y="10746377"/>
          <a:ext cx="78994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140244</xdr:rowOff>
    </xdr:from>
    <xdr:to>
      <xdr:col>36</xdr:col>
      <xdr:colOff>165100</xdr:colOff>
      <xdr:row>64</xdr:row>
      <xdr:rowOff>70394</xdr:rowOff>
    </xdr:to>
    <xdr:sp macro="" textlink="">
      <xdr:nvSpPr>
        <xdr:cNvPr id="254" name="楕円 253">
          <a:extLst>
            <a:ext uri="{FF2B5EF4-FFF2-40B4-BE49-F238E27FC236}">
              <a16:creationId xmlns:a16="http://schemas.microsoft.com/office/drawing/2014/main" id="{54D982EF-1ACA-4D26-8FE1-23A856D2E085}"/>
            </a:ext>
          </a:extLst>
        </xdr:cNvPr>
        <xdr:cNvSpPr/>
      </xdr:nvSpPr>
      <xdr:spPr>
        <a:xfrm>
          <a:off x="6098540" y="10701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18506</xdr:rowOff>
    </xdr:from>
    <xdr:to>
      <xdr:col>41</xdr:col>
      <xdr:colOff>50800</xdr:colOff>
      <xdr:row>64</xdr:row>
      <xdr:rowOff>19594</xdr:rowOff>
    </xdr:to>
    <xdr:cxnSp macro="">
      <xdr:nvCxnSpPr>
        <xdr:cNvPr id="255" name="直線コネクタ 254">
          <a:extLst>
            <a:ext uri="{FF2B5EF4-FFF2-40B4-BE49-F238E27FC236}">
              <a16:creationId xmlns:a16="http://schemas.microsoft.com/office/drawing/2014/main" id="{6D61C181-13A0-47FF-A589-AF2300FAD9FC}"/>
            </a:ext>
          </a:extLst>
        </xdr:cNvPr>
        <xdr:cNvCxnSpPr/>
      </xdr:nvCxnSpPr>
      <xdr:spPr>
        <a:xfrm flipV="1">
          <a:off x="6149340" y="10747466"/>
          <a:ext cx="7747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123933</xdr:rowOff>
    </xdr:from>
    <xdr:ext cx="469744" cy="259045"/>
    <xdr:sp macro="" textlink="">
      <xdr:nvSpPr>
        <xdr:cNvPr id="256" name="n_1aveValue【体育館・プール】&#10;一人当たり面積">
          <a:extLst>
            <a:ext uri="{FF2B5EF4-FFF2-40B4-BE49-F238E27FC236}">
              <a16:creationId xmlns:a16="http://schemas.microsoft.com/office/drawing/2014/main" id="{D9A9E616-8A6C-43B3-88FD-357315B2C3F5}"/>
            </a:ext>
          </a:extLst>
        </xdr:cNvPr>
        <xdr:cNvSpPr txBox="1"/>
      </xdr:nvSpPr>
      <xdr:spPr>
        <a:xfrm>
          <a:off x="8271587" y="1018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123933</xdr:rowOff>
    </xdr:from>
    <xdr:ext cx="469744" cy="259045"/>
    <xdr:sp macro="" textlink="">
      <xdr:nvSpPr>
        <xdr:cNvPr id="257" name="n_2aveValue【体育館・プール】&#10;一人当たり面積">
          <a:extLst>
            <a:ext uri="{FF2B5EF4-FFF2-40B4-BE49-F238E27FC236}">
              <a16:creationId xmlns:a16="http://schemas.microsoft.com/office/drawing/2014/main" id="{DB22C35B-4723-4C5A-B8DB-D5A300625754}"/>
            </a:ext>
          </a:extLst>
        </xdr:cNvPr>
        <xdr:cNvSpPr txBox="1"/>
      </xdr:nvSpPr>
      <xdr:spPr>
        <a:xfrm>
          <a:off x="7509587" y="1018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258" name="n_3aveValue【体育館・プール】&#10;一人当たり面積">
          <a:extLst>
            <a:ext uri="{FF2B5EF4-FFF2-40B4-BE49-F238E27FC236}">
              <a16:creationId xmlns:a16="http://schemas.microsoft.com/office/drawing/2014/main" id="{88B237FF-C82D-4ABD-8365-88F36EB5E98F}"/>
            </a:ext>
          </a:extLst>
        </xdr:cNvPr>
        <xdr:cNvSpPr txBox="1"/>
      </xdr:nvSpPr>
      <xdr:spPr>
        <a:xfrm>
          <a:off x="6712027" y="101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120667</xdr:rowOff>
    </xdr:from>
    <xdr:ext cx="469744" cy="259045"/>
    <xdr:sp macro="" textlink="">
      <xdr:nvSpPr>
        <xdr:cNvPr id="259" name="n_4aveValue【体育館・プール】&#10;一人当たり面積">
          <a:extLst>
            <a:ext uri="{FF2B5EF4-FFF2-40B4-BE49-F238E27FC236}">
              <a16:creationId xmlns:a16="http://schemas.microsoft.com/office/drawing/2014/main" id="{40041DBE-3639-49A7-B8D3-20DC39A94F4E}"/>
            </a:ext>
          </a:extLst>
        </xdr:cNvPr>
        <xdr:cNvSpPr txBox="1"/>
      </xdr:nvSpPr>
      <xdr:spPr>
        <a:xfrm>
          <a:off x="593732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58255</xdr:rowOff>
    </xdr:from>
    <xdr:ext cx="469744" cy="259045"/>
    <xdr:sp macro="" textlink="">
      <xdr:nvSpPr>
        <xdr:cNvPr id="260" name="n_1mainValue【体育館・プール】&#10;一人当たり面積">
          <a:extLst>
            <a:ext uri="{FF2B5EF4-FFF2-40B4-BE49-F238E27FC236}">
              <a16:creationId xmlns:a16="http://schemas.microsoft.com/office/drawing/2014/main" id="{E5858250-17A4-4C9F-A021-CE376F477AB7}"/>
            </a:ext>
          </a:extLst>
        </xdr:cNvPr>
        <xdr:cNvSpPr txBox="1"/>
      </xdr:nvSpPr>
      <xdr:spPr>
        <a:xfrm>
          <a:off x="8271587"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59344</xdr:rowOff>
    </xdr:from>
    <xdr:ext cx="469744" cy="259045"/>
    <xdr:sp macro="" textlink="">
      <xdr:nvSpPr>
        <xdr:cNvPr id="261" name="n_2mainValue【体育館・プール】&#10;一人当たり面積">
          <a:extLst>
            <a:ext uri="{FF2B5EF4-FFF2-40B4-BE49-F238E27FC236}">
              <a16:creationId xmlns:a16="http://schemas.microsoft.com/office/drawing/2014/main" id="{37DC4086-32B4-4722-AF48-1504C165C430}"/>
            </a:ext>
          </a:extLst>
        </xdr:cNvPr>
        <xdr:cNvSpPr txBox="1"/>
      </xdr:nvSpPr>
      <xdr:spPr>
        <a:xfrm>
          <a:off x="7509587" y="1078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60433</xdr:rowOff>
    </xdr:from>
    <xdr:ext cx="469744" cy="259045"/>
    <xdr:sp macro="" textlink="">
      <xdr:nvSpPr>
        <xdr:cNvPr id="262" name="n_3mainValue【体育館・プール】&#10;一人当たり面積">
          <a:extLst>
            <a:ext uri="{FF2B5EF4-FFF2-40B4-BE49-F238E27FC236}">
              <a16:creationId xmlns:a16="http://schemas.microsoft.com/office/drawing/2014/main" id="{B0EEA0AB-DB4D-410C-AD65-FA34B8A199FA}"/>
            </a:ext>
          </a:extLst>
        </xdr:cNvPr>
        <xdr:cNvSpPr txBox="1"/>
      </xdr:nvSpPr>
      <xdr:spPr>
        <a:xfrm>
          <a:off x="67120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61521</xdr:rowOff>
    </xdr:from>
    <xdr:ext cx="469744" cy="259045"/>
    <xdr:sp macro="" textlink="">
      <xdr:nvSpPr>
        <xdr:cNvPr id="263" name="n_4mainValue【体育館・プール】&#10;一人当たり面積">
          <a:extLst>
            <a:ext uri="{FF2B5EF4-FFF2-40B4-BE49-F238E27FC236}">
              <a16:creationId xmlns:a16="http://schemas.microsoft.com/office/drawing/2014/main" id="{B05021D7-6263-4A9D-9C65-8DD61852335B}"/>
            </a:ext>
          </a:extLst>
        </xdr:cNvPr>
        <xdr:cNvSpPr txBox="1"/>
      </xdr:nvSpPr>
      <xdr:spPr>
        <a:xfrm>
          <a:off x="5937327" y="107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2CBF89A-8ECC-4AFB-92E1-AD6E78AE335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6A7ED1C-48AD-46F4-8014-B3076502342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7E5C1F8-E733-4F0F-B55B-7D53D04D287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C560063-02C8-4DF2-AD4C-AC80E704E37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1BD41CE-7821-4515-A36D-C47AAB54511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11E2644-9CA2-45F5-83AC-F46A6F2D93E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CD067A0-C5C3-42CA-A2AD-93AD23BED4D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480BC46-0459-4FD7-AA17-670093AD1AB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6681283-B054-4E8D-91B2-0F7ECAB918A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AC9FBAE-9527-4F33-9EC2-53E1C645746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E4A41A6-71E5-47E4-B333-E15A63E769A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D892857F-85C1-4E4B-ACAD-017159C8743E}"/>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1A4A6B97-43CC-4A6C-ABC7-09A44384BF6B}"/>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6914787E-989D-43FB-8CE8-CD2CAC8A07CE}"/>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F90FC401-9564-488A-8B67-8142A3C47E63}"/>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BCCCD5C0-A61F-44D4-A2A6-89D9B89F5535}"/>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11318CE0-8FA3-4436-A98D-78057F1BBE56}"/>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2C78B0FE-DA17-4B08-B565-7973EBFA81E1}"/>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33EC85EB-AF29-4115-B114-DA5483431CF4}"/>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42DEBA5F-F5B9-471E-9BC5-D21386CC11C9}"/>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DB2A6140-817E-4CCC-9E1A-2273C0A2C095}"/>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DE1AD3D7-CB4D-4681-BF7E-4D4DF06EBF94}"/>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2F771600-D14E-47CE-B46A-A4107E918DA9}"/>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7F3FE66E-A7F2-498E-BD58-C4EC7D76557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2E9628D2-7688-4A5A-812B-560C1FA37C1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D842DB7-9848-4DFE-8426-86E3BEF950D6}"/>
            </a:ext>
          </a:extLst>
        </xdr:cNvPr>
        <xdr:cNvCxnSpPr/>
      </xdr:nvCxnSpPr>
      <xdr:spPr>
        <a:xfrm flipV="1">
          <a:off x="4086225" y="13102590"/>
          <a:ext cx="0" cy="1483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FF6B5731-60B8-4299-8DA0-9E1FB544D9CD}"/>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2C80E046-36B0-48F3-9FEC-48C879BD8756}"/>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974D2550-BA42-4348-8636-A6A309C11759}"/>
            </a:ext>
          </a:extLst>
        </xdr:cNvPr>
        <xdr:cNvSpPr txBox="1"/>
      </xdr:nvSpPr>
      <xdr:spPr>
        <a:xfrm>
          <a:off x="4124960" y="128854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93" name="直線コネクタ 292">
          <a:extLst>
            <a:ext uri="{FF2B5EF4-FFF2-40B4-BE49-F238E27FC236}">
              <a16:creationId xmlns:a16="http://schemas.microsoft.com/office/drawing/2014/main" id="{692BC9B0-B62F-4432-BDB3-D5E4F719FC2F}"/>
            </a:ext>
          </a:extLst>
        </xdr:cNvPr>
        <xdr:cNvCxnSpPr/>
      </xdr:nvCxnSpPr>
      <xdr:spPr>
        <a:xfrm>
          <a:off x="402082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C695E84-8F4D-41B6-A3E9-1A49E320E876}"/>
            </a:ext>
          </a:extLst>
        </xdr:cNvPr>
        <xdr:cNvSpPr txBox="1"/>
      </xdr:nvSpPr>
      <xdr:spPr>
        <a:xfrm>
          <a:off x="4124960" y="13842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5" name="フローチャート: 判断 294">
          <a:extLst>
            <a:ext uri="{FF2B5EF4-FFF2-40B4-BE49-F238E27FC236}">
              <a16:creationId xmlns:a16="http://schemas.microsoft.com/office/drawing/2014/main" id="{C63442CB-459E-48C3-81AD-5325101AA5AE}"/>
            </a:ext>
          </a:extLst>
        </xdr:cNvPr>
        <xdr:cNvSpPr/>
      </xdr:nvSpPr>
      <xdr:spPr>
        <a:xfrm>
          <a:off x="4036060" y="13864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296" name="フローチャート: 判断 295">
          <a:extLst>
            <a:ext uri="{FF2B5EF4-FFF2-40B4-BE49-F238E27FC236}">
              <a16:creationId xmlns:a16="http://schemas.microsoft.com/office/drawing/2014/main" id="{BA7FCF01-B703-45D9-9BF6-FE50C4519002}"/>
            </a:ext>
          </a:extLst>
        </xdr:cNvPr>
        <xdr:cNvSpPr/>
      </xdr:nvSpPr>
      <xdr:spPr>
        <a:xfrm>
          <a:off x="3312160" y="13898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7" name="フローチャート: 判断 296">
          <a:extLst>
            <a:ext uri="{FF2B5EF4-FFF2-40B4-BE49-F238E27FC236}">
              <a16:creationId xmlns:a16="http://schemas.microsoft.com/office/drawing/2014/main" id="{B6C6705D-2BF6-45A8-BB10-517E3308BD38}"/>
            </a:ext>
          </a:extLst>
        </xdr:cNvPr>
        <xdr:cNvSpPr/>
      </xdr:nvSpPr>
      <xdr:spPr>
        <a:xfrm>
          <a:off x="2514600" y="138529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98" name="フローチャート: 判断 297">
          <a:extLst>
            <a:ext uri="{FF2B5EF4-FFF2-40B4-BE49-F238E27FC236}">
              <a16:creationId xmlns:a16="http://schemas.microsoft.com/office/drawing/2014/main" id="{B6E136EA-D904-4E68-ACA5-7B181B859FF5}"/>
            </a:ext>
          </a:extLst>
        </xdr:cNvPr>
        <xdr:cNvSpPr/>
      </xdr:nvSpPr>
      <xdr:spPr>
        <a:xfrm>
          <a:off x="1739900" y="137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9" name="フローチャート: 判断 298">
          <a:extLst>
            <a:ext uri="{FF2B5EF4-FFF2-40B4-BE49-F238E27FC236}">
              <a16:creationId xmlns:a16="http://schemas.microsoft.com/office/drawing/2014/main" id="{FCC619F7-93FA-4672-8A0F-20182B744CF2}"/>
            </a:ext>
          </a:extLst>
        </xdr:cNvPr>
        <xdr:cNvSpPr/>
      </xdr:nvSpPr>
      <xdr:spPr>
        <a:xfrm>
          <a:off x="965200" y="138611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4F0129D-C5E1-499D-9358-8279B4135AB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B1B5082-2A81-4E8D-9A9C-713538004B6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A7E9907-F645-4A34-926A-EE481C81818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BA759C1-C972-4C76-B426-0E4670BAEDE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4EDDACD-52B2-457C-B9FD-ACED293762D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166914</xdr:rowOff>
    </xdr:from>
    <xdr:to>
      <xdr:col>24</xdr:col>
      <xdr:colOff>114300</xdr:colOff>
      <xdr:row>82</xdr:row>
      <xdr:rowOff>97064</xdr:rowOff>
    </xdr:to>
    <xdr:sp macro="" textlink="">
      <xdr:nvSpPr>
        <xdr:cNvPr id="305" name="楕円 304">
          <a:extLst>
            <a:ext uri="{FF2B5EF4-FFF2-40B4-BE49-F238E27FC236}">
              <a16:creationId xmlns:a16="http://schemas.microsoft.com/office/drawing/2014/main" id="{DB4B557A-6C0C-4007-8668-7C806ADBA1FF}"/>
            </a:ext>
          </a:extLst>
        </xdr:cNvPr>
        <xdr:cNvSpPr/>
      </xdr:nvSpPr>
      <xdr:spPr>
        <a:xfrm>
          <a:off x="4036060" y="13745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18341</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6800F8EE-E07A-4DC4-82B1-286950E33431}"/>
            </a:ext>
          </a:extLst>
        </xdr:cNvPr>
        <xdr:cNvSpPr txBox="1"/>
      </xdr:nvSpPr>
      <xdr:spPr>
        <a:xfrm>
          <a:off x="4124960" y="1359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140788</xdr:rowOff>
    </xdr:from>
    <xdr:to>
      <xdr:col>20</xdr:col>
      <xdr:colOff>38100</xdr:colOff>
      <xdr:row>82</xdr:row>
      <xdr:rowOff>70938</xdr:rowOff>
    </xdr:to>
    <xdr:sp macro="" textlink="">
      <xdr:nvSpPr>
        <xdr:cNvPr id="307" name="楕円 306">
          <a:extLst>
            <a:ext uri="{FF2B5EF4-FFF2-40B4-BE49-F238E27FC236}">
              <a16:creationId xmlns:a16="http://schemas.microsoft.com/office/drawing/2014/main" id="{F95C7D69-646C-4F00-8092-E2FA5B142215}"/>
            </a:ext>
          </a:extLst>
        </xdr:cNvPr>
        <xdr:cNvSpPr/>
      </xdr:nvSpPr>
      <xdr:spPr>
        <a:xfrm>
          <a:off x="3312160" y="137196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20138</xdr:rowOff>
    </xdr:from>
    <xdr:to>
      <xdr:col>24</xdr:col>
      <xdr:colOff>63500</xdr:colOff>
      <xdr:row>82</xdr:row>
      <xdr:rowOff>46264</xdr:rowOff>
    </xdr:to>
    <xdr:cxnSp macro="">
      <xdr:nvCxnSpPr>
        <xdr:cNvPr id="308" name="直線コネクタ 307">
          <a:extLst>
            <a:ext uri="{FF2B5EF4-FFF2-40B4-BE49-F238E27FC236}">
              <a16:creationId xmlns:a16="http://schemas.microsoft.com/office/drawing/2014/main" id="{20FB941E-8F7B-4932-B101-13DBA02BD29B}"/>
            </a:ext>
          </a:extLst>
        </xdr:cNvPr>
        <xdr:cNvCxnSpPr/>
      </xdr:nvCxnSpPr>
      <xdr:spPr>
        <a:xfrm>
          <a:off x="3355340" y="13766618"/>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111398</xdr:rowOff>
    </xdr:from>
    <xdr:to>
      <xdr:col>15</xdr:col>
      <xdr:colOff>101600</xdr:colOff>
      <xdr:row>82</xdr:row>
      <xdr:rowOff>41548</xdr:rowOff>
    </xdr:to>
    <xdr:sp macro="" textlink="">
      <xdr:nvSpPr>
        <xdr:cNvPr id="309" name="楕円 308">
          <a:extLst>
            <a:ext uri="{FF2B5EF4-FFF2-40B4-BE49-F238E27FC236}">
              <a16:creationId xmlns:a16="http://schemas.microsoft.com/office/drawing/2014/main" id="{B572CBF2-8CF2-4FEF-9724-8213E2298327}"/>
            </a:ext>
          </a:extLst>
        </xdr:cNvPr>
        <xdr:cNvSpPr/>
      </xdr:nvSpPr>
      <xdr:spPr>
        <a:xfrm>
          <a:off x="2514600" y="13690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162198</xdr:rowOff>
    </xdr:from>
    <xdr:to>
      <xdr:col>19</xdr:col>
      <xdr:colOff>177800</xdr:colOff>
      <xdr:row>82</xdr:row>
      <xdr:rowOff>20138</xdr:rowOff>
    </xdr:to>
    <xdr:cxnSp macro="">
      <xdr:nvCxnSpPr>
        <xdr:cNvPr id="310" name="直線コネクタ 309">
          <a:extLst>
            <a:ext uri="{FF2B5EF4-FFF2-40B4-BE49-F238E27FC236}">
              <a16:creationId xmlns:a16="http://schemas.microsoft.com/office/drawing/2014/main" id="{993ADF44-9DFD-42EF-B488-E1A7C2F5DA6E}"/>
            </a:ext>
          </a:extLst>
        </xdr:cNvPr>
        <xdr:cNvCxnSpPr/>
      </xdr:nvCxnSpPr>
      <xdr:spPr>
        <a:xfrm>
          <a:off x="2565400" y="13741038"/>
          <a:ext cx="789940" cy="2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88537</xdr:rowOff>
    </xdr:from>
    <xdr:to>
      <xdr:col>10</xdr:col>
      <xdr:colOff>165100</xdr:colOff>
      <xdr:row>82</xdr:row>
      <xdr:rowOff>18687</xdr:rowOff>
    </xdr:to>
    <xdr:sp macro="" textlink="">
      <xdr:nvSpPr>
        <xdr:cNvPr id="311" name="楕円 310">
          <a:extLst>
            <a:ext uri="{FF2B5EF4-FFF2-40B4-BE49-F238E27FC236}">
              <a16:creationId xmlns:a16="http://schemas.microsoft.com/office/drawing/2014/main" id="{A017DE38-CF2D-47A7-BAFD-9FDBC0A5C6CD}"/>
            </a:ext>
          </a:extLst>
        </xdr:cNvPr>
        <xdr:cNvSpPr/>
      </xdr:nvSpPr>
      <xdr:spPr>
        <a:xfrm>
          <a:off x="1739900" y="136673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139337</xdr:rowOff>
    </xdr:from>
    <xdr:to>
      <xdr:col>15</xdr:col>
      <xdr:colOff>50800</xdr:colOff>
      <xdr:row>81</xdr:row>
      <xdr:rowOff>162198</xdr:rowOff>
    </xdr:to>
    <xdr:cxnSp macro="">
      <xdr:nvCxnSpPr>
        <xdr:cNvPr id="312" name="直線コネクタ 311">
          <a:extLst>
            <a:ext uri="{FF2B5EF4-FFF2-40B4-BE49-F238E27FC236}">
              <a16:creationId xmlns:a16="http://schemas.microsoft.com/office/drawing/2014/main" id="{465449BC-9DEB-4647-950F-7B33D1D929CE}"/>
            </a:ext>
          </a:extLst>
        </xdr:cNvPr>
        <xdr:cNvCxnSpPr/>
      </xdr:nvCxnSpPr>
      <xdr:spPr>
        <a:xfrm>
          <a:off x="1790700" y="13718177"/>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75474</xdr:rowOff>
    </xdr:from>
    <xdr:to>
      <xdr:col>6</xdr:col>
      <xdr:colOff>38100</xdr:colOff>
      <xdr:row>82</xdr:row>
      <xdr:rowOff>5624</xdr:rowOff>
    </xdr:to>
    <xdr:sp macro="" textlink="">
      <xdr:nvSpPr>
        <xdr:cNvPr id="313" name="楕円 312">
          <a:extLst>
            <a:ext uri="{FF2B5EF4-FFF2-40B4-BE49-F238E27FC236}">
              <a16:creationId xmlns:a16="http://schemas.microsoft.com/office/drawing/2014/main" id="{16A66B44-E2EE-4CCC-82C3-C7A75A7FA148}"/>
            </a:ext>
          </a:extLst>
        </xdr:cNvPr>
        <xdr:cNvSpPr/>
      </xdr:nvSpPr>
      <xdr:spPr>
        <a:xfrm>
          <a:off x="965200" y="136543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126274</xdr:rowOff>
    </xdr:from>
    <xdr:to>
      <xdr:col>10</xdr:col>
      <xdr:colOff>114300</xdr:colOff>
      <xdr:row>81</xdr:row>
      <xdr:rowOff>139337</xdr:rowOff>
    </xdr:to>
    <xdr:cxnSp macro="">
      <xdr:nvCxnSpPr>
        <xdr:cNvPr id="314" name="直線コネクタ 313">
          <a:extLst>
            <a:ext uri="{FF2B5EF4-FFF2-40B4-BE49-F238E27FC236}">
              <a16:creationId xmlns:a16="http://schemas.microsoft.com/office/drawing/2014/main" id="{A68D83A7-FF98-4524-9400-ADE955ADA68B}"/>
            </a:ext>
          </a:extLst>
        </xdr:cNvPr>
        <xdr:cNvCxnSpPr/>
      </xdr:nvCxnSpPr>
      <xdr:spPr>
        <a:xfrm>
          <a:off x="1008380" y="13705114"/>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73496</xdr:rowOff>
    </xdr:from>
    <xdr:ext cx="405111" cy="259045"/>
    <xdr:sp macro="" textlink="">
      <xdr:nvSpPr>
        <xdr:cNvPr id="315" name="n_1aveValue【福祉施設】&#10;有形固定資産減価償却率">
          <a:extLst>
            <a:ext uri="{FF2B5EF4-FFF2-40B4-BE49-F238E27FC236}">
              <a16:creationId xmlns:a16="http://schemas.microsoft.com/office/drawing/2014/main" id="{1AA4CDC1-D480-43C0-8611-6A4DDD29521C}"/>
            </a:ext>
          </a:extLst>
        </xdr:cNvPr>
        <xdr:cNvSpPr txBox="1"/>
      </xdr:nvSpPr>
      <xdr:spPr>
        <a:xfrm>
          <a:off x="3170564" y="1398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27776</xdr:rowOff>
    </xdr:from>
    <xdr:ext cx="405111" cy="259045"/>
    <xdr:sp macro="" textlink="">
      <xdr:nvSpPr>
        <xdr:cNvPr id="316" name="n_2aveValue【福祉施設】&#10;有形固定資産減価償却率">
          <a:extLst>
            <a:ext uri="{FF2B5EF4-FFF2-40B4-BE49-F238E27FC236}">
              <a16:creationId xmlns:a16="http://schemas.microsoft.com/office/drawing/2014/main" id="{3403B38B-D280-452D-A9D8-80CF621B6728}"/>
            </a:ext>
          </a:extLst>
        </xdr:cNvPr>
        <xdr:cNvSpPr txBox="1"/>
      </xdr:nvSpPr>
      <xdr:spPr>
        <a:xfrm>
          <a:off x="2385704" y="13941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120848</xdr:rowOff>
    </xdr:from>
    <xdr:ext cx="405111" cy="259045"/>
    <xdr:sp macro="" textlink="">
      <xdr:nvSpPr>
        <xdr:cNvPr id="317" name="n_3aveValue【福祉施設】&#10;有形固定資産減価償却率">
          <a:extLst>
            <a:ext uri="{FF2B5EF4-FFF2-40B4-BE49-F238E27FC236}">
              <a16:creationId xmlns:a16="http://schemas.microsoft.com/office/drawing/2014/main" id="{DFF543A5-5957-48C9-9B74-A2711152D4CB}"/>
            </a:ext>
          </a:extLst>
        </xdr:cNvPr>
        <xdr:cNvSpPr txBox="1"/>
      </xdr:nvSpPr>
      <xdr:spPr>
        <a:xfrm>
          <a:off x="1611004" y="13867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35940</xdr:rowOff>
    </xdr:from>
    <xdr:ext cx="405111" cy="259045"/>
    <xdr:sp macro="" textlink="">
      <xdr:nvSpPr>
        <xdr:cNvPr id="318" name="n_4aveValue【福祉施設】&#10;有形固定資産減価償却率">
          <a:extLst>
            <a:ext uri="{FF2B5EF4-FFF2-40B4-BE49-F238E27FC236}">
              <a16:creationId xmlns:a16="http://schemas.microsoft.com/office/drawing/2014/main" id="{D3BF196B-E365-4C54-9BBD-7EFB0B7BDFAA}"/>
            </a:ext>
          </a:extLst>
        </xdr:cNvPr>
        <xdr:cNvSpPr txBox="1"/>
      </xdr:nvSpPr>
      <xdr:spPr>
        <a:xfrm>
          <a:off x="836304" y="13950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87465</xdr:rowOff>
    </xdr:from>
    <xdr:ext cx="405111" cy="259045"/>
    <xdr:sp macro="" textlink="">
      <xdr:nvSpPr>
        <xdr:cNvPr id="319" name="n_1mainValue【福祉施設】&#10;有形固定資産減価償却率">
          <a:extLst>
            <a:ext uri="{FF2B5EF4-FFF2-40B4-BE49-F238E27FC236}">
              <a16:creationId xmlns:a16="http://schemas.microsoft.com/office/drawing/2014/main" id="{73DA1049-7D1F-42ED-A087-32B9368E119A}"/>
            </a:ext>
          </a:extLst>
        </xdr:cNvPr>
        <xdr:cNvSpPr txBox="1"/>
      </xdr:nvSpPr>
      <xdr:spPr>
        <a:xfrm>
          <a:off x="3170564" y="1349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58075</xdr:rowOff>
    </xdr:from>
    <xdr:ext cx="405111" cy="259045"/>
    <xdr:sp macro="" textlink="">
      <xdr:nvSpPr>
        <xdr:cNvPr id="320" name="n_2mainValue【福祉施設】&#10;有形固定資産減価償却率">
          <a:extLst>
            <a:ext uri="{FF2B5EF4-FFF2-40B4-BE49-F238E27FC236}">
              <a16:creationId xmlns:a16="http://schemas.microsoft.com/office/drawing/2014/main" id="{1B0E7461-313E-4BC2-A787-03FC706A8CEE}"/>
            </a:ext>
          </a:extLst>
        </xdr:cNvPr>
        <xdr:cNvSpPr txBox="1"/>
      </xdr:nvSpPr>
      <xdr:spPr>
        <a:xfrm>
          <a:off x="2385704" y="13469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35214</xdr:rowOff>
    </xdr:from>
    <xdr:ext cx="405111" cy="259045"/>
    <xdr:sp macro="" textlink="">
      <xdr:nvSpPr>
        <xdr:cNvPr id="321" name="n_3mainValue【福祉施設】&#10;有形固定資産減価償却率">
          <a:extLst>
            <a:ext uri="{FF2B5EF4-FFF2-40B4-BE49-F238E27FC236}">
              <a16:creationId xmlns:a16="http://schemas.microsoft.com/office/drawing/2014/main" id="{632F4826-50AD-4AF6-8890-3A342F50F689}"/>
            </a:ext>
          </a:extLst>
        </xdr:cNvPr>
        <xdr:cNvSpPr txBox="1"/>
      </xdr:nvSpPr>
      <xdr:spPr>
        <a:xfrm>
          <a:off x="1611004" y="1344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22151</xdr:rowOff>
    </xdr:from>
    <xdr:ext cx="405111" cy="259045"/>
    <xdr:sp macro="" textlink="">
      <xdr:nvSpPr>
        <xdr:cNvPr id="322" name="n_4mainValue【福祉施設】&#10;有形固定資産減価償却率">
          <a:extLst>
            <a:ext uri="{FF2B5EF4-FFF2-40B4-BE49-F238E27FC236}">
              <a16:creationId xmlns:a16="http://schemas.microsoft.com/office/drawing/2014/main" id="{A638512D-C786-451A-BA43-18905051C467}"/>
            </a:ext>
          </a:extLst>
        </xdr:cNvPr>
        <xdr:cNvSpPr txBox="1"/>
      </xdr:nvSpPr>
      <xdr:spPr>
        <a:xfrm>
          <a:off x="836304" y="1343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6103C43D-55D9-4DCD-B60D-9932F2D4A12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2677D11D-D076-4AF0-8AD4-8BE686655B3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E5DC1945-C28C-42C5-BBFB-9EB6DFA3AC4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778CA697-231A-4C27-94CA-185103C7505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7FF1E3A9-81A1-460D-B127-7FD462AB45F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5572D7A9-43DF-48B1-A409-CF0E31BAAC4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FB577E90-4D52-4372-A0A9-D6B20F5C8C3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97911479-4D98-4D78-AF34-70C3ADFD3AC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46B943C6-2E36-4531-AABE-7FBE32B8522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61AF2A70-7A53-4C82-B1E7-BBA6B5864FF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8E5742C7-8BDF-4E81-A44A-9F378BE975BF}"/>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BFDAAD53-9DFC-48F3-A3A3-FB82858D0ECC}"/>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77E56CB8-B0FE-43F3-8F72-89924031AE35}"/>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F3BC39D2-6C31-4849-856A-205FEF5E5C21}"/>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A229ADAC-98F1-4892-81B9-86DA569FFA4F}"/>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FBA5B94D-0145-49B2-BA15-BE67F666BEB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460F6BD-50E4-4883-939B-9A60F79B4EF4}"/>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591AFA3-B804-4463-BF1D-795C5968FA68}"/>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1417F8B1-D64D-4941-A8FC-C4CC700BFFA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47FC776F-4F3B-4378-8332-2A03CB9920D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DF0DE453-3ABB-4A0B-8B0B-5F1717A5CA1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344" name="直線コネクタ 343">
          <a:extLst>
            <a:ext uri="{FF2B5EF4-FFF2-40B4-BE49-F238E27FC236}">
              <a16:creationId xmlns:a16="http://schemas.microsoft.com/office/drawing/2014/main" id="{05F5A320-81CD-4822-B185-054FBE8C0606}"/>
            </a:ext>
          </a:extLst>
        </xdr:cNvPr>
        <xdr:cNvCxnSpPr/>
      </xdr:nvCxnSpPr>
      <xdr:spPr>
        <a:xfrm flipV="1">
          <a:off x="9219565" y="13162026"/>
          <a:ext cx="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5" name="【福祉施設】&#10;一人当たり面積最小値テキスト">
          <a:extLst>
            <a:ext uri="{FF2B5EF4-FFF2-40B4-BE49-F238E27FC236}">
              <a16:creationId xmlns:a16="http://schemas.microsoft.com/office/drawing/2014/main" id="{2F8AB4AB-5964-4A57-B6E8-76A3AB4EB60D}"/>
            </a:ext>
          </a:extLst>
        </xdr:cNvPr>
        <xdr:cNvSpPr txBox="1"/>
      </xdr:nvSpPr>
      <xdr:spPr>
        <a:xfrm>
          <a:off x="9258300" y="1442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6" name="直線コネクタ 345">
          <a:extLst>
            <a:ext uri="{FF2B5EF4-FFF2-40B4-BE49-F238E27FC236}">
              <a16:creationId xmlns:a16="http://schemas.microsoft.com/office/drawing/2014/main" id="{1D9F8BEC-9908-4DAA-8482-E8220346ED3C}"/>
            </a:ext>
          </a:extLst>
        </xdr:cNvPr>
        <xdr:cNvCxnSpPr/>
      </xdr:nvCxnSpPr>
      <xdr:spPr>
        <a:xfrm>
          <a:off x="9154160" y="144185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347" name="【福祉施設】&#10;一人当たり面積最大値テキスト">
          <a:extLst>
            <a:ext uri="{FF2B5EF4-FFF2-40B4-BE49-F238E27FC236}">
              <a16:creationId xmlns:a16="http://schemas.microsoft.com/office/drawing/2014/main" id="{77B5D3C3-330D-482A-8072-69CB47E6F45C}"/>
            </a:ext>
          </a:extLst>
        </xdr:cNvPr>
        <xdr:cNvSpPr txBox="1"/>
      </xdr:nvSpPr>
      <xdr:spPr>
        <a:xfrm>
          <a:off x="9258300" y="1294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348" name="直線コネクタ 347">
          <a:extLst>
            <a:ext uri="{FF2B5EF4-FFF2-40B4-BE49-F238E27FC236}">
              <a16:creationId xmlns:a16="http://schemas.microsoft.com/office/drawing/2014/main" id="{2CC8C26F-C58B-49EC-8903-D85FB46A5326}"/>
            </a:ext>
          </a:extLst>
        </xdr:cNvPr>
        <xdr:cNvCxnSpPr/>
      </xdr:nvCxnSpPr>
      <xdr:spPr>
        <a:xfrm>
          <a:off x="9154160" y="131620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93742</xdr:rowOff>
    </xdr:from>
    <xdr:ext cx="469744" cy="259045"/>
    <xdr:sp macro="" textlink="">
      <xdr:nvSpPr>
        <xdr:cNvPr id="349" name="【福祉施設】&#10;一人当たり面積平均値テキスト">
          <a:extLst>
            <a:ext uri="{FF2B5EF4-FFF2-40B4-BE49-F238E27FC236}">
              <a16:creationId xmlns:a16="http://schemas.microsoft.com/office/drawing/2014/main" id="{490989AB-69D7-4051-BE17-8794F5E2EB4F}"/>
            </a:ext>
          </a:extLst>
        </xdr:cNvPr>
        <xdr:cNvSpPr txBox="1"/>
      </xdr:nvSpPr>
      <xdr:spPr>
        <a:xfrm>
          <a:off x="9258300" y="14007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50" name="フローチャート: 判断 349">
          <a:extLst>
            <a:ext uri="{FF2B5EF4-FFF2-40B4-BE49-F238E27FC236}">
              <a16:creationId xmlns:a16="http://schemas.microsoft.com/office/drawing/2014/main" id="{51B72818-6C0E-4D6C-A73C-B3B8A08315FE}"/>
            </a:ext>
          </a:extLst>
        </xdr:cNvPr>
        <xdr:cNvSpPr/>
      </xdr:nvSpPr>
      <xdr:spPr>
        <a:xfrm>
          <a:off x="9192260" y="140294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351" name="フローチャート: 判断 350">
          <a:extLst>
            <a:ext uri="{FF2B5EF4-FFF2-40B4-BE49-F238E27FC236}">
              <a16:creationId xmlns:a16="http://schemas.microsoft.com/office/drawing/2014/main" id="{4F78C5D3-FE8A-4C66-8B15-5085DB2042AA}"/>
            </a:ext>
          </a:extLst>
        </xdr:cNvPr>
        <xdr:cNvSpPr/>
      </xdr:nvSpPr>
      <xdr:spPr>
        <a:xfrm>
          <a:off x="8445500" y="13992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352" name="フローチャート: 判断 351">
          <a:extLst>
            <a:ext uri="{FF2B5EF4-FFF2-40B4-BE49-F238E27FC236}">
              <a16:creationId xmlns:a16="http://schemas.microsoft.com/office/drawing/2014/main" id="{40E519B2-414F-4BAE-9DA2-C4836401D85F}"/>
            </a:ext>
          </a:extLst>
        </xdr:cNvPr>
        <xdr:cNvSpPr/>
      </xdr:nvSpPr>
      <xdr:spPr>
        <a:xfrm>
          <a:off x="7670800" y="13986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353" name="フローチャート: 判断 352">
          <a:extLst>
            <a:ext uri="{FF2B5EF4-FFF2-40B4-BE49-F238E27FC236}">
              <a16:creationId xmlns:a16="http://schemas.microsoft.com/office/drawing/2014/main" id="{DBF54210-800C-4CD2-AE34-6CA9C2140BC5}"/>
            </a:ext>
          </a:extLst>
        </xdr:cNvPr>
        <xdr:cNvSpPr/>
      </xdr:nvSpPr>
      <xdr:spPr>
        <a:xfrm>
          <a:off x="6873240" y="14008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54" name="フローチャート: 判断 353">
          <a:extLst>
            <a:ext uri="{FF2B5EF4-FFF2-40B4-BE49-F238E27FC236}">
              <a16:creationId xmlns:a16="http://schemas.microsoft.com/office/drawing/2014/main" id="{64AEA4AA-F094-4D62-AA4A-C0C13C23DAD0}"/>
            </a:ext>
          </a:extLst>
        </xdr:cNvPr>
        <xdr:cNvSpPr/>
      </xdr:nvSpPr>
      <xdr:spPr>
        <a:xfrm>
          <a:off x="6098540" y="14031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B6ACA2A-1F85-463F-AB07-38A1B4F888F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9BAF235-7705-4C42-A5C2-52184B8D759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D1DA334-1869-4D52-891D-C00BDAA902C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E8B0FE3-D51C-46F7-9A56-440820E9BE3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F9A6C19-7035-495D-B451-01408132905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165608</xdr:rowOff>
    </xdr:from>
    <xdr:to>
      <xdr:col>55</xdr:col>
      <xdr:colOff>50800</xdr:colOff>
      <xdr:row>79</xdr:row>
      <xdr:rowOff>95758</xdr:rowOff>
    </xdr:to>
    <xdr:sp macro="" textlink="">
      <xdr:nvSpPr>
        <xdr:cNvPr id="360" name="楕円 359">
          <a:extLst>
            <a:ext uri="{FF2B5EF4-FFF2-40B4-BE49-F238E27FC236}">
              <a16:creationId xmlns:a16="http://schemas.microsoft.com/office/drawing/2014/main" id="{861727F4-DA8B-4911-984E-9AD7CA9DCECC}"/>
            </a:ext>
          </a:extLst>
        </xdr:cNvPr>
        <xdr:cNvSpPr/>
      </xdr:nvSpPr>
      <xdr:spPr>
        <a:xfrm>
          <a:off x="9192260" y="132415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17035</xdr:rowOff>
    </xdr:from>
    <xdr:ext cx="469744" cy="259045"/>
    <xdr:sp macro="" textlink="">
      <xdr:nvSpPr>
        <xdr:cNvPr id="361" name="【福祉施設】&#10;一人当たり面積該当値テキスト">
          <a:extLst>
            <a:ext uri="{FF2B5EF4-FFF2-40B4-BE49-F238E27FC236}">
              <a16:creationId xmlns:a16="http://schemas.microsoft.com/office/drawing/2014/main" id="{B6244A74-1F69-4929-BE87-88155316912C}"/>
            </a:ext>
          </a:extLst>
        </xdr:cNvPr>
        <xdr:cNvSpPr txBox="1"/>
      </xdr:nvSpPr>
      <xdr:spPr>
        <a:xfrm>
          <a:off x="9258300" y="1309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5587</xdr:rowOff>
    </xdr:from>
    <xdr:to>
      <xdr:col>50</xdr:col>
      <xdr:colOff>165100</xdr:colOff>
      <xdr:row>79</xdr:row>
      <xdr:rowOff>107187</xdr:rowOff>
    </xdr:to>
    <xdr:sp macro="" textlink="">
      <xdr:nvSpPr>
        <xdr:cNvPr id="362" name="楕円 361">
          <a:extLst>
            <a:ext uri="{FF2B5EF4-FFF2-40B4-BE49-F238E27FC236}">
              <a16:creationId xmlns:a16="http://schemas.microsoft.com/office/drawing/2014/main" id="{B45E0CB2-5275-463D-93F4-810162922CEC}"/>
            </a:ext>
          </a:extLst>
        </xdr:cNvPr>
        <xdr:cNvSpPr/>
      </xdr:nvSpPr>
      <xdr:spPr>
        <a:xfrm>
          <a:off x="8445500" y="1324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44958</xdr:rowOff>
    </xdr:from>
    <xdr:to>
      <xdr:col>55</xdr:col>
      <xdr:colOff>0</xdr:colOff>
      <xdr:row>79</xdr:row>
      <xdr:rowOff>56387</xdr:rowOff>
    </xdr:to>
    <xdr:cxnSp macro="">
      <xdr:nvCxnSpPr>
        <xdr:cNvPr id="363" name="直線コネクタ 362">
          <a:extLst>
            <a:ext uri="{FF2B5EF4-FFF2-40B4-BE49-F238E27FC236}">
              <a16:creationId xmlns:a16="http://schemas.microsoft.com/office/drawing/2014/main" id="{C644E839-150A-4109-BE22-30377B26DBAD}"/>
            </a:ext>
          </a:extLst>
        </xdr:cNvPr>
        <xdr:cNvCxnSpPr/>
      </xdr:nvCxnSpPr>
      <xdr:spPr>
        <a:xfrm flipV="1">
          <a:off x="8496300" y="13288518"/>
          <a:ext cx="7239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21589</xdr:rowOff>
    </xdr:from>
    <xdr:to>
      <xdr:col>46</xdr:col>
      <xdr:colOff>38100</xdr:colOff>
      <xdr:row>79</xdr:row>
      <xdr:rowOff>123189</xdr:rowOff>
    </xdr:to>
    <xdr:sp macro="" textlink="">
      <xdr:nvSpPr>
        <xdr:cNvPr id="364" name="楕円 363">
          <a:extLst>
            <a:ext uri="{FF2B5EF4-FFF2-40B4-BE49-F238E27FC236}">
              <a16:creationId xmlns:a16="http://schemas.microsoft.com/office/drawing/2014/main" id="{DFF1AEE3-D770-4F3D-94C7-A23EF0F0E870}"/>
            </a:ext>
          </a:extLst>
        </xdr:cNvPr>
        <xdr:cNvSpPr/>
      </xdr:nvSpPr>
      <xdr:spPr>
        <a:xfrm>
          <a:off x="7670800" y="132651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56387</xdr:rowOff>
    </xdr:from>
    <xdr:to>
      <xdr:col>50</xdr:col>
      <xdr:colOff>114300</xdr:colOff>
      <xdr:row>79</xdr:row>
      <xdr:rowOff>72389</xdr:rowOff>
    </xdr:to>
    <xdr:cxnSp macro="">
      <xdr:nvCxnSpPr>
        <xdr:cNvPr id="365" name="直線コネクタ 364">
          <a:extLst>
            <a:ext uri="{FF2B5EF4-FFF2-40B4-BE49-F238E27FC236}">
              <a16:creationId xmlns:a16="http://schemas.microsoft.com/office/drawing/2014/main" id="{CFA3F02C-E891-45D4-A5F1-FA77DA4E1815}"/>
            </a:ext>
          </a:extLst>
        </xdr:cNvPr>
        <xdr:cNvCxnSpPr/>
      </xdr:nvCxnSpPr>
      <xdr:spPr>
        <a:xfrm flipV="1">
          <a:off x="7713980" y="13299947"/>
          <a:ext cx="7823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33020</xdr:rowOff>
    </xdr:from>
    <xdr:to>
      <xdr:col>41</xdr:col>
      <xdr:colOff>101600</xdr:colOff>
      <xdr:row>79</xdr:row>
      <xdr:rowOff>134620</xdr:rowOff>
    </xdr:to>
    <xdr:sp macro="" textlink="">
      <xdr:nvSpPr>
        <xdr:cNvPr id="366" name="楕円 365">
          <a:extLst>
            <a:ext uri="{FF2B5EF4-FFF2-40B4-BE49-F238E27FC236}">
              <a16:creationId xmlns:a16="http://schemas.microsoft.com/office/drawing/2014/main" id="{5753BA0F-842E-42D4-BDF7-EDE67ECDE522}"/>
            </a:ext>
          </a:extLst>
        </xdr:cNvPr>
        <xdr:cNvSpPr/>
      </xdr:nvSpPr>
      <xdr:spPr>
        <a:xfrm>
          <a:off x="687324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72389</xdr:rowOff>
    </xdr:from>
    <xdr:to>
      <xdr:col>45</xdr:col>
      <xdr:colOff>177800</xdr:colOff>
      <xdr:row>79</xdr:row>
      <xdr:rowOff>83820</xdr:rowOff>
    </xdr:to>
    <xdr:cxnSp macro="">
      <xdr:nvCxnSpPr>
        <xdr:cNvPr id="367" name="直線コネクタ 366">
          <a:extLst>
            <a:ext uri="{FF2B5EF4-FFF2-40B4-BE49-F238E27FC236}">
              <a16:creationId xmlns:a16="http://schemas.microsoft.com/office/drawing/2014/main" id="{23CF64BF-F340-4CDD-B761-E5024251701D}"/>
            </a:ext>
          </a:extLst>
        </xdr:cNvPr>
        <xdr:cNvCxnSpPr/>
      </xdr:nvCxnSpPr>
      <xdr:spPr>
        <a:xfrm flipV="1">
          <a:off x="6924040" y="13315949"/>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44450</xdr:rowOff>
    </xdr:from>
    <xdr:to>
      <xdr:col>36</xdr:col>
      <xdr:colOff>165100</xdr:colOff>
      <xdr:row>79</xdr:row>
      <xdr:rowOff>146050</xdr:rowOff>
    </xdr:to>
    <xdr:sp macro="" textlink="">
      <xdr:nvSpPr>
        <xdr:cNvPr id="368" name="楕円 367">
          <a:extLst>
            <a:ext uri="{FF2B5EF4-FFF2-40B4-BE49-F238E27FC236}">
              <a16:creationId xmlns:a16="http://schemas.microsoft.com/office/drawing/2014/main" id="{6C487B81-4D40-49F6-B3F1-53F6F9290BD0}"/>
            </a:ext>
          </a:extLst>
        </xdr:cNvPr>
        <xdr:cNvSpPr/>
      </xdr:nvSpPr>
      <xdr:spPr>
        <a:xfrm>
          <a:off x="609854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83820</xdr:rowOff>
    </xdr:from>
    <xdr:to>
      <xdr:col>41</xdr:col>
      <xdr:colOff>50800</xdr:colOff>
      <xdr:row>79</xdr:row>
      <xdr:rowOff>95250</xdr:rowOff>
    </xdr:to>
    <xdr:cxnSp macro="">
      <xdr:nvCxnSpPr>
        <xdr:cNvPr id="369" name="直線コネクタ 368">
          <a:extLst>
            <a:ext uri="{FF2B5EF4-FFF2-40B4-BE49-F238E27FC236}">
              <a16:creationId xmlns:a16="http://schemas.microsoft.com/office/drawing/2014/main" id="{078B0ACC-88D9-4A86-8214-7C302C2AF3C5}"/>
            </a:ext>
          </a:extLst>
        </xdr:cNvPr>
        <xdr:cNvCxnSpPr/>
      </xdr:nvCxnSpPr>
      <xdr:spPr>
        <a:xfrm flipV="1">
          <a:off x="6149340" y="1332738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xdr:rowOff>
    </xdr:from>
    <xdr:ext cx="469744" cy="259045"/>
    <xdr:sp macro="" textlink="">
      <xdr:nvSpPr>
        <xdr:cNvPr id="370" name="n_1aveValue【福祉施設】&#10;一人当たり面積">
          <a:extLst>
            <a:ext uri="{FF2B5EF4-FFF2-40B4-BE49-F238E27FC236}">
              <a16:creationId xmlns:a16="http://schemas.microsoft.com/office/drawing/2014/main" id="{C46BC844-F9F2-4623-8739-88BB20423F01}"/>
            </a:ext>
          </a:extLst>
        </xdr:cNvPr>
        <xdr:cNvSpPr txBox="1"/>
      </xdr:nvSpPr>
      <xdr:spPr>
        <a:xfrm>
          <a:off x="8271587" y="1408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164609</xdr:rowOff>
    </xdr:from>
    <xdr:ext cx="469744" cy="259045"/>
    <xdr:sp macro="" textlink="">
      <xdr:nvSpPr>
        <xdr:cNvPr id="371" name="n_2aveValue【福祉施設】&#10;一人当たり面積">
          <a:extLst>
            <a:ext uri="{FF2B5EF4-FFF2-40B4-BE49-F238E27FC236}">
              <a16:creationId xmlns:a16="http://schemas.microsoft.com/office/drawing/2014/main" id="{A7F146D7-F5DC-4489-9833-4C34DDF52046}"/>
            </a:ext>
          </a:extLst>
        </xdr:cNvPr>
        <xdr:cNvSpPr txBox="1"/>
      </xdr:nvSpPr>
      <xdr:spPr>
        <a:xfrm>
          <a:off x="7509587" y="1407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16019</xdr:rowOff>
    </xdr:from>
    <xdr:ext cx="469744" cy="259045"/>
    <xdr:sp macro="" textlink="">
      <xdr:nvSpPr>
        <xdr:cNvPr id="372" name="n_3aveValue【福祉施設】&#10;一人当たり面積">
          <a:extLst>
            <a:ext uri="{FF2B5EF4-FFF2-40B4-BE49-F238E27FC236}">
              <a16:creationId xmlns:a16="http://schemas.microsoft.com/office/drawing/2014/main" id="{136D663B-BD78-4F20-9ECB-DC5671D69D39}"/>
            </a:ext>
          </a:extLst>
        </xdr:cNvPr>
        <xdr:cNvSpPr txBox="1"/>
      </xdr:nvSpPr>
      <xdr:spPr>
        <a:xfrm>
          <a:off x="6712027" y="1409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38879</xdr:rowOff>
    </xdr:from>
    <xdr:ext cx="469744" cy="259045"/>
    <xdr:sp macro="" textlink="">
      <xdr:nvSpPr>
        <xdr:cNvPr id="373" name="n_4aveValue【福祉施設】&#10;一人当たり面積">
          <a:extLst>
            <a:ext uri="{FF2B5EF4-FFF2-40B4-BE49-F238E27FC236}">
              <a16:creationId xmlns:a16="http://schemas.microsoft.com/office/drawing/2014/main" id="{D5581F1B-4946-466F-99D5-96893504EDB4}"/>
            </a:ext>
          </a:extLst>
        </xdr:cNvPr>
        <xdr:cNvSpPr txBox="1"/>
      </xdr:nvSpPr>
      <xdr:spPr>
        <a:xfrm>
          <a:off x="5937327" y="141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123714</xdr:rowOff>
    </xdr:from>
    <xdr:ext cx="469744" cy="259045"/>
    <xdr:sp macro="" textlink="">
      <xdr:nvSpPr>
        <xdr:cNvPr id="374" name="n_1mainValue【福祉施設】&#10;一人当たり面積">
          <a:extLst>
            <a:ext uri="{FF2B5EF4-FFF2-40B4-BE49-F238E27FC236}">
              <a16:creationId xmlns:a16="http://schemas.microsoft.com/office/drawing/2014/main" id="{745C37B7-0C1A-468F-8E04-2A13C5694242}"/>
            </a:ext>
          </a:extLst>
        </xdr:cNvPr>
        <xdr:cNvSpPr txBox="1"/>
      </xdr:nvSpPr>
      <xdr:spPr>
        <a:xfrm>
          <a:off x="8271587" y="1303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139716</xdr:rowOff>
    </xdr:from>
    <xdr:ext cx="469744" cy="259045"/>
    <xdr:sp macro="" textlink="">
      <xdr:nvSpPr>
        <xdr:cNvPr id="375" name="n_2mainValue【福祉施設】&#10;一人当たり面積">
          <a:extLst>
            <a:ext uri="{FF2B5EF4-FFF2-40B4-BE49-F238E27FC236}">
              <a16:creationId xmlns:a16="http://schemas.microsoft.com/office/drawing/2014/main" id="{4335F80A-2E29-4ED6-A751-D7B5770DC18C}"/>
            </a:ext>
          </a:extLst>
        </xdr:cNvPr>
        <xdr:cNvSpPr txBox="1"/>
      </xdr:nvSpPr>
      <xdr:spPr>
        <a:xfrm>
          <a:off x="7509587" y="1304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151147</xdr:rowOff>
    </xdr:from>
    <xdr:ext cx="469744" cy="259045"/>
    <xdr:sp macro="" textlink="">
      <xdr:nvSpPr>
        <xdr:cNvPr id="376" name="n_3mainValue【福祉施設】&#10;一人当たり面積">
          <a:extLst>
            <a:ext uri="{FF2B5EF4-FFF2-40B4-BE49-F238E27FC236}">
              <a16:creationId xmlns:a16="http://schemas.microsoft.com/office/drawing/2014/main" id="{9C5E3333-0FF2-4CFF-84D5-EB491328FED6}"/>
            </a:ext>
          </a:extLst>
        </xdr:cNvPr>
        <xdr:cNvSpPr txBox="1"/>
      </xdr:nvSpPr>
      <xdr:spPr>
        <a:xfrm>
          <a:off x="67120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162577</xdr:rowOff>
    </xdr:from>
    <xdr:ext cx="469744" cy="259045"/>
    <xdr:sp macro="" textlink="">
      <xdr:nvSpPr>
        <xdr:cNvPr id="377" name="n_4mainValue【福祉施設】&#10;一人当たり面積">
          <a:extLst>
            <a:ext uri="{FF2B5EF4-FFF2-40B4-BE49-F238E27FC236}">
              <a16:creationId xmlns:a16="http://schemas.microsoft.com/office/drawing/2014/main" id="{71E64565-7FE3-4DF2-95A8-FCF19CF0E037}"/>
            </a:ext>
          </a:extLst>
        </xdr:cNvPr>
        <xdr:cNvSpPr txBox="1"/>
      </xdr:nvSpPr>
      <xdr:spPr>
        <a:xfrm>
          <a:off x="5937327" y="130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134C2DC-7610-4ED0-974E-AD2AC37013C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FB14A3DE-6CDD-4953-BA8F-5383DA59CDD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356F18A6-ABB3-4021-8F6E-A36E75C7E4C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14ED4D79-B533-4764-8388-932D2A5B5B6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C3788105-1C97-423E-AE1A-E0189CFB9E7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647CAC2A-26E3-4622-A0FA-7F147417F11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550D851D-B7F9-491F-A8F2-DFE58926345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A5AD1CA1-4C34-4DCF-A125-00A3B99CD85E}"/>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4E18004E-88C8-49E5-81A8-06DA760E31FB}"/>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FE8B3174-027B-48D7-96A5-66EF86C51D1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3D35B570-3DFD-45B4-9280-8E3120D98626}"/>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5A09B227-337D-47A1-AFF4-B1E068E93B5D}"/>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481434CF-377C-403B-B681-7AF76776C299}"/>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64DDDC9F-5DFA-4569-B3D8-65E5FFEED5AD}"/>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CAE5F1EE-90DF-4D81-A9EA-58DB31F6FFA4}"/>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E003FC19-02AB-4FF5-9D50-E513C1F43776}"/>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34BE37F4-34C8-4116-B216-E8C47231AA6B}"/>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F7A5894E-2763-4C8D-8F68-9360635A1808}"/>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2DF34B0B-BA55-4DCE-9537-2ED05C88E138}"/>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7D636907-B79E-44E1-AD9D-87A75E1CE339}"/>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82DEDEE-61AD-4A51-BF13-876ADFB7731C}"/>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ADB2EDE9-C7A9-46E7-8F81-933D2DC5CDC7}"/>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39FD4810-A4C7-4727-822B-23C84BE64D75}"/>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395BDE07-1071-494C-BC80-E6250301E4E5}"/>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11A9E201-F750-4A52-8A25-FCEB735F895C}"/>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DE57F552-AA77-479B-9C2E-7119D61840D6}"/>
            </a:ext>
          </a:extLst>
        </xdr:cNvPr>
        <xdr:cNvCxnSpPr/>
      </xdr:nvCxnSpPr>
      <xdr:spPr>
        <a:xfrm flipV="1">
          <a:off x="4086225" y="16920211"/>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CC82F6F2-B743-4E25-96E0-030C54DF027F}"/>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E59E429B-89B6-4617-9CD3-34B7478B07E3}"/>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93A1AD33-C2F1-45DA-9F01-9B800094B70E}"/>
            </a:ext>
          </a:extLst>
        </xdr:cNvPr>
        <xdr:cNvSpPr txBox="1"/>
      </xdr:nvSpPr>
      <xdr:spPr>
        <a:xfrm>
          <a:off x="4124960" y="16699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407" name="直線コネクタ 406">
          <a:extLst>
            <a:ext uri="{FF2B5EF4-FFF2-40B4-BE49-F238E27FC236}">
              <a16:creationId xmlns:a16="http://schemas.microsoft.com/office/drawing/2014/main" id="{D7692987-13F2-4E0F-AA51-0DD6DCD58956}"/>
            </a:ext>
          </a:extLst>
        </xdr:cNvPr>
        <xdr:cNvCxnSpPr/>
      </xdr:nvCxnSpPr>
      <xdr:spPr>
        <a:xfrm>
          <a:off x="402082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12A42499-141E-46A8-B28F-A4DDBDE96140}"/>
            </a:ext>
          </a:extLst>
        </xdr:cNvPr>
        <xdr:cNvSpPr txBox="1"/>
      </xdr:nvSpPr>
      <xdr:spPr>
        <a:xfrm>
          <a:off x="4124960" y="1738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0E8FA12E-ED4A-417D-8AF2-2EEAEF7381AE}"/>
            </a:ext>
          </a:extLst>
        </xdr:cNvPr>
        <xdr:cNvSpPr/>
      </xdr:nvSpPr>
      <xdr:spPr>
        <a:xfrm>
          <a:off x="4036060" y="1752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410" name="フローチャート: 判断 409">
          <a:extLst>
            <a:ext uri="{FF2B5EF4-FFF2-40B4-BE49-F238E27FC236}">
              <a16:creationId xmlns:a16="http://schemas.microsoft.com/office/drawing/2014/main" id="{09C95BC4-EEEF-4BCD-84A8-636BF7560A2E}"/>
            </a:ext>
          </a:extLst>
        </xdr:cNvPr>
        <xdr:cNvSpPr/>
      </xdr:nvSpPr>
      <xdr:spPr>
        <a:xfrm>
          <a:off x="3312160" y="174615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411" name="フローチャート: 判断 410">
          <a:extLst>
            <a:ext uri="{FF2B5EF4-FFF2-40B4-BE49-F238E27FC236}">
              <a16:creationId xmlns:a16="http://schemas.microsoft.com/office/drawing/2014/main" id="{D065D7CC-CEC5-45BF-8E3D-6B138423AA07}"/>
            </a:ext>
          </a:extLst>
        </xdr:cNvPr>
        <xdr:cNvSpPr/>
      </xdr:nvSpPr>
      <xdr:spPr>
        <a:xfrm>
          <a:off x="2514600" y="1743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12" name="フローチャート: 判断 411">
          <a:extLst>
            <a:ext uri="{FF2B5EF4-FFF2-40B4-BE49-F238E27FC236}">
              <a16:creationId xmlns:a16="http://schemas.microsoft.com/office/drawing/2014/main" id="{8902D026-0064-4897-9AD5-27B6B7DF9566}"/>
            </a:ext>
          </a:extLst>
        </xdr:cNvPr>
        <xdr:cNvSpPr/>
      </xdr:nvSpPr>
      <xdr:spPr>
        <a:xfrm>
          <a:off x="173990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413" name="フローチャート: 判断 412">
          <a:extLst>
            <a:ext uri="{FF2B5EF4-FFF2-40B4-BE49-F238E27FC236}">
              <a16:creationId xmlns:a16="http://schemas.microsoft.com/office/drawing/2014/main" id="{76C735ED-A815-46FA-AF92-454C48761E5D}"/>
            </a:ext>
          </a:extLst>
        </xdr:cNvPr>
        <xdr:cNvSpPr/>
      </xdr:nvSpPr>
      <xdr:spPr>
        <a:xfrm>
          <a:off x="965200" y="17549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366B134-CC0B-4431-B2A9-EBB67A2DB38F}"/>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99D1DBA-5898-4812-8BB9-47E3AA64F20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5219AB2-EB69-46BF-8F61-C4060D339F8D}"/>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01A7D72-6F49-4412-9331-829BE0747C61}"/>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9F4DE07-0FC2-466E-88AE-B0B22149F918}"/>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35198</xdr:rowOff>
    </xdr:from>
    <xdr:to>
      <xdr:col>24</xdr:col>
      <xdr:colOff>114300</xdr:colOff>
      <xdr:row>105</xdr:row>
      <xdr:rowOff>136798</xdr:rowOff>
    </xdr:to>
    <xdr:sp macro="" textlink="">
      <xdr:nvSpPr>
        <xdr:cNvPr id="419" name="楕円 418">
          <a:extLst>
            <a:ext uri="{FF2B5EF4-FFF2-40B4-BE49-F238E27FC236}">
              <a16:creationId xmlns:a16="http://schemas.microsoft.com/office/drawing/2014/main" id="{F64494F9-899D-499C-89F7-0C5E845EB4C8}"/>
            </a:ext>
          </a:extLst>
        </xdr:cNvPr>
        <xdr:cNvSpPr/>
      </xdr:nvSpPr>
      <xdr:spPr>
        <a:xfrm>
          <a:off x="403606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13625</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1E74461F-709B-455A-A551-2748B195BAF5}"/>
            </a:ext>
          </a:extLst>
        </xdr:cNvPr>
        <xdr:cNvSpPr txBox="1"/>
      </xdr:nvSpPr>
      <xdr:spPr>
        <a:xfrm>
          <a:off x="4124960" y="1761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165826</xdr:rowOff>
    </xdr:from>
    <xdr:to>
      <xdr:col>20</xdr:col>
      <xdr:colOff>38100</xdr:colOff>
      <xdr:row>105</xdr:row>
      <xdr:rowOff>95976</xdr:rowOff>
    </xdr:to>
    <xdr:sp macro="" textlink="">
      <xdr:nvSpPr>
        <xdr:cNvPr id="421" name="楕円 420">
          <a:extLst>
            <a:ext uri="{FF2B5EF4-FFF2-40B4-BE49-F238E27FC236}">
              <a16:creationId xmlns:a16="http://schemas.microsoft.com/office/drawing/2014/main" id="{54E88610-9290-4000-BBAD-9F22A631B893}"/>
            </a:ext>
          </a:extLst>
        </xdr:cNvPr>
        <xdr:cNvSpPr/>
      </xdr:nvSpPr>
      <xdr:spPr>
        <a:xfrm>
          <a:off x="3312160" y="176003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45176</xdr:rowOff>
    </xdr:from>
    <xdr:to>
      <xdr:col>24</xdr:col>
      <xdr:colOff>63500</xdr:colOff>
      <xdr:row>105</xdr:row>
      <xdr:rowOff>85998</xdr:rowOff>
    </xdr:to>
    <xdr:cxnSp macro="">
      <xdr:nvCxnSpPr>
        <xdr:cNvPr id="422" name="直線コネクタ 421">
          <a:extLst>
            <a:ext uri="{FF2B5EF4-FFF2-40B4-BE49-F238E27FC236}">
              <a16:creationId xmlns:a16="http://schemas.microsoft.com/office/drawing/2014/main" id="{AC3B36D5-4AB7-4E15-A39A-4E5697FB0FCB}"/>
            </a:ext>
          </a:extLst>
        </xdr:cNvPr>
        <xdr:cNvCxnSpPr/>
      </xdr:nvCxnSpPr>
      <xdr:spPr>
        <a:xfrm>
          <a:off x="3355340" y="17647376"/>
          <a:ext cx="73152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43362</xdr:rowOff>
    </xdr:from>
    <xdr:to>
      <xdr:col>15</xdr:col>
      <xdr:colOff>101600</xdr:colOff>
      <xdr:row>105</xdr:row>
      <xdr:rowOff>144962</xdr:rowOff>
    </xdr:to>
    <xdr:sp macro="" textlink="">
      <xdr:nvSpPr>
        <xdr:cNvPr id="423" name="楕円 422">
          <a:extLst>
            <a:ext uri="{FF2B5EF4-FFF2-40B4-BE49-F238E27FC236}">
              <a16:creationId xmlns:a16="http://schemas.microsoft.com/office/drawing/2014/main" id="{4C6C46EC-F3B9-466C-8AA7-0F91B337B672}"/>
            </a:ext>
          </a:extLst>
        </xdr:cNvPr>
        <xdr:cNvSpPr/>
      </xdr:nvSpPr>
      <xdr:spPr>
        <a:xfrm>
          <a:off x="25146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45176</xdr:rowOff>
    </xdr:from>
    <xdr:to>
      <xdr:col>19</xdr:col>
      <xdr:colOff>177800</xdr:colOff>
      <xdr:row>105</xdr:row>
      <xdr:rowOff>94162</xdr:rowOff>
    </xdr:to>
    <xdr:cxnSp macro="">
      <xdr:nvCxnSpPr>
        <xdr:cNvPr id="424" name="直線コネクタ 423">
          <a:extLst>
            <a:ext uri="{FF2B5EF4-FFF2-40B4-BE49-F238E27FC236}">
              <a16:creationId xmlns:a16="http://schemas.microsoft.com/office/drawing/2014/main" id="{E499FFFB-86C4-44CB-B918-5CB08234A263}"/>
            </a:ext>
          </a:extLst>
        </xdr:cNvPr>
        <xdr:cNvCxnSpPr/>
      </xdr:nvCxnSpPr>
      <xdr:spPr>
        <a:xfrm flipV="1">
          <a:off x="2565400" y="17647376"/>
          <a:ext cx="78994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425" name="楕円 424">
          <a:extLst>
            <a:ext uri="{FF2B5EF4-FFF2-40B4-BE49-F238E27FC236}">
              <a16:creationId xmlns:a16="http://schemas.microsoft.com/office/drawing/2014/main" id="{10AF3B88-4E19-427A-BA92-166431AAACA5}"/>
            </a:ext>
          </a:extLst>
        </xdr:cNvPr>
        <xdr:cNvSpPr/>
      </xdr:nvSpPr>
      <xdr:spPr>
        <a:xfrm>
          <a:off x="173990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68036</xdr:rowOff>
    </xdr:from>
    <xdr:to>
      <xdr:col>15</xdr:col>
      <xdr:colOff>50800</xdr:colOff>
      <xdr:row>105</xdr:row>
      <xdr:rowOff>94162</xdr:rowOff>
    </xdr:to>
    <xdr:cxnSp macro="">
      <xdr:nvCxnSpPr>
        <xdr:cNvPr id="426" name="直線コネクタ 425">
          <a:extLst>
            <a:ext uri="{FF2B5EF4-FFF2-40B4-BE49-F238E27FC236}">
              <a16:creationId xmlns:a16="http://schemas.microsoft.com/office/drawing/2014/main" id="{F2611A6D-A795-417D-BEB0-BC854C8B7BBB}"/>
            </a:ext>
          </a:extLst>
        </xdr:cNvPr>
        <xdr:cNvCxnSpPr/>
      </xdr:nvCxnSpPr>
      <xdr:spPr>
        <a:xfrm>
          <a:off x="1790700" y="17670236"/>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164193</xdr:rowOff>
    </xdr:from>
    <xdr:to>
      <xdr:col>6</xdr:col>
      <xdr:colOff>38100</xdr:colOff>
      <xdr:row>105</xdr:row>
      <xdr:rowOff>94343</xdr:rowOff>
    </xdr:to>
    <xdr:sp macro="" textlink="">
      <xdr:nvSpPr>
        <xdr:cNvPr id="427" name="楕円 426">
          <a:extLst>
            <a:ext uri="{FF2B5EF4-FFF2-40B4-BE49-F238E27FC236}">
              <a16:creationId xmlns:a16="http://schemas.microsoft.com/office/drawing/2014/main" id="{18BE29A7-0E6D-4F34-8F0C-C9EBAFA98BC0}"/>
            </a:ext>
          </a:extLst>
        </xdr:cNvPr>
        <xdr:cNvSpPr/>
      </xdr:nvSpPr>
      <xdr:spPr>
        <a:xfrm>
          <a:off x="965200" y="175987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43543</xdr:rowOff>
    </xdr:from>
    <xdr:to>
      <xdr:col>10</xdr:col>
      <xdr:colOff>114300</xdr:colOff>
      <xdr:row>105</xdr:row>
      <xdr:rowOff>68036</xdr:rowOff>
    </xdr:to>
    <xdr:cxnSp macro="">
      <xdr:nvCxnSpPr>
        <xdr:cNvPr id="428" name="直線コネクタ 427">
          <a:extLst>
            <a:ext uri="{FF2B5EF4-FFF2-40B4-BE49-F238E27FC236}">
              <a16:creationId xmlns:a16="http://schemas.microsoft.com/office/drawing/2014/main" id="{78BA3DD5-3BCA-4534-AB42-AB8D0F16CEE0}"/>
            </a:ext>
          </a:extLst>
        </xdr:cNvPr>
        <xdr:cNvCxnSpPr/>
      </xdr:nvCxnSpPr>
      <xdr:spPr>
        <a:xfrm>
          <a:off x="1008380" y="17645743"/>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145159</xdr:rowOff>
    </xdr:from>
    <xdr:ext cx="405111" cy="259045"/>
    <xdr:sp macro="" textlink="">
      <xdr:nvSpPr>
        <xdr:cNvPr id="429" name="n_1aveValue【市民会館】&#10;有形固定資産減価償却率">
          <a:extLst>
            <a:ext uri="{FF2B5EF4-FFF2-40B4-BE49-F238E27FC236}">
              <a16:creationId xmlns:a16="http://schemas.microsoft.com/office/drawing/2014/main" id="{F0DE6027-3E8F-49EE-A3A9-32AD93A4E088}"/>
            </a:ext>
          </a:extLst>
        </xdr:cNvPr>
        <xdr:cNvSpPr txBox="1"/>
      </xdr:nvSpPr>
      <xdr:spPr>
        <a:xfrm>
          <a:off x="3170564" y="17244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430" name="n_2aveValue【市民会館】&#10;有形固定資産減価償却率">
          <a:extLst>
            <a:ext uri="{FF2B5EF4-FFF2-40B4-BE49-F238E27FC236}">
              <a16:creationId xmlns:a16="http://schemas.microsoft.com/office/drawing/2014/main" id="{DDFCEC35-4ED4-41F6-B7C4-779D9550E26A}"/>
            </a:ext>
          </a:extLst>
        </xdr:cNvPr>
        <xdr:cNvSpPr txBox="1"/>
      </xdr:nvSpPr>
      <xdr:spPr>
        <a:xfrm>
          <a:off x="2385704" y="1721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63516</xdr:rowOff>
    </xdr:from>
    <xdr:ext cx="405111" cy="259045"/>
    <xdr:sp macro="" textlink="">
      <xdr:nvSpPr>
        <xdr:cNvPr id="431" name="n_3aveValue【市民会館】&#10;有形固定資産減価償却率">
          <a:extLst>
            <a:ext uri="{FF2B5EF4-FFF2-40B4-BE49-F238E27FC236}">
              <a16:creationId xmlns:a16="http://schemas.microsoft.com/office/drawing/2014/main" id="{FAC0FB49-4FB4-478E-922E-EBA870F2B54D}"/>
            </a:ext>
          </a:extLst>
        </xdr:cNvPr>
        <xdr:cNvSpPr txBox="1"/>
      </xdr:nvSpPr>
      <xdr:spPr>
        <a:xfrm>
          <a:off x="161100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432" name="n_4aveValue【市民会館】&#10;有形固定資産減価償却率">
          <a:extLst>
            <a:ext uri="{FF2B5EF4-FFF2-40B4-BE49-F238E27FC236}">
              <a16:creationId xmlns:a16="http://schemas.microsoft.com/office/drawing/2014/main" id="{3492363F-4371-4577-BAA4-B997ECF9BFB7}"/>
            </a:ext>
          </a:extLst>
        </xdr:cNvPr>
        <xdr:cNvSpPr txBox="1"/>
      </xdr:nvSpPr>
      <xdr:spPr>
        <a:xfrm>
          <a:off x="836304" y="1732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87103</xdr:rowOff>
    </xdr:from>
    <xdr:ext cx="405111" cy="259045"/>
    <xdr:sp macro="" textlink="">
      <xdr:nvSpPr>
        <xdr:cNvPr id="433" name="n_1mainValue【市民会館】&#10;有形固定資産減価償却率">
          <a:extLst>
            <a:ext uri="{FF2B5EF4-FFF2-40B4-BE49-F238E27FC236}">
              <a16:creationId xmlns:a16="http://schemas.microsoft.com/office/drawing/2014/main" id="{EECB8C0D-4D3B-42B7-BAB2-80BE8CA4B233}"/>
            </a:ext>
          </a:extLst>
        </xdr:cNvPr>
        <xdr:cNvSpPr txBox="1"/>
      </xdr:nvSpPr>
      <xdr:spPr>
        <a:xfrm>
          <a:off x="3170564" y="17689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136089</xdr:rowOff>
    </xdr:from>
    <xdr:ext cx="405111" cy="259045"/>
    <xdr:sp macro="" textlink="">
      <xdr:nvSpPr>
        <xdr:cNvPr id="434" name="n_2mainValue【市民会館】&#10;有形固定資産減価償却率">
          <a:extLst>
            <a:ext uri="{FF2B5EF4-FFF2-40B4-BE49-F238E27FC236}">
              <a16:creationId xmlns:a16="http://schemas.microsoft.com/office/drawing/2014/main" id="{3037B005-A49B-4556-91A0-376DC16E7398}"/>
            </a:ext>
          </a:extLst>
        </xdr:cNvPr>
        <xdr:cNvSpPr txBox="1"/>
      </xdr:nvSpPr>
      <xdr:spPr>
        <a:xfrm>
          <a:off x="2385704" y="1773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109963</xdr:rowOff>
    </xdr:from>
    <xdr:ext cx="405111" cy="259045"/>
    <xdr:sp macro="" textlink="">
      <xdr:nvSpPr>
        <xdr:cNvPr id="435" name="n_3mainValue【市民会館】&#10;有形固定資産減価償却率">
          <a:extLst>
            <a:ext uri="{FF2B5EF4-FFF2-40B4-BE49-F238E27FC236}">
              <a16:creationId xmlns:a16="http://schemas.microsoft.com/office/drawing/2014/main" id="{63412A29-7041-45D2-B5CE-7DA1BE6C846C}"/>
            </a:ext>
          </a:extLst>
        </xdr:cNvPr>
        <xdr:cNvSpPr txBox="1"/>
      </xdr:nvSpPr>
      <xdr:spPr>
        <a:xfrm>
          <a:off x="1611004" y="1771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85470</xdr:rowOff>
    </xdr:from>
    <xdr:ext cx="405111" cy="259045"/>
    <xdr:sp macro="" textlink="">
      <xdr:nvSpPr>
        <xdr:cNvPr id="436" name="n_4mainValue【市民会館】&#10;有形固定資産減価償却率">
          <a:extLst>
            <a:ext uri="{FF2B5EF4-FFF2-40B4-BE49-F238E27FC236}">
              <a16:creationId xmlns:a16="http://schemas.microsoft.com/office/drawing/2014/main" id="{9F3AA75F-DAEE-4B17-8FA0-3C66AC52BB92}"/>
            </a:ext>
          </a:extLst>
        </xdr:cNvPr>
        <xdr:cNvSpPr txBox="1"/>
      </xdr:nvSpPr>
      <xdr:spPr>
        <a:xfrm>
          <a:off x="836304" y="1768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288A2472-4B05-4285-A7D6-234F57CED22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8E2A6413-F940-4AA2-BD8C-C3C33DCC25B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59585B92-9426-444F-98A1-4B88CE40453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C272C22C-1AE6-401A-A26E-EFBB9D31994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AB1664F7-046E-4FCB-A2A7-DA5DFBB89AD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894C0121-EDD9-4966-861A-1B45C421712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E67F930D-C028-403E-BF67-13616B4D18E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E59EBF3B-532C-458E-9C92-4BB45D2368B4}"/>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3E540627-41E3-4FB4-B060-BA62FEDA74EC}"/>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3F5ADC18-CC75-4D2B-B3AC-F8B906DCA73F}"/>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5BFBA3EF-9141-47B9-8F5C-59F7F150D9C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AFC8A406-93CD-40F1-AE09-129B056850A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882CFF4F-912F-4192-AB4F-85FAE0FB9507}"/>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E876D076-07F0-4C76-9558-B7382389D494}"/>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F3A2D8B2-0C95-4A4C-8AAE-E7D92B3D7C45}"/>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6C363AC2-A717-481D-9CA6-1889F54911B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822C4FDE-2AEE-4F88-ABDC-A6D8096014BA}"/>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58BB4409-43F3-4F26-96EF-8F7272B11FC8}"/>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145B31EC-ADC8-4AFA-B53E-3BF6A0CBDF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F4B9B420-13C7-4241-A239-01B4688FD1AA}"/>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24F799D1-B358-4931-A4D1-F3A8796021E8}"/>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A23435E9-3072-480B-B612-F0AF7D4EB67F}"/>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457ED27B-5602-4084-84CD-00415110F665}"/>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460" name="直線コネクタ 459">
          <a:extLst>
            <a:ext uri="{FF2B5EF4-FFF2-40B4-BE49-F238E27FC236}">
              <a16:creationId xmlns:a16="http://schemas.microsoft.com/office/drawing/2014/main" id="{A8B2A70E-85E7-4EE8-905F-4972579CCACF}"/>
            </a:ext>
          </a:extLst>
        </xdr:cNvPr>
        <xdr:cNvCxnSpPr/>
      </xdr:nvCxnSpPr>
      <xdr:spPr>
        <a:xfrm flipV="1">
          <a:off x="9219565" y="16878300"/>
          <a:ext cx="0" cy="137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461" name="【市民会館】&#10;一人当たり面積最小値テキスト">
          <a:extLst>
            <a:ext uri="{FF2B5EF4-FFF2-40B4-BE49-F238E27FC236}">
              <a16:creationId xmlns:a16="http://schemas.microsoft.com/office/drawing/2014/main" id="{74D68B7E-5361-4059-AA8C-976F5255C569}"/>
            </a:ext>
          </a:extLst>
        </xdr:cNvPr>
        <xdr:cNvSpPr txBox="1"/>
      </xdr:nvSpPr>
      <xdr:spPr>
        <a:xfrm>
          <a:off x="9258300"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462" name="直線コネクタ 461">
          <a:extLst>
            <a:ext uri="{FF2B5EF4-FFF2-40B4-BE49-F238E27FC236}">
              <a16:creationId xmlns:a16="http://schemas.microsoft.com/office/drawing/2014/main" id="{264315AD-45B0-4264-BEA7-7AD3BD0B6F3B}"/>
            </a:ext>
          </a:extLst>
        </xdr:cNvPr>
        <xdr:cNvCxnSpPr/>
      </xdr:nvCxnSpPr>
      <xdr:spPr>
        <a:xfrm>
          <a:off x="9154160" y="182514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463" name="【市民会館】&#10;一人当たり面積最大値テキスト">
          <a:extLst>
            <a:ext uri="{FF2B5EF4-FFF2-40B4-BE49-F238E27FC236}">
              <a16:creationId xmlns:a16="http://schemas.microsoft.com/office/drawing/2014/main" id="{DFD1B697-245C-441C-B346-4ECAD294667C}"/>
            </a:ext>
          </a:extLst>
        </xdr:cNvPr>
        <xdr:cNvSpPr txBox="1"/>
      </xdr:nvSpPr>
      <xdr:spPr>
        <a:xfrm>
          <a:off x="9258300" y="1665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464" name="直線コネクタ 463">
          <a:extLst>
            <a:ext uri="{FF2B5EF4-FFF2-40B4-BE49-F238E27FC236}">
              <a16:creationId xmlns:a16="http://schemas.microsoft.com/office/drawing/2014/main" id="{011E242D-1C97-4B60-86A0-34387F4E1812}"/>
            </a:ext>
          </a:extLst>
        </xdr:cNvPr>
        <xdr:cNvCxnSpPr/>
      </xdr:nvCxnSpPr>
      <xdr:spPr>
        <a:xfrm>
          <a:off x="9154160" y="1687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115333</xdr:rowOff>
    </xdr:from>
    <xdr:ext cx="469744" cy="259045"/>
    <xdr:sp macro="" textlink="">
      <xdr:nvSpPr>
        <xdr:cNvPr id="465" name="【市民会館】&#10;一人当たり面積平均値テキスト">
          <a:extLst>
            <a:ext uri="{FF2B5EF4-FFF2-40B4-BE49-F238E27FC236}">
              <a16:creationId xmlns:a16="http://schemas.microsoft.com/office/drawing/2014/main" id="{BA6F08DE-9C9A-49AA-81D7-A383996BC75E}"/>
            </a:ext>
          </a:extLst>
        </xdr:cNvPr>
        <xdr:cNvSpPr txBox="1"/>
      </xdr:nvSpPr>
      <xdr:spPr>
        <a:xfrm>
          <a:off x="9258300" y="1788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466" name="フローチャート: 判断 465">
          <a:extLst>
            <a:ext uri="{FF2B5EF4-FFF2-40B4-BE49-F238E27FC236}">
              <a16:creationId xmlns:a16="http://schemas.microsoft.com/office/drawing/2014/main" id="{BF3A2636-9651-48D7-AB6F-72C109FA3FB2}"/>
            </a:ext>
          </a:extLst>
        </xdr:cNvPr>
        <xdr:cNvSpPr/>
      </xdr:nvSpPr>
      <xdr:spPr>
        <a:xfrm>
          <a:off x="9192260" y="18029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467" name="フローチャート: 判断 466">
          <a:extLst>
            <a:ext uri="{FF2B5EF4-FFF2-40B4-BE49-F238E27FC236}">
              <a16:creationId xmlns:a16="http://schemas.microsoft.com/office/drawing/2014/main" id="{536E157E-9D42-4C7A-8CBB-AC72C45B0758}"/>
            </a:ext>
          </a:extLst>
        </xdr:cNvPr>
        <xdr:cNvSpPr/>
      </xdr:nvSpPr>
      <xdr:spPr>
        <a:xfrm>
          <a:off x="8445500" y="18010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68" name="フローチャート: 判断 467">
          <a:extLst>
            <a:ext uri="{FF2B5EF4-FFF2-40B4-BE49-F238E27FC236}">
              <a16:creationId xmlns:a16="http://schemas.microsoft.com/office/drawing/2014/main" id="{8D502146-F4EC-48C3-8A6B-F0C1B996CE8C}"/>
            </a:ext>
          </a:extLst>
        </xdr:cNvPr>
        <xdr:cNvSpPr/>
      </xdr:nvSpPr>
      <xdr:spPr>
        <a:xfrm>
          <a:off x="7670800" y="180131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469" name="フローチャート: 判断 468">
          <a:extLst>
            <a:ext uri="{FF2B5EF4-FFF2-40B4-BE49-F238E27FC236}">
              <a16:creationId xmlns:a16="http://schemas.microsoft.com/office/drawing/2014/main" id="{03A72B0D-8D05-4829-86CF-FB01CB1DB0E9}"/>
            </a:ext>
          </a:extLst>
        </xdr:cNvPr>
        <xdr:cNvSpPr/>
      </xdr:nvSpPr>
      <xdr:spPr>
        <a:xfrm>
          <a:off x="6873240" y="180177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470" name="フローチャート: 判断 469">
          <a:extLst>
            <a:ext uri="{FF2B5EF4-FFF2-40B4-BE49-F238E27FC236}">
              <a16:creationId xmlns:a16="http://schemas.microsoft.com/office/drawing/2014/main" id="{239E972F-B58F-4D8A-93E6-68D0718848FD}"/>
            </a:ext>
          </a:extLst>
        </xdr:cNvPr>
        <xdr:cNvSpPr/>
      </xdr:nvSpPr>
      <xdr:spPr>
        <a:xfrm>
          <a:off x="6098540" y="180512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E456463-9748-4465-9A00-6990E6EA174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59D570E-BA4D-454D-B2A1-3F158B853907}"/>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847646C-FC1C-41BB-99A5-19F779D793B5}"/>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D09020D-12A6-47E1-874C-574CD9EE4241}"/>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3FC5FB7-3E06-4E90-B71B-720F5BD08F79}"/>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154178</xdr:rowOff>
    </xdr:from>
    <xdr:to>
      <xdr:col>55</xdr:col>
      <xdr:colOff>50800</xdr:colOff>
      <xdr:row>108</xdr:row>
      <xdr:rowOff>84328</xdr:rowOff>
    </xdr:to>
    <xdr:sp macro="" textlink="">
      <xdr:nvSpPr>
        <xdr:cNvPr id="476" name="楕円 475">
          <a:extLst>
            <a:ext uri="{FF2B5EF4-FFF2-40B4-BE49-F238E27FC236}">
              <a16:creationId xmlns:a16="http://schemas.microsoft.com/office/drawing/2014/main" id="{EDB7AF3F-F65B-4C50-9320-AAABDD056CD3}"/>
            </a:ext>
          </a:extLst>
        </xdr:cNvPr>
        <xdr:cNvSpPr/>
      </xdr:nvSpPr>
      <xdr:spPr>
        <a:xfrm>
          <a:off x="9192260" y="18091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70883</xdr:rowOff>
    </xdr:from>
    <xdr:ext cx="469744" cy="259045"/>
    <xdr:sp macro="" textlink="">
      <xdr:nvSpPr>
        <xdr:cNvPr id="477" name="【市民会館】&#10;一人当たり面積該当値テキスト">
          <a:extLst>
            <a:ext uri="{FF2B5EF4-FFF2-40B4-BE49-F238E27FC236}">
              <a16:creationId xmlns:a16="http://schemas.microsoft.com/office/drawing/2014/main" id="{9E9C2B7F-0DFA-43A2-A6C1-E38D10D68F8B}"/>
            </a:ext>
          </a:extLst>
        </xdr:cNvPr>
        <xdr:cNvSpPr txBox="1"/>
      </xdr:nvSpPr>
      <xdr:spPr>
        <a:xfrm>
          <a:off x="9258300" y="1800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154939</xdr:rowOff>
    </xdr:from>
    <xdr:to>
      <xdr:col>50</xdr:col>
      <xdr:colOff>165100</xdr:colOff>
      <xdr:row>108</xdr:row>
      <xdr:rowOff>85089</xdr:rowOff>
    </xdr:to>
    <xdr:sp macro="" textlink="">
      <xdr:nvSpPr>
        <xdr:cNvPr id="478" name="楕円 477">
          <a:extLst>
            <a:ext uri="{FF2B5EF4-FFF2-40B4-BE49-F238E27FC236}">
              <a16:creationId xmlns:a16="http://schemas.microsoft.com/office/drawing/2014/main" id="{34E396CE-409D-46E7-B9EF-F37D3E2BEB0C}"/>
            </a:ext>
          </a:extLst>
        </xdr:cNvPr>
        <xdr:cNvSpPr/>
      </xdr:nvSpPr>
      <xdr:spPr>
        <a:xfrm>
          <a:off x="8445500" y="18092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33528</xdr:rowOff>
    </xdr:from>
    <xdr:to>
      <xdr:col>55</xdr:col>
      <xdr:colOff>0</xdr:colOff>
      <xdr:row>108</xdr:row>
      <xdr:rowOff>34289</xdr:rowOff>
    </xdr:to>
    <xdr:cxnSp macro="">
      <xdr:nvCxnSpPr>
        <xdr:cNvPr id="479" name="直線コネクタ 478">
          <a:extLst>
            <a:ext uri="{FF2B5EF4-FFF2-40B4-BE49-F238E27FC236}">
              <a16:creationId xmlns:a16="http://schemas.microsoft.com/office/drawing/2014/main" id="{78460B0E-D14F-4205-9398-C4CAFDDAE874}"/>
            </a:ext>
          </a:extLst>
        </xdr:cNvPr>
        <xdr:cNvCxnSpPr/>
      </xdr:nvCxnSpPr>
      <xdr:spPr>
        <a:xfrm flipV="1">
          <a:off x="8496300" y="18138648"/>
          <a:ext cx="7239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156463</xdr:rowOff>
    </xdr:from>
    <xdr:to>
      <xdr:col>46</xdr:col>
      <xdr:colOff>38100</xdr:colOff>
      <xdr:row>108</xdr:row>
      <xdr:rowOff>86613</xdr:rowOff>
    </xdr:to>
    <xdr:sp macro="" textlink="">
      <xdr:nvSpPr>
        <xdr:cNvPr id="480" name="楕円 479">
          <a:extLst>
            <a:ext uri="{FF2B5EF4-FFF2-40B4-BE49-F238E27FC236}">
              <a16:creationId xmlns:a16="http://schemas.microsoft.com/office/drawing/2014/main" id="{F38ADC9D-9D15-494D-A6B5-E73F051B7051}"/>
            </a:ext>
          </a:extLst>
        </xdr:cNvPr>
        <xdr:cNvSpPr/>
      </xdr:nvSpPr>
      <xdr:spPr>
        <a:xfrm>
          <a:off x="7670800" y="180939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34289</xdr:rowOff>
    </xdr:from>
    <xdr:to>
      <xdr:col>50</xdr:col>
      <xdr:colOff>114300</xdr:colOff>
      <xdr:row>108</xdr:row>
      <xdr:rowOff>35813</xdr:rowOff>
    </xdr:to>
    <xdr:cxnSp macro="">
      <xdr:nvCxnSpPr>
        <xdr:cNvPr id="481" name="直線コネクタ 480">
          <a:extLst>
            <a:ext uri="{FF2B5EF4-FFF2-40B4-BE49-F238E27FC236}">
              <a16:creationId xmlns:a16="http://schemas.microsoft.com/office/drawing/2014/main" id="{75597D25-8F62-4944-994A-086B3312813B}"/>
            </a:ext>
          </a:extLst>
        </xdr:cNvPr>
        <xdr:cNvCxnSpPr/>
      </xdr:nvCxnSpPr>
      <xdr:spPr>
        <a:xfrm flipV="1">
          <a:off x="7713980" y="18139409"/>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157987</xdr:rowOff>
    </xdr:from>
    <xdr:to>
      <xdr:col>41</xdr:col>
      <xdr:colOff>101600</xdr:colOff>
      <xdr:row>108</xdr:row>
      <xdr:rowOff>88137</xdr:rowOff>
    </xdr:to>
    <xdr:sp macro="" textlink="">
      <xdr:nvSpPr>
        <xdr:cNvPr id="482" name="楕円 481">
          <a:extLst>
            <a:ext uri="{FF2B5EF4-FFF2-40B4-BE49-F238E27FC236}">
              <a16:creationId xmlns:a16="http://schemas.microsoft.com/office/drawing/2014/main" id="{14C14BF5-2088-4075-8E91-4CD523FBC949}"/>
            </a:ext>
          </a:extLst>
        </xdr:cNvPr>
        <xdr:cNvSpPr/>
      </xdr:nvSpPr>
      <xdr:spPr>
        <a:xfrm>
          <a:off x="6873240" y="180954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35813</xdr:rowOff>
    </xdr:from>
    <xdr:to>
      <xdr:col>45</xdr:col>
      <xdr:colOff>177800</xdr:colOff>
      <xdr:row>108</xdr:row>
      <xdr:rowOff>37337</xdr:rowOff>
    </xdr:to>
    <xdr:cxnSp macro="">
      <xdr:nvCxnSpPr>
        <xdr:cNvPr id="483" name="直線コネクタ 482">
          <a:extLst>
            <a:ext uri="{FF2B5EF4-FFF2-40B4-BE49-F238E27FC236}">
              <a16:creationId xmlns:a16="http://schemas.microsoft.com/office/drawing/2014/main" id="{E04D5726-0B14-4494-918B-EB826A91DCD3}"/>
            </a:ext>
          </a:extLst>
        </xdr:cNvPr>
        <xdr:cNvCxnSpPr/>
      </xdr:nvCxnSpPr>
      <xdr:spPr>
        <a:xfrm flipV="1">
          <a:off x="6924040" y="18140933"/>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158750</xdr:rowOff>
    </xdr:from>
    <xdr:to>
      <xdr:col>36</xdr:col>
      <xdr:colOff>165100</xdr:colOff>
      <xdr:row>108</xdr:row>
      <xdr:rowOff>88900</xdr:rowOff>
    </xdr:to>
    <xdr:sp macro="" textlink="">
      <xdr:nvSpPr>
        <xdr:cNvPr id="484" name="楕円 483">
          <a:extLst>
            <a:ext uri="{FF2B5EF4-FFF2-40B4-BE49-F238E27FC236}">
              <a16:creationId xmlns:a16="http://schemas.microsoft.com/office/drawing/2014/main" id="{DFC1A064-B345-4E1F-9944-49292F68A510}"/>
            </a:ext>
          </a:extLst>
        </xdr:cNvPr>
        <xdr:cNvSpPr/>
      </xdr:nvSpPr>
      <xdr:spPr>
        <a:xfrm>
          <a:off x="6098540" y="18096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37337</xdr:rowOff>
    </xdr:from>
    <xdr:to>
      <xdr:col>41</xdr:col>
      <xdr:colOff>50800</xdr:colOff>
      <xdr:row>108</xdr:row>
      <xdr:rowOff>38100</xdr:rowOff>
    </xdr:to>
    <xdr:cxnSp macro="">
      <xdr:nvCxnSpPr>
        <xdr:cNvPr id="485" name="直線コネクタ 484">
          <a:extLst>
            <a:ext uri="{FF2B5EF4-FFF2-40B4-BE49-F238E27FC236}">
              <a16:creationId xmlns:a16="http://schemas.microsoft.com/office/drawing/2014/main" id="{CDBE3E59-CFF2-4D96-AECD-A58F750EF3FE}"/>
            </a:ext>
          </a:extLst>
        </xdr:cNvPr>
        <xdr:cNvCxnSpPr/>
      </xdr:nvCxnSpPr>
      <xdr:spPr>
        <a:xfrm flipV="1">
          <a:off x="6149340" y="18142457"/>
          <a:ext cx="7747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20083</xdr:rowOff>
    </xdr:from>
    <xdr:ext cx="469744" cy="259045"/>
    <xdr:sp macro="" textlink="">
      <xdr:nvSpPr>
        <xdr:cNvPr id="486" name="n_1aveValue【市民会館】&#10;一人当たり面積">
          <a:extLst>
            <a:ext uri="{FF2B5EF4-FFF2-40B4-BE49-F238E27FC236}">
              <a16:creationId xmlns:a16="http://schemas.microsoft.com/office/drawing/2014/main" id="{CC67702A-D7FB-4328-B18D-E6B7B3690B7E}"/>
            </a:ext>
          </a:extLst>
        </xdr:cNvPr>
        <xdr:cNvSpPr txBox="1"/>
      </xdr:nvSpPr>
      <xdr:spPr>
        <a:xfrm>
          <a:off x="8271587" y="177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22369</xdr:rowOff>
    </xdr:from>
    <xdr:ext cx="469744" cy="259045"/>
    <xdr:sp macro="" textlink="">
      <xdr:nvSpPr>
        <xdr:cNvPr id="487" name="n_2aveValue【市民会館】&#10;一人当たり面積">
          <a:extLst>
            <a:ext uri="{FF2B5EF4-FFF2-40B4-BE49-F238E27FC236}">
              <a16:creationId xmlns:a16="http://schemas.microsoft.com/office/drawing/2014/main" id="{51512451-9885-497C-88A5-FB9991DE20EF}"/>
            </a:ext>
          </a:extLst>
        </xdr:cNvPr>
        <xdr:cNvSpPr txBox="1"/>
      </xdr:nvSpPr>
      <xdr:spPr>
        <a:xfrm>
          <a:off x="7509587" y="1779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26940</xdr:rowOff>
    </xdr:from>
    <xdr:ext cx="469744" cy="259045"/>
    <xdr:sp macro="" textlink="">
      <xdr:nvSpPr>
        <xdr:cNvPr id="488" name="n_3aveValue【市民会館】&#10;一人当たり面積">
          <a:extLst>
            <a:ext uri="{FF2B5EF4-FFF2-40B4-BE49-F238E27FC236}">
              <a16:creationId xmlns:a16="http://schemas.microsoft.com/office/drawing/2014/main" id="{E7436B01-9AA8-47EC-A500-9BA96BB757B2}"/>
            </a:ext>
          </a:extLst>
        </xdr:cNvPr>
        <xdr:cNvSpPr txBox="1"/>
      </xdr:nvSpPr>
      <xdr:spPr>
        <a:xfrm>
          <a:off x="6712027" y="177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60469</xdr:rowOff>
    </xdr:from>
    <xdr:ext cx="469744" cy="259045"/>
    <xdr:sp macro="" textlink="">
      <xdr:nvSpPr>
        <xdr:cNvPr id="489" name="n_4aveValue【市民会館】&#10;一人当たり面積">
          <a:extLst>
            <a:ext uri="{FF2B5EF4-FFF2-40B4-BE49-F238E27FC236}">
              <a16:creationId xmlns:a16="http://schemas.microsoft.com/office/drawing/2014/main" id="{BBB18F94-783E-4A7C-8CEB-F960B1A304F8}"/>
            </a:ext>
          </a:extLst>
        </xdr:cNvPr>
        <xdr:cNvSpPr txBox="1"/>
      </xdr:nvSpPr>
      <xdr:spPr>
        <a:xfrm>
          <a:off x="5937327" y="1783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76216</xdr:rowOff>
    </xdr:from>
    <xdr:ext cx="469744" cy="259045"/>
    <xdr:sp macro="" textlink="">
      <xdr:nvSpPr>
        <xdr:cNvPr id="490" name="n_1mainValue【市民会館】&#10;一人当たり面積">
          <a:extLst>
            <a:ext uri="{FF2B5EF4-FFF2-40B4-BE49-F238E27FC236}">
              <a16:creationId xmlns:a16="http://schemas.microsoft.com/office/drawing/2014/main" id="{01C344B7-4923-402B-86D7-737C8507C6AB}"/>
            </a:ext>
          </a:extLst>
        </xdr:cNvPr>
        <xdr:cNvSpPr txBox="1"/>
      </xdr:nvSpPr>
      <xdr:spPr>
        <a:xfrm>
          <a:off x="8271587" y="1818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77740</xdr:rowOff>
    </xdr:from>
    <xdr:ext cx="469744" cy="259045"/>
    <xdr:sp macro="" textlink="">
      <xdr:nvSpPr>
        <xdr:cNvPr id="491" name="n_2mainValue【市民会館】&#10;一人当たり面積">
          <a:extLst>
            <a:ext uri="{FF2B5EF4-FFF2-40B4-BE49-F238E27FC236}">
              <a16:creationId xmlns:a16="http://schemas.microsoft.com/office/drawing/2014/main" id="{B924E503-3420-4FF8-8A90-71B1C340D48F}"/>
            </a:ext>
          </a:extLst>
        </xdr:cNvPr>
        <xdr:cNvSpPr txBox="1"/>
      </xdr:nvSpPr>
      <xdr:spPr>
        <a:xfrm>
          <a:off x="7509587" y="1818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79264</xdr:rowOff>
    </xdr:from>
    <xdr:ext cx="469744" cy="259045"/>
    <xdr:sp macro="" textlink="">
      <xdr:nvSpPr>
        <xdr:cNvPr id="492" name="n_3mainValue【市民会館】&#10;一人当たり面積">
          <a:extLst>
            <a:ext uri="{FF2B5EF4-FFF2-40B4-BE49-F238E27FC236}">
              <a16:creationId xmlns:a16="http://schemas.microsoft.com/office/drawing/2014/main" id="{56AF4BBD-F23E-44EF-8642-6D0051FF26F1}"/>
            </a:ext>
          </a:extLst>
        </xdr:cNvPr>
        <xdr:cNvSpPr txBox="1"/>
      </xdr:nvSpPr>
      <xdr:spPr>
        <a:xfrm>
          <a:off x="6712027" y="1818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80027</xdr:rowOff>
    </xdr:from>
    <xdr:ext cx="469744" cy="259045"/>
    <xdr:sp macro="" textlink="">
      <xdr:nvSpPr>
        <xdr:cNvPr id="493" name="n_4mainValue【市民会館】&#10;一人当たり面積">
          <a:extLst>
            <a:ext uri="{FF2B5EF4-FFF2-40B4-BE49-F238E27FC236}">
              <a16:creationId xmlns:a16="http://schemas.microsoft.com/office/drawing/2014/main" id="{6A1FD620-1014-4A66-A75C-A807CA9C016C}"/>
            </a:ext>
          </a:extLst>
        </xdr:cNvPr>
        <xdr:cNvSpPr txBox="1"/>
      </xdr:nvSpPr>
      <xdr:spPr>
        <a:xfrm>
          <a:off x="59373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B0F0EE6B-DF62-484D-8524-ECEDC9051E7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A4A53E18-B8C4-48AB-91C1-1DE72466C2F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645EC50C-B92D-486E-B25D-95FCBCA9F67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71BCF863-11DD-433C-8442-C47F5144B0E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9DC4BFA4-AE6D-4714-8F29-A4CDD717C50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90264FB7-75E1-417B-A109-8EBF6C0A7C6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BF4E5AFC-D093-45C2-ADAF-98CC8782632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5AE16600-E510-49A5-9B60-E61E3423E90A}"/>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2BBA3D8D-A323-4998-BF1E-02EA8957E12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DC3F6FBB-8D00-468A-B52B-44D0BFA42CD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4A0E86BB-419C-403B-9165-2141FAB3D49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83F716C2-081E-4403-927A-338BB9EC1C7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A321C388-D0EB-4CC3-A93A-FCF964D0A705}"/>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72FF5E0D-E601-4936-AF71-56D2B14348B4}"/>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7D57A5E9-1F56-447D-A8FC-79571882FE46}"/>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0ACFE5D4-41AE-4CFA-A1DD-11E5308562DF}"/>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901B4C46-7FD7-43EB-BF08-C4654F9E1FA4}"/>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C0644C5D-E51B-4C52-B5C5-C08BAA602A07}"/>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7E0DC47E-51F2-4B0E-9F09-37CC4794A931}"/>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F6549794-D95C-44A7-85CD-7C992723EB56}"/>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BE57CA17-E24F-4C9E-9C67-94FD065A82D6}"/>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85C21794-DE52-4E5C-B0AB-7EAB3DD3B57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9B8FBCAA-A249-4C61-A116-6876AEC0739E}"/>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9A91B268-E7C7-40E8-9F31-CE605489AA8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E58457DE-20A8-4D28-BD7F-A30084021A8A}"/>
            </a:ext>
          </a:extLst>
        </xdr:cNvPr>
        <xdr:cNvCxnSpPr/>
      </xdr:nvCxnSpPr>
      <xdr:spPr>
        <a:xfrm flipV="1">
          <a:off x="14375764" y="550354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ADAC2947-7523-47A3-A1DD-FBA1D288C94B}"/>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987B231F-CF7F-45E8-B416-2E102129614F}"/>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ABDCE441-CF29-4253-B4EB-A7BACB387285}"/>
            </a:ext>
          </a:extLst>
        </xdr:cNvPr>
        <xdr:cNvSpPr txBox="1"/>
      </xdr:nvSpPr>
      <xdr:spPr>
        <a:xfrm>
          <a:off x="14414500" y="528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2" name="直線コネクタ 521">
          <a:extLst>
            <a:ext uri="{FF2B5EF4-FFF2-40B4-BE49-F238E27FC236}">
              <a16:creationId xmlns:a16="http://schemas.microsoft.com/office/drawing/2014/main" id="{CC05A15C-C3BD-4145-9682-71BE9A4F349C}"/>
            </a:ext>
          </a:extLst>
        </xdr:cNvPr>
        <xdr:cNvCxnSpPr/>
      </xdr:nvCxnSpPr>
      <xdr:spPr>
        <a:xfrm>
          <a:off x="14287500" y="5503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F3199B05-E4E2-4CAB-8860-2D01524F831D}"/>
            </a:ext>
          </a:extLst>
        </xdr:cNvPr>
        <xdr:cNvSpPr txBox="1"/>
      </xdr:nvSpPr>
      <xdr:spPr>
        <a:xfrm>
          <a:off x="144145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524" name="フローチャート: 判断 523">
          <a:extLst>
            <a:ext uri="{FF2B5EF4-FFF2-40B4-BE49-F238E27FC236}">
              <a16:creationId xmlns:a16="http://schemas.microsoft.com/office/drawing/2014/main" id="{3020F00C-2799-43F6-891A-9860DEE3D29B}"/>
            </a:ext>
          </a:extLst>
        </xdr:cNvPr>
        <xdr:cNvSpPr/>
      </xdr:nvSpPr>
      <xdr:spPr>
        <a:xfrm>
          <a:off x="14325600" y="643191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525" name="フローチャート: 判断 524">
          <a:extLst>
            <a:ext uri="{FF2B5EF4-FFF2-40B4-BE49-F238E27FC236}">
              <a16:creationId xmlns:a16="http://schemas.microsoft.com/office/drawing/2014/main" id="{6311A303-3DD3-45A4-827A-3B589309465A}"/>
            </a:ext>
          </a:extLst>
        </xdr:cNvPr>
        <xdr:cNvSpPr/>
      </xdr:nvSpPr>
      <xdr:spPr>
        <a:xfrm>
          <a:off x="1357884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526" name="フローチャート: 判断 525">
          <a:extLst>
            <a:ext uri="{FF2B5EF4-FFF2-40B4-BE49-F238E27FC236}">
              <a16:creationId xmlns:a16="http://schemas.microsoft.com/office/drawing/2014/main" id="{FF4D0F45-5BF9-4FAB-B564-F9817D228305}"/>
            </a:ext>
          </a:extLst>
        </xdr:cNvPr>
        <xdr:cNvSpPr/>
      </xdr:nvSpPr>
      <xdr:spPr>
        <a:xfrm>
          <a:off x="1280414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527" name="フローチャート: 判断 526">
          <a:extLst>
            <a:ext uri="{FF2B5EF4-FFF2-40B4-BE49-F238E27FC236}">
              <a16:creationId xmlns:a16="http://schemas.microsoft.com/office/drawing/2014/main" id="{30CD5852-CADC-42DA-8F51-2E20EE476AD8}"/>
            </a:ext>
          </a:extLst>
        </xdr:cNvPr>
        <xdr:cNvSpPr/>
      </xdr:nvSpPr>
      <xdr:spPr>
        <a:xfrm>
          <a:off x="12029440" y="63595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528" name="フローチャート: 判断 527">
          <a:extLst>
            <a:ext uri="{FF2B5EF4-FFF2-40B4-BE49-F238E27FC236}">
              <a16:creationId xmlns:a16="http://schemas.microsoft.com/office/drawing/2014/main" id="{3FCB767E-6F8D-4CD1-A9A5-DD6771AB31C7}"/>
            </a:ext>
          </a:extLst>
        </xdr:cNvPr>
        <xdr:cNvSpPr/>
      </xdr:nvSpPr>
      <xdr:spPr>
        <a:xfrm>
          <a:off x="1123188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9E7523F-F117-42C0-8205-F504A610DD8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9C88C38-EFC0-4C6F-AF56-6E58131D911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7447D13-D5F1-456B-9D48-262BF500597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660AC14-8281-4C4A-A3EB-E8E2F36B53C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A20F32E-981B-42FA-9248-449C3D9DBDD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135890</xdr:rowOff>
    </xdr:from>
    <xdr:to>
      <xdr:col>85</xdr:col>
      <xdr:colOff>177800</xdr:colOff>
      <xdr:row>40</xdr:row>
      <xdr:rowOff>66040</xdr:rowOff>
    </xdr:to>
    <xdr:sp macro="" textlink="">
      <xdr:nvSpPr>
        <xdr:cNvPr id="534" name="楕円 533">
          <a:extLst>
            <a:ext uri="{FF2B5EF4-FFF2-40B4-BE49-F238E27FC236}">
              <a16:creationId xmlns:a16="http://schemas.microsoft.com/office/drawing/2014/main" id="{A0C21944-8FED-45AA-BB5B-1C4BB265D3E4}"/>
            </a:ext>
          </a:extLst>
        </xdr:cNvPr>
        <xdr:cNvSpPr/>
      </xdr:nvSpPr>
      <xdr:spPr>
        <a:xfrm>
          <a:off x="14325600" y="66738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114317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782A0A47-2BB4-4914-B7A8-52B2082ADEFE}"/>
            </a:ext>
          </a:extLst>
        </xdr:cNvPr>
        <xdr:cNvSpPr txBox="1"/>
      </xdr:nvSpPr>
      <xdr:spPr>
        <a:xfrm>
          <a:off x="14414500"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101600</xdr:rowOff>
    </xdr:from>
    <xdr:to>
      <xdr:col>81</xdr:col>
      <xdr:colOff>101600</xdr:colOff>
      <xdr:row>40</xdr:row>
      <xdr:rowOff>31750</xdr:rowOff>
    </xdr:to>
    <xdr:sp macro="" textlink="">
      <xdr:nvSpPr>
        <xdr:cNvPr id="536" name="楕円 535">
          <a:extLst>
            <a:ext uri="{FF2B5EF4-FFF2-40B4-BE49-F238E27FC236}">
              <a16:creationId xmlns:a16="http://schemas.microsoft.com/office/drawing/2014/main" id="{5300EF1A-CB77-4FD0-92F6-B0EA4F5F17E7}"/>
            </a:ext>
          </a:extLst>
        </xdr:cNvPr>
        <xdr:cNvSpPr/>
      </xdr:nvSpPr>
      <xdr:spPr>
        <a:xfrm>
          <a:off x="13578840" y="6639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152400</xdr:rowOff>
    </xdr:from>
    <xdr:to>
      <xdr:col>85</xdr:col>
      <xdr:colOff>127000</xdr:colOff>
      <xdr:row>40</xdr:row>
      <xdr:rowOff>15240</xdr:rowOff>
    </xdr:to>
    <xdr:cxnSp macro="">
      <xdr:nvCxnSpPr>
        <xdr:cNvPr id="537" name="直線コネクタ 536">
          <a:extLst>
            <a:ext uri="{FF2B5EF4-FFF2-40B4-BE49-F238E27FC236}">
              <a16:creationId xmlns:a16="http://schemas.microsoft.com/office/drawing/2014/main" id="{B756A5D2-5811-484F-9A4D-9456F20075FE}"/>
            </a:ext>
          </a:extLst>
        </xdr:cNvPr>
        <xdr:cNvCxnSpPr/>
      </xdr:nvCxnSpPr>
      <xdr:spPr>
        <a:xfrm>
          <a:off x="13629640" y="6690360"/>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73025</xdr:rowOff>
    </xdr:from>
    <xdr:to>
      <xdr:col>76</xdr:col>
      <xdr:colOff>165100</xdr:colOff>
      <xdr:row>40</xdr:row>
      <xdr:rowOff>3175</xdr:rowOff>
    </xdr:to>
    <xdr:sp macro="" textlink="">
      <xdr:nvSpPr>
        <xdr:cNvPr id="538" name="楕円 537">
          <a:extLst>
            <a:ext uri="{FF2B5EF4-FFF2-40B4-BE49-F238E27FC236}">
              <a16:creationId xmlns:a16="http://schemas.microsoft.com/office/drawing/2014/main" id="{D06E26B4-0AEE-498A-9EAC-C7ED7B6112D9}"/>
            </a:ext>
          </a:extLst>
        </xdr:cNvPr>
        <xdr:cNvSpPr/>
      </xdr:nvSpPr>
      <xdr:spPr>
        <a:xfrm>
          <a:off x="12804140" y="6610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123825</xdr:rowOff>
    </xdr:from>
    <xdr:to>
      <xdr:col>81</xdr:col>
      <xdr:colOff>50800</xdr:colOff>
      <xdr:row>39</xdr:row>
      <xdr:rowOff>152400</xdr:rowOff>
    </xdr:to>
    <xdr:cxnSp macro="">
      <xdr:nvCxnSpPr>
        <xdr:cNvPr id="539" name="直線コネクタ 538">
          <a:extLst>
            <a:ext uri="{FF2B5EF4-FFF2-40B4-BE49-F238E27FC236}">
              <a16:creationId xmlns:a16="http://schemas.microsoft.com/office/drawing/2014/main" id="{A84A795F-E36A-4E49-BF99-41F9BE908639}"/>
            </a:ext>
          </a:extLst>
        </xdr:cNvPr>
        <xdr:cNvCxnSpPr/>
      </xdr:nvCxnSpPr>
      <xdr:spPr>
        <a:xfrm>
          <a:off x="12854940" y="666178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107315</xdr:rowOff>
    </xdr:from>
    <xdr:to>
      <xdr:col>72</xdr:col>
      <xdr:colOff>38100</xdr:colOff>
      <xdr:row>40</xdr:row>
      <xdr:rowOff>37465</xdr:rowOff>
    </xdr:to>
    <xdr:sp macro="" textlink="">
      <xdr:nvSpPr>
        <xdr:cNvPr id="540" name="楕円 539">
          <a:extLst>
            <a:ext uri="{FF2B5EF4-FFF2-40B4-BE49-F238E27FC236}">
              <a16:creationId xmlns:a16="http://schemas.microsoft.com/office/drawing/2014/main" id="{8E14EA25-91AA-4494-A955-7A0F6F80C5CC}"/>
            </a:ext>
          </a:extLst>
        </xdr:cNvPr>
        <xdr:cNvSpPr/>
      </xdr:nvSpPr>
      <xdr:spPr>
        <a:xfrm>
          <a:off x="12029440" y="66452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123825</xdr:rowOff>
    </xdr:from>
    <xdr:to>
      <xdr:col>76</xdr:col>
      <xdr:colOff>114300</xdr:colOff>
      <xdr:row>39</xdr:row>
      <xdr:rowOff>158115</xdr:rowOff>
    </xdr:to>
    <xdr:cxnSp macro="">
      <xdr:nvCxnSpPr>
        <xdr:cNvPr id="541" name="直線コネクタ 540">
          <a:extLst>
            <a:ext uri="{FF2B5EF4-FFF2-40B4-BE49-F238E27FC236}">
              <a16:creationId xmlns:a16="http://schemas.microsoft.com/office/drawing/2014/main" id="{8E1F81DE-0631-4239-ADFE-381691BB6EF6}"/>
            </a:ext>
          </a:extLst>
        </xdr:cNvPr>
        <xdr:cNvCxnSpPr/>
      </xdr:nvCxnSpPr>
      <xdr:spPr>
        <a:xfrm flipV="1">
          <a:off x="12072620" y="666178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73025</xdr:rowOff>
    </xdr:from>
    <xdr:to>
      <xdr:col>67</xdr:col>
      <xdr:colOff>101600</xdr:colOff>
      <xdr:row>40</xdr:row>
      <xdr:rowOff>3175</xdr:rowOff>
    </xdr:to>
    <xdr:sp macro="" textlink="">
      <xdr:nvSpPr>
        <xdr:cNvPr id="542" name="楕円 541">
          <a:extLst>
            <a:ext uri="{FF2B5EF4-FFF2-40B4-BE49-F238E27FC236}">
              <a16:creationId xmlns:a16="http://schemas.microsoft.com/office/drawing/2014/main" id="{20ADFBE0-1E26-44BF-AAD5-22EA0ABA8126}"/>
            </a:ext>
          </a:extLst>
        </xdr:cNvPr>
        <xdr:cNvSpPr/>
      </xdr:nvSpPr>
      <xdr:spPr>
        <a:xfrm>
          <a:off x="11231880" y="6610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123825</xdr:rowOff>
    </xdr:from>
    <xdr:to>
      <xdr:col>71</xdr:col>
      <xdr:colOff>177800</xdr:colOff>
      <xdr:row>39</xdr:row>
      <xdr:rowOff>158115</xdr:rowOff>
    </xdr:to>
    <xdr:cxnSp macro="">
      <xdr:nvCxnSpPr>
        <xdr:cNvPr id="543" name="直線コネクタ 542">
          <a:extLst>
            <a:ext uri="{FF2B5EF4-FFF2-40B4-BE49-F238E27FC236}">
              <a16:creationId xmlns:a16="http://schemas.microsoft.com/office/drawing/2014/main" id="{A73BD176-05A1-42D4-9DAE-BAF6E3110B2C}"/>
            </a:ext>
          </a:extLst>
        </xdr:cNvPr>
        <xdr:cNvCxnSpPr/>
      </xdr:nvCxnSpPr>
      <xdr:spPr>
        <a:xfrm>
          <a:off x="11282680" y="666178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27C6439F-CFD7-484D-8B4E-BAF7B0638ADE}"/>
            </a:ext>
          </a:extLst>
        </xdr:cNvPr>
        <xdr:cNvSpPr txBox="1"/>
      </xdr:nvSpPr>
      <xdr:spPr>
        <a:xfrm>
          <a:off x="134372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2DC513D5-6681-4B3C-B277-73A3922D2C1A}"/>
            </a:ext>
          </a:extLst>
        </xdr:cNvPr>
        <xdr:cNvSpPr txBox="1"/>
      </xdr:nvSpPr>
      <xdr:spPr>
        <a:xfrm>
          <a:off x="126752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925BCF82-7134-46EF-9985-3B92615B7ECE}"/>
            </a:ext>
          </a:extLst>
        </xdr:cNvPr>
        <xdr:cNvSpPr txBox="1"/>
      </xdr:nvSpPr>
      <xdr:spPr>
        <a:xfrm>
          <a:off x="119005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10C7CEB5-D3A1-4A54-8806-31CE32ED2133}"/>
            </a:ext>
          </a:extLst>
        </xdr:cNvPr>
        <xdr:cNvSpPr txBox="1"/>
      </xdr:nvSpPr>
      <xdr:spPr>
        <a:xfrm>
          <a:off x="1110298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22877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FA42D327-1DAD-47A7-B1C3-9440E96A810C}"/>
            </a:ext>
          </a:extLst>
        </xdr:cNvPr>
        <xdr:cNvSpPr txBox="1"/>
      </xdr:nvSpPr>
      <xdr:spPr>
        <a:xfrm>
          <a:off x="134372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165752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2AED719E-21B8-48FF-96E0-B862C13223F5}"/>
            </a:ext>
          </a:extLst>
        </xdr:cNvPr>
        <xdr:cNvSpPr txBox="1"/>
      </xdr:nvSpPr>
      <xdr:spPr>
        <a:xfrm>
          <a:off x="126752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28592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942577FA-3D66-493C-BD11-CA9FBC627333}"/>
            </a:ext>
          </a:extLst>
        </xdr:cNvPr>
        <xdr:cNvSpPr txBox="1"/>
      </xdr:nvSpPr>
      <xdr:spPr>
        <a:xfrm>
          <a:off x="119005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165752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B57C5CFD-4D76-46E2-8382-05EB1F6785C1}"/>
            </a:ext>
          </a:extLst>
        </xdr:cNvPr>
        <xdr:cNvSpPr txBox="1"/>
      </xdr:nvSpPr>
      <xdr:spPr>
        <a:xfrm>
          <a:off x="1110298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58EF3A1D-B1A5-45BA-9F7E-5E91BC5EB20A}"/>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49EBE1AC-F78A-4FAE-B341-61282BF52B4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CA8302F2-A397-4852-B830-193FAFD50DB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74CCABD6-F4FB-4C12-B5E7-5BFBFF15843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8AC710C4-26C1-4949-8C06-FC9CABC1F5E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49D90CEE-8C91-46FE-A49B-23014F63719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256B8372-0F18-4E04-8714-8D937A1AC62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5C09DF25-CA74-4F66-9394-494B0602757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5A7BC959-7431-4296-B694-2ED3A78B2AD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9CAC529B-7120-456B-ACFD-647DA79118E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66884434-10ED-4CFE-96C2-7339CF98A8B3}"/>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71EEDD4B-8686-42C2-B8AE-A3E69A1209CE}"/>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8DCC329F-A0ED-40B6-B0DB-41D2BDEDC3A6}"/>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a:extLst>
            <a:ext uri="{FF2B5EF4-FFF2-40B4-BE49-F238E27FC236}">
              <a16:creationId xmlns:a16="http://schemas.microsoft.com/office/drawing/2014/main" id="{8B23F447-9CF6-45D1-BB86-5E64D8D07E4D}"/>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63ABFC89-360A-4F26-980C-C44024698F4D}"/>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a:extLst>
            <a:ext uri="{FF2B5EF4-FFF2-40B4-BE49-F238E27FC236}">
              <a16:creationId xmlns:a16="http://schemas.microsoft.com/office/drawing/2014/main" id="{04492156-241C-430C-8262-896AE4934C1B}"/>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18EEFE46-D80F-41EE-B600-9951F687E272}"/>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a:extLst>
            <a:ext uri="{FF2B5EF4-FFF2-40B4-BE49-F238E27FC236}">
              <a16:creationId xmlns:a16="http://schemas.microsoft.com/office/drawing/2014/main" id="{36E9013C-7212-4A51-A20C-3E56B6649CC5}"/>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71E4ABCD-5F0F-43B0-9F1A-04645B58DA53}"/>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453524B0-8BAC-478E-91FF-34CDE8E6FB89}"/>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AFE484DF-34BC-4879-BEA3-DAC4CBDC85CF}"/>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3E8A85F0-CF35-40A8-8268-D1E653B1CA2A}"/>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904CEFF4-294F-4AE3-B5F1-7448233D2AF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D1711B04-900F-42DE-BFAB-212EEE3E5D55}"/>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09330934-A3BA-4898-BBF5-8E0684AD33D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577" name="直線コネクタ 576">
          <a:extLst>
            <a:ext uri="{FF2B5EF4-FFF2-40B4-BE49-F238E27FC236}">
              <a16:creationId xmlns:a16="http://schemas.microsoft.com/office/drawing/2014/main" id="{550FD768-03B9-4520-86B0-B67632F491F9}"/>
            </a:ext>
          </a:extLst>
        </xdr:cNvPr>
        <xdr:cNvCxnSpPr/>
      </xdr:nvCxnSpPr>
      <xdr:spPr>
        <a:xfrm flipV="1">
          <a:off x="19509104" y="5571061"/>
          <a:ext cx="0" cy="155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3C096D92-D20A-40C8-AC0A-5C147919886C}"/>
            </a:ext>
          </a:extLst>
        </xdr:cNvPr>
        <xdr:cNvSpPr txBox="1"/>
      </xdr:nvSpPr>
      <xdr:spPr>
        <a:xfrm>
          <a:off x="19547840" y="712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579" name="直線コネクタ 578">
          <a:extLst>
            <a:ext uri="{FF2B5EF4-FFF2-40B4-BE49-F238E27FC236}">
              <a16:creationId xmlns:a16="http://schemas.microsoft.com/office/drawing/2014/main" id="{378414A0-9E02-435B-8FC9-F104DD88C924}"/>
            </a:ext>
          </a:extLst>
        </xdr:cNvPr>
        <xdr:cNvCxnSpPr/>
      </xdr:nvCxnSpPr>
      <xdr:spPr>
        <a:xfrm>
          <a:off x="19443700" y="71249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60A0F9B8-FFEE-4FA4-906C-5408D393EB0C}"/>
            </a:ext>
          </a:extLst>
        </xdr:cNvPr>
        <xdr:cNvSpPr txBox="1"/>
      </xdr:nvSpPr>
      <xdr:spPr>
        <a:xfrm>
          <a:off x="19547840" y="535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581" name="直線コネクタ 580">
          <a:extLst>
            <a:ext uri="{FF2B5EF4-FFF2-40B4-BE49-F238E27FC236}">
              <a16:creationId xmlns:a16="http://schemas.microsoft.com/office/drawing/2014/main" id="{AB7D81F0-2F85-4615-BA9F-7E664EF73A92}"/>
            </a:ext>
          </a:extLst>
        </xdr:cNvPr>
        <xdr:cNvCxnSpPr/>
      </xdr:nvCxnSpPr>
      <xdr:spPr>
        <a:xfrm>
          <a:off x="19443700" y="5571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141160</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CDD5DE6B-3B98-4192-9CB1-CF16E5BB9F6E}"/>
            </a:ext>
          </a:extLst>
        </xdr:cNvPr>
        <xdr:cNvSpPr txBox="1"/>
      </xdr:nvSpPr>
      <xdr:spPr>
        <a:xfrm>
          <a:off x="19547840" y="6679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583" name="フローチャート: 判断 582">
          <a:extLst>
            <a:ext uri="{FF2B5EF4-FFF2-40B4-BE49-F238E27FC236}">
              <a16:creationId xmlns:a16="http://schemas.microsoft.com/office/drawing/2014/main" id="{03F1D791-C0C9-4643-8872-C6E5BD03FC2B}"/>
            </a:ext>
          </a:extLst>
        </xdr:cNvPr>
        <xdr:cNvSpPr/>
      </xdr:nvSpPr>
      <xdr:spPr>
        <a:xfrm>
          <a:off x="19458940" y="6700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584" name="フローチャート: 判断 583">
          <a:extLst>
            <a:ext uri="{FF2B5EF4-FFF2-40B4-BE49-F238E27FC236}">
              <a16:creationId xmlns:a16="http://schemas.microsoft.com/office/drawing/2014/main" id="{D022695D-051D-4A3E-86C9-117031CA3BD7}"/>
            </a:ext>
          </a:extLst>
        </xdr:cNvPr>
        <xdr:cNvSpPr/>
      </xdr:nvSpPr>
      <xdr:spPr>
        <a:xfrm>
          <a:off x="18735040" y="67083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585" name="フローチャート: 判断 584">
          <a:extLst>
            <a:ext uri="{FF2B5EF4-FFF2-40B4-BE49-F238E27FC236}">
              <a16:creationId xmlns:a16="http://schemas.microsoft.com/office/drawing/2014/main" id="{65F3ABE0-1B9B-4AC7-A2AA-91624433A55C}"/>
            </a:ext>
          </a:extLst>
        </xdr:cNvPr>
        <xdr:cNvSpPr/>
      </xdr:nvSpPr>
      <xdr:spPr>
        <a:xfrm>
          <a:off x="17937480" y="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586" name="フローチャート: 判断 585">
          <a:extLst>
            <a:ext uri="{FF2B5EF4-FFF2-40B4-BE49-F238E27FC236}">
              <a16:creationId xmlns:a16="http://schemas.microsoft.com/office/drawing/2014/main" id="{9B035D1A-97E9-477B-9022-2D03DCEA05D8}"/>
            </a:ext>
          </a:extLst>
        </xdr:cNvPr>
        <xdr:cNvSpPr/>
      </xdr:nvSpPr>
      <xdr:spPr>
        <a:xfrm>
          <a:off x="17162780" y="66952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587" name="フローチャート: 判断 586">
          <a:extLst>
            <a:ext uri="{FF2B5EF4-FFF2-40B4-BE49-F238E27FC236}">
              <a16:creationId xmlns:a16="http://schemas.microsoft.com/office/drawing/2014/main" id="{77F9E1FC-0DB9-43CA-AD6C-E2A52038FF3C}"/>
            </a:ext>
          </a:extLst>
        </xdr:cNvPr>
        <xdr:cNvSpPr/>
      </xdr:nvSpPr>
      <xdr:spPr>
        <a:xfrm>
          <a:off x="16388080" y="67171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5E90DE41-C1FC-40E8-AC5E-E99327A02CF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85398295-1AEB-406A-927C-FF31234B8A9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8970410C-7840-4357-9ED7-1DCC3776764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8093FC3-39AE-4D0F-936F-AA34C0A6FD5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9DD8BAFF-12B4-4E64-9103-209605B8D41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53805</xdr:rowOff>
    </xdr:from>
    <xdr:to>
      <xdr:col>116</xdr:col>
      <xdr:colOff>114300</xdr:colOff>
      <xdr:row>39</xdr:row>
      <xdr:rowOff>155405</xdr:rowOff>
    </xdr:to>
    <xdr:sp macro="" textlink="">
      <xdr:nvSpPr>
        <xdr:cNvPr id="593" name="楕円 592">
          <a:extLst>
            <a:ext uri="{FF2B5EF4-FFF2-40B4-BE49-F238E27FC236}">
              <a16:creationId xmlns:a16="http://schemas.microsoft.com/office/drawing/2014/main" id="{045AF76C-CAA4-4B2B-BA08-3A3507B8B613}"/>
            </a:ext>
          </a:extLst>
        </xdr:cNvPr>
        <xdr:cNvSpPr/>
      </xdr:nvSpPr>
      <xdr:spPr>
        <a:xfrm>
          <a:off x="19458940" y="659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76682</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FD3FA82C-95C7-447F-A560-74807FE1F078}"/>
            </a:ext>
          </a:extLst>
        </xdr:cNvPr>
        <xdr:cNvSpPr txBox="1"/>
      </xdr:nvSpPr>
      <xdr:spPr>
        <a:xfrm>
          <a:off x="19547840" y="644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99858</xdr:rowOff>
    </xdr:from>
    <xdr:to>
      <xdr:col>112</xdr:col>
      <xdr:colOff>38100</xdr:colOff>
      <xdr:row>40</xdr:row>
      <xdr:rowOff>30008</xdr:rowOff>
    </xdr:to>
    <xdr:sp macro="" textlink="">
      <xdr:nvSpPr>
        <xdr:cNvPr id="595" name="楕円 594">
          <a:extLst>
            <a:ext uri="{FF2B5EF4-FFF2-40B4-BE49-F238E27FC236}">
              <a16:creationId xmlns:a16="http://schemas.microsoft.com/office/drawing/2014/main" id="{D530F6D4-52CF-48E1-9D09-9B92D5458C2A}"/>
            </a:ext>
          </a:extLst>
        </xdr:cNvPr>
        <xdr:cNvSpPr/>
      </xdr:nvSpPr>
      <xdr:spPr>
        <a:xfrm>
          <a:off x="18735040" y="66378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104605</xdr:rowOff>
    </xdr:from>
    <xdr:to>
      <xdr:col>116</xdr:col>
      <xdr:colOff>63500</xdr:colOff>
      <xdr:row>39</xdr:row>
      <xdr:rowOff>150658</xdr:rowOff>
    </xdr:to>
    <xdr:cxnSp macro="">
      <xdr:nvCxnSpPr>
        <xdr:cNvPr id="596" name="直線コネクタ 595">
          <a:extLst>
            <a:ext uri="{FF2B5EF4-FFF2-40B4-BE49-F238E27FC236}">
              <a16:creationId xmlns:a16="http://schemas.microsoft.com/office/drawing/2014/main" id="{D0B98A0C-6BD3-430A-9EAE-F8CF56D8B532}"/>
            </a:ext>
          </a:extLst>
        </xdr:cNvPr>
        <xdr:cNvCxnSpPr/>
      </xdr:nvCxnSpPr>
      <xdr:spPr>
        <a:xfrm flipV="1">
          <a:off x="18778220" y="6642565"/>
          <a:ext cx="731520" cy="4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125833</xdr:rowOff>
    </xdr:from>
    <xdr:to>
      <xdr:col>107</xdr:col>
      <xdr:colOff>101600</xdr:colOff>
      <xdr:row>40</xdr:row>
      <xdr:rowOff>55983</xdr:rowOff>
    </xdr:to>
    <xdr:sp macro="" textlink="">
      <xdr:nvSpPr>
        <xdr:cNvPr id="597" name="楕円 596">
          <a:extLst>
            <a:ext uri="{FF2B5EF4-FFF2-40B4-BE49-F238E27FC236}">
              <a16:creationId xmlns:a16="http://schemas.microsoft.com/office/drawing/2014/main" id="{09B6EB16-EAEA-48AA-A853-F450F576BF50}"/>
            </a:ext>
          </a:extLst>
        </xdr:cNvPr>
        <xdr:cNvSpPr/>
      </xdr:nvSpPr>
      <xdr:spPr>
        <a:xfrm>
          <a:off x="17937480" y="66637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150658</xdr:rowOff>
    </xdr:from>
    <xdr:to>
      <xdr:col>111</xdr:col>
      <xdr:colOff>177800</xdr:colOff>
      <xdr:row>40</xdr:row>
      <xdr:rowOff>5183</xdr:rowOff>
    </xdr:to>
    <xdr:cxnSp macro="">
      <xdr:nvCxnSpPr>
        <xdr:cNvPr id="598" name="直線コネクタ 597">
          <a:extLst>
            <a:ext uri="{FF2B5EF4-FFF2-40B4-BE49-F238E27FC236}">
              <a16:creationId xmlns:a16="http://schemas.microsoft.com/office/drawing/2014/main" id="{0CB5B0DB-0C3D-4CE1-80E4-AB614AF0E692}"/>
            </a:ext>
          </a:extLst>
        </xdr:cNvPr>
        <xdr:cNvCxnSpPr/>
      </xdr:nvCxnSpPr>
      <xdr:spPr>
        <a:xfrm flipV="1">
          <a:off x="17988280" y="6688618"/>
          <a:ext cx="789940" cy="2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8148</xdr:rowOff>
    </xdr:from>
    <xdr:to>
      <xdr:col>102</xdr:col>
      <xdr:colOff>165100</xdr:colOff>
      <xdr:row>40</xdr:row>
      <xdr:rowOff>109748</xdr:rowOff>
    </xdr:to>
    <xdr:sp macro="" textlink="">
      <xdr:nvSpPr>
        <xdr:cNvPr id="599" name="楕円 598">
          <a:extLst>
            <a:ext uri="{FF2B5EF4-FFF2-40B4-BE49-F238E27FC236}">
              <a16:creationId xmlns:a16="http://schemas.microsoft.com/office/drawing/2014/main" id="{FCA61122-485F-40EB-A8A2-A6B8144F7BBB}"/>
            </a:ext>
          </a:extLst>
        </xdr:cNvPr>
        <xdr:cNvSpPr/>
      </xdr:nvSpPr>
      <xdr:spPr>
        <a:xfrm>
          <a:off x="17162780" y="671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5183</xdr:rowOff>
    </xdr:from>
    <xdr:to>
      <xdr:col>107</xdr:col>
      <xdr:colOff>50800</xdr:colOff>
      <xdr:row>40</xdr:row>
      <xdr:rowOff>58948</xdr:rowOff>
    </xdr:to>
    <xdr:cxnSp macro="">
      <xdr:nvCxnSpPr>
        <xdr:cNvPr id="600" name="直線コネクタ 599">
          <a:extLst>
            <a:ext uri="{FF2B5EF4-FFF2-40B4-BE49-F238E27FC236}">
              <a16:creationId xmlns:a16="http://schemas.microsoft.com/office/drawing/2014/main" id="{F14285AE-DB0E-4639-A066-E81F1954EEC3}"/>
            </a:ext>
          </a:extLst>
        </xdr:cNvPr>
        <xdr:cNvCxnSpPr/>
      </xdr:nvCxnSpPr>
      <xdr:spPr>
        <a:xfrm flipV="1">
          <a:off x="17213580" y="6710783"/>
          <a:ext cx="774700" cy="5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8526</xdr:rowOff>
    </xdr:from>
    <xdr:to>
      <xdr:col>98</xdr:col>
      <xdr:colOff>38100</xdr:colOff>
      <xdr:row>40</xdr:row>
      <xdr:rowOff>110126</xdr:rowOff>
    </xdr:to>
    <xdr:sp macro="" textlink="">
      <xdr:nvSpPr>
        <xdr:cNvPr id="601" name="楕円 600">
          <a:extLst>
            <a:ext uri="{FF2B5EF4-FFF2-40B4-BE49-F238E27FC236}">
              <a16:creationId xmlns:a16="http://schemas.microsoft.com/office/drawing/2014/main" id="{19AF83A3-AD04-4A66-8B03-7CAE45DFDD5F}"/>
            </a:ext>
          </a:extLst>
        </xdr:cNvPr>
        <xdr:cNvSpPr/>
      </xdr:nvSpPr>
      <xdr:spPr>
        <a:xfrm>
          <a:off x="16388080" y="67141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58948</xdr:rowOff>
    </xdr:from>
    <xdr:to>
      <xdr:col>102</xdr:col>
      <xdr:colOff>114300</xdr:colOff>
      <xdr:row>40</xdr:row>
      <xdr:rowOff>59326</xdr:rowOff>
    </xdr:to>
    <xdr:cxnSp macro="">
      <xdr:nvCxnSpPr>
        <xdr:cNvPr id="602" name="直線コネクタ 601">
          <a:extLst>
            <a:ext uri="{FF2B5EF4-FFF2-40B4-BE49-F238E27FC236}">
              <a16:creationId xmlns:a16="http://schemas.microsoft.com/office/drawing/2014/main" id="{9C672F72-40DD-4925-AAD0-617FF032E907}"/>
            </a:ext>
          </a:extLst>
        </xdr:cNvPr>
        <xdr:cNvCxnSpPr/>
      </xdr:nvCxnSpPr>
      <xdr:spPr>
        <a:xfrm flipV="1">
          <a:off x="16431260" y="6764548"/>
          <a:ext cx="782320" cy="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95440</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id="{CBB7FC6D-7825-45D0-8315-BB9B6B0FB2D2}"/>
            </a:ext>
          </a:extLst>
        </xdr:cNvPr>
        <xdr:cNvSpPr txBox="1"/>
      </xdr:nvSpPr>
      <xdr:spPr>
        <a:xfrm>
          <a:off x="18496495" y="680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97152</xdr:rowOff>
    </xdr:from>
    <xdr:ext cx="599010" cy="259045"/>
    <xdr:sp macro="" textlink="">
      <xdr:nvSpPr>
        <xdr:cNvPr id="604" name="n_2aveValue【一般廃棄物処理施設】&#10;一人当たり有形固定資産（償却資産）額">
          <a:extLst>
            <a:ext uri="{FF2B5EF4-FFF2-40B4-BE49-F238E27FC236}">
              <a16:creationId xmlns:a16="http://schemas.microsoft.com/office/drawing/2014/main" id="{7055A516-35CF-4170-B7DB-AD11E986DFEB}"/>
            </a:ext>
          </a:extLst>
        </xdr:cNvPr>
        <xdr:cNvSpPr txBox="1"/>
      </xdr:nvSpPr>
      <xdr:spPr>
        <a:xfrm>
          <a:off x="17734495" y="680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605" name="n_3aveValue【一般廃棄物処理施設】&#10;一人当たり有形固定資産（償却資産）額">
          <a:extLst>
            <a:ext uri="{FF2B5EF4-FFF2-40B4-BE49-F238E27FC236}">
              <a16:creationId xmlns:a16="http://schemas.microsoft.com/office/drawing/2014/main" id="{C31E85E6-3C90-47DD-9169-28FF36A75428}"/>
            </a:ext>
          </a:extLst>
        </xdr:cNvPr>
        <xdr:cNvSpPr txBox="1"/>
      </xdr:nvSpPr>
      <xdr:spPr>
        <a:xfrm>
          <a:off x="16936935" y="647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104235</xdr:rowOff>
    </xdr:from>
    <xdr:ext cx="599010" cy="259045"/>
    <xdr:sp macro="" textlink="">
      <xdr:nvSpPr>
        <xdr:cNvPr id="606" name="n_4aveValue【一般廃棄物処理施設】&#10;一人当たり有形固定資産（償却資産）額">
          <a:extLst>
            <a:ext uri="{FF2B5EF4-FFF2-40B4-BE49-F238E27FC236}">
              <a16:creationId xmlns:a16="http://schemas.microsoft.com/office/drawing/2014/main" id="{4E1EF4CD-D1A1-4E55-9525-35B03F596AC3}"/>
            </a:ext>
          </a:extLst>
        </xdr:cNvPr>
        <xdr:cNvSpPr txBox="1"/>
      </xdr:nvSpPr>
      <xdr:spPr>
        <a:xfrm>
          <a:off x="16162235" y="680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46535</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D696A540-EF37-4351-9E22-99714E9EDDBE}"/>
            </a:ext>
          </a:extLst>
        </xdr:cNvPr>
        <xdr:cNvSpPr txBox="1"/>
      </xdr:nvSpPr>
      <xdr:spPr>
        <a:xfrm>
          <a:off x="18496495" y="641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72510</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EFA2218D-7CB2-487B-B598-4C4A18578E0C}"/>
            </a:ext>
          </a:extLst>
        </xdr:cNvPr>
        <xdr:cNvSpPr txBox="1"/>
      </xdr:nvSpPr>
      <xdr:spPr>
        <a:xfrm>
          <a:off x="17734495" y="6442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100875</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9CBED36F-F9FD-4C30-A059-3404B0429AD8}"/>
            </a:ext>
          </a:extLst>
        </xdr:cNvPr>
        <xdr:cNvSpPr txBox="1"/>
      </xdr:nvSpPr>
      <xdr:spPr>
        <a:xfrm>
          <a:off x="16936935" y="680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126653</xdr:rowOff>
    </xdr:from>
    <xdr:ext cx="599010" cy="259045"/>
    <xdr:sp macro="" textlink="">
      <xdr:nvSpPr>
        <xdr:cNvPr id="610" name="n_4mainValue【一般廃棄物処理施設】&#10;一人当たり有形固定資産（償却資産）額">
          <a:extLst>
            <a:ext uri="{FF2B5EF4-FFF2-40B4-BE49-F238E27FC236}">
              <a16:creationId xmlns:a16="http://schemas.microsoft.com/office/drawing/2014/main" id="{32936ABC-5438-4613-8BD7-80ABA28E71F7}"/>
            </a:ext>
          </a:extLst>
        </xdr:cNvPr>
        <xdr:cNvSpPr txBox="1"/>
      </xdr:nvSpPr>
      <xdr:spPr>
        <a:xfrm>
          <a:off x="16162235" y="649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FBEE33FF-C3E3-4B28-B765-FD79CC4908B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209B08A3-1817-40F0-AC9D-D74CBE01F75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F920B231-BA82-4127-8989-A636862FE4AC}"/>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B0BDCE30-09DA-4855-8B8A-6572F115FF9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6FA24A3B-428E-4054-A26C-C8153D61BCF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F0DE07D-CECB-4BEF-AA56-7268586111F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182B66BC-84B7-4ABF-821D-D7F3D0DBAAE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81134F58-B5D0-4269-81A7-5F22A20A1D30}"/>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9" name="正方形/長方形 618">
          <a:extLst>
            <a:ext uri="{FF2B5EF4-FFF2-40B4-BE49-F238E27FC236}">
              <a16:creationId xmlns:a16="http://schemas.microsoft.com/office/drawing/2014/main" id="{1644AB7D-F591-4DFC-B1A4-9E0ABBD8CB7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0" name="正方形/長方形 619">
          <a:extLst>
            <a:ext uri="{FF2B5EF4-FFF2-40B4-BE49-F238E27FC236}">
              <a16:creationId xmlns:a16="http://schemas.microsoft.com/office/drawing/2014/main" id="{691061BF-390C-4425-ACAA-AE2ABD641FA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1" name="正方形/長方形 620">
          <a:extLst>
            <a:ext uri="{FF2B5EF4-FFF2-40B4-BE49-F238E27FC236}">
              <a16:creationId xmlns:a16="http://schemas.microsoft.com/office/drawing/2014/main" id="{F817DCB2-20D8-4ED2-AF70-8448C16C549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2" name="正方形/長方形 621">
          <a:extLst>
            <a:ext uri="{FF2B5EF4-FFF2-40B4-BE49-F238E27FC236}">
              <a16:creationId xmlns:a16="http://schemas.microsoft.com/office/drawing/2014/main" id="{DE024B7D-8ADF-433E-AEC0-C3A755B2484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3" name="正方形/長方形 622">
          <a:extLst>
            <a:ext uri="{FF2B5EF4-FFF2-40B4-BE49-F238E27FC236}">
              <a16:creationId xmlns:a16="http://schemas.microsoft.com/office/drawing/2014/main" id="{1D730FAF-C007-4E69-A9E3-DDE618ACE73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4" name="正方形/長方形 623">
          <a:extLst>
            <a:ext uri="{FF2B5EF4-FFF2-40B4-BE49-F238E27FC236}">
              <a16:creationId xmlns:a16="http://schemas.microsoft.com/office/drawing/2014/main" id="{B0281436-0A69-44E6-AB3F-198E20DD248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5" name="正方形/長方形 624">
          <a:extLst>
            <a:ext uri="{FF2B5EF4-FFF2-40B4-BE49-F238E27FC236}">
              <a16:creationId xmlns:a16="http://schemas.microsoft.com/office/drawing/2014/main" id="{CA86CCC2-0545-4DA0-9055-A3A6DEA1C57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6" name="正方形/長方形 625">
          <a:extLst>
            <a:ext uri="{FF2B5EF4-FFF2-40B4-BE49-F238E27FC236}">
              <a16:creationId xmlns:a16="http://schemas.microsoft.com/office/drawing/2014/main" id="{428D0769-B8A7-4FAF-86DD-B58B0EA50150}"/>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94AC3D12-B12C-4E93-AB04-59CACF681EF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E9D0FCB1-25E6-4761-A2B4-32A2E3CF809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6F7788BB-EEF4-4F14-A180-950AE2FD44D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3DB284B-97A6-42B3-8DCA-1DF791286FA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1B4C2183-5DAF-4000-B554-6F97C73BD6C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6DF64BAB-BCB1-4BBA-8CB2-4DED2DCF5EF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C663712B-EEB3-4B94-9454-DD7B08F372E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EFACB282-A3EB-42A0-8548-9E1810F8FF0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5B38A0D9-0879-47F1-BD2F-CC0E1612723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AD12B44C-6EE9-415A-9EEF-3C92EB58219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5354AE93-999F-479F-B9DE-B15F2841910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9B7F3E81-C0ED-4483-A9C5-086200B1D931}"/>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12AAFE3D-7014-4AB4-93D5-0A638D0A4586}"/>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560440E9-BD35-4A19-9411-603AF97CEC42}"/>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2981638D-CCE0-428A-BD08-690397D161EA}"/>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B46BD040-22F2-46D2-91DC-CFFD9BBD5EBA}"/>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405D8232-8394-4492-AF7A-A140BF9A1256}"/>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E8E6E191-E611-46B1-AFAA-F1F7758FADEB}"/>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43E9AE03-55C9-4269-A993-766F2880D319}"/>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D3486C0B-3DF1-4980-837A-74D37726E748}"/>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C56BA98A-C23B-4839-BA43-29D1067D4503}"/>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576A4633-7D8F-48D9-84F8-DA5C054E0D94}"/>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18703D19-08CD-4113-90AD-4948FE13BB8A}"/>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ABEDBAEA-5E48-4275-B67F-5B1BB79CE4A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4F936921-E209-4596-8627-2D73B9519861}"/>
            </a:ext>
          </a:extLst>
        </xdr:cNvPr>
        <xdr:cNvCxnSpPr/>
      </xdr:nvCxnSpPr>
      <xdr:spPr>
        <a:xfrm flipV="1">
          <a:off x="14375764" y="12997816"/>
          <a:ext cx="0" cy="1533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消防施設】&#10;有形固定資産減価償却率最小値テキスト">
          <a:extLst>
            <a:ext uri="{FF2B5EF4-FFF2-40B4-BE49-F238E27FC236}">
              <a16:creationId xmlns:a16="http://schemas.microsoft.com/office/drawing/2014/main" id="{17BD29C7-9A7C-4108-A7CE-AA7353C9FCAD}"/>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6DD4C11D-F4E5-4EFC-9BBC-89948BA3B67A}"/>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1F611474-98EF-4943-B673-2AAEF1A71C53}"/>
            </a:ext>
          </a:extLst>
        </xdr:cNvPr>
        <xdr:cNvSpPr txBox="1"/>
      </xdr:nvSpPr>
      <xdr:spPr>
        <a:xfrm>
          <a:off x="14414500" y="12776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655" name="直線コネクタ 654">
          <a:extLst>
            <a:ext uri="{FF2B5EF4-FFF2-40B4-BE49-F238E27FC236}">
              <a16:creationId xmlns:a16="http://schemas.microsoft.com/office/drawing/2014/main" id="{9EFC24AC-1C02-4E80-A90C-3E1C21A2F19E}"/>
            </a:ext>
          </a:extLst>
        </xdr:cNvPr>
        <xdr:cNvCxnSpPr/>
      </xdr:nvCxnSpPr>
      <xdr:spPr>
        <a:xfrm>
          <a:off x="14287500" y="129978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47F956EF-8AE9-4440-B9C8-3A034F9383BC}"/>
            </a:ext>
          </a:extLst>
        </xdr:cNvPr>
        <xdr:cNvSpPr txBox="1"/>
      </xdr:nvSpPr>
      <xdr:spPr>
        <a:xfrm>
          <a:off x="14414500" y="1374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57" name="フローチャート: 判断 656">
          <a:extLst>
            <a:ext uri="{FF2B5EF4-FFF2-40B4-BE49-F238E27FC236}">
              <a16:creationId xmlns:a16="http://schemas.microsoft.com/office/drawing/2014/main" id="{0133FE90-AF9E-4DAA-AFC7-110A0A3BB484}"/>
            </a:ext>
          </a:extLst>
        </xdr:cNvPr>
        <xdr:cNvSpPr/>
      </xdr:nvSpPr>
      <xdr:spPr>
        <a:xfrm>
          <a:off x="14325600" y="137604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8" name="フローチャート: 判断 657">
          <a:extLst>
            <a:ext uri="{FF2B5EF4-FFF2-40B4-BE49-F238E27FC236}">
              <a16:creationId xmlns:a16="http://schemas.microsoft.com/office/drawing/2014/main" id="{685FFA09-67DF-4C4C-81DE-663F86A22B9A}"/>
            </a:ext>
          </a:extLst>
        </xdr:cNvPr>
        <xdr:cNvSpPr/>
      </xdr:nvSpPr>
      <xdr:spPr>
        <a:xfrm>
          <a:off x="1357884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659" name="フローチャート: 判断 658">
          <a:extLst>
            <a:ext uri="{FF2B5EF4-FFF2-40B4-BE49-F238E27FC236}">
              <a16:creationId xmlns:a16="http://schemas.microsoft.com/office/drawing/2014/main" id="{8E570C3C-0040-4125-B46C-1A76A0E59ECC}"/>
            </a:ext>
          </a:extLst>
        </xdr:cNvPr>
        <xdr:cNvSpPr/>
      </xdr:nvSpPr>
      <xdr:spPr>
        <a:xfrm>
          <a:off x="1280414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660" name="フローチャート: 判断 659">
          <a:extLst>
            <a:ext uri="{FF2B5EF4-FFF2-40B4-BE49-F238E27FC236}">
              <a16:creationId xmlns:a16="http://schemas.microsoft.com/office/drawing/2014/main" id="{568E018F-A84E-4EEE-B458-C4FE7BB9D980}"/>
            </a:ext>
          </a:extLst>
        </xdr:cNvPr>
        <xdr:cNvSpPr/>
      </xdr:nvSpPr>
      <xdr:spPr>
        <a:xfrm>
          <a:off x="12029440" y="13653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661" name="フローチャート: 判断 660">
          <a:extLst>
            <a:ext uri="{FF2B5EF4-FFF2-40B4-BE49-F238E27FC236}">
              <a16:creationId xmlns:a16="http://schemas.microsoft.com/office/drawing/2014/main" id="{466CE268-C168-4F9B-BA8D-0B4CF7F899E3}"/>
            </a:ext>
          </a:extLst>
        </xdr:cNvPr>
        <xdr:cNvSpPr/>
      </xdr:nvSpPr>
      <xdr:spPr>
        <a:xfrm>
          <a:off x="11231880" y="1358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0B0EADB-E8E6-4FC4-9E59-D99C0B192629}"/>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5344E3F-F3B8-4C4F-8254-1E4D87D6A46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20BF1FB-669A-4DE0-B619-2E85570D0E32}"/>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27F594B1-73A7-4A29-9312-A6A8FC61E57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5F4D7E99-179A-4C40-83C7-B90C0FF642A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166370</xdr:rowOff>
    </xdr:from>
    <xdr:to>
      <xdr:col>85</xdr:col>
      <xdr:colOff>177800</xdr:colOff>
      <xdr:row>80</xdr:row>
      <xdr:rowOff>96520</xdr:rowOff>
    </xdr:to>
    <xdr:sp macro="" textlink="">
      <xdr:nvSpPr>
        <xdr:cNvPr id="667" name="楕円 666">
          <a:extLst>
            <a:ext uri="{FF2B5EF4-FFF2-40B4-BE49-F238E27FC236}">
              <a16:creationId xmlns:a16="http://schemas.microsoft.com/office/drawing/2014/main" id="{18C4ADFC-F2E3-49E0-A643-2CF2E884F4AE}"/>
            </a:ext>
          </a:extLst>
        </xdr:cNvPr>
        <xdr:cNvSpPr/>
      </xdr:nvSpPr>
      <xdr:spPr>
        <a:xfrm>
          <a:off x="14325600" y="134099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17797</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F0EEF3BA-834E-4DC1-BE42-0F3BB7188536}"/>
            </a:ext>
          </a:extLst>
        </xdr:cNvPr>
        <xdr:cNvSpPr txBox="1"/>
      </xdr:nvSpPr>
      <xdr:spPr>
        <a:xfrm>
          <a:off x="14414500"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84455</xdr:rowOff>
    </xdr:from>
    <xdr:to>
      <xdr:col>81</xdr:col>
      <xdr:colOff>101600</xdr:colOff>
      <xdr:row>81</xdr:row>
      <xdr:rowOff>14605</xdr:rowOff>
    </xdr:to>
    <xdr:sp macro="" textlink="">
      <xdr:nvSpPr>
        <xdr:cNvPr id="669" name="楕円 668">
          <a:extLst>
            <a:ext uri="{FF2B5EF4-FFF2-40B4-BE49-F238E27FC236}">
              <a16:creationId xmlns:a16="http://schemas.microsoft.com/office/drawing/2014/main" id="{8242977F-71AD-408E-923A-9040720135D0}"/>
            </a:ext>
          </a:extLst>
        </xdr:cNvPr>
        <xdr:cNvSpPr/>
      </xdr:nvSpPr>
      <xdr:spPr>
        <a:xfrm>
          <a:off x="13578840" y="13495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45720</xdr:rowOff>
    </xdr:from>
    <xdr:to>
      <xdr:col>85</xdr:col>
      <xdr:colOff>127000</xdr:colOff>
      <xdr:row>80</xdr:row>
      <xdr:rowOff>135255</xdr:rowOff>
    </xdr:to>
    <xdr:cxnSp macro="">
      <xdr:nvCxnSpPr>
        <xdr:cNvPr id="670" name="直線コネクタ 669">
          <a:extLst>
            <a:ext uri="{FF2B5EF4-FFF2-40B4-BE49-F238E27FC236}">
              <a16:creationId xmlns:a16="http://schemas.microsoft.com/office/drawing/2014/main" id="{3D54CC59-B513-4DB0-8E90-78E0D716DF0C}"/>
            </a:ext>
          </a:extLst>
        </xdr:cNvPr>
        <xdr:cNvCxnSpPr/>
      </xdr:nvCxnSpPr>
      <xdr:spPr>
        <a:xfrm flipV="1">
          <a:off x="13629640" y="13456920"/>
          <a:ext cx="74676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17780</xdr:rowOff>
    </xdr:from>
    <xdr:to>
      <xdr:col>76</xdr:col>
      <xdr:colOff>165100</xdr:colOff>
      <xdr:row>80</xdr:row>
      <xdr:rowOff>119380</xdr:rowOff>
    </xdr:to>
    <xdr:sp macro="" textlink="">
      <xdr:nvSpPr>
        <xdr:cNvPr id="671" name="楕円 670">
          <a:extLst>
            <a:ext uri="{FF2B5EF4-FFF2-40B4-BE49-F238E27FC236}">
              <a16:creationId xmlns:a16="http://schemas.microsoft.com/office/drawing/2014/main" id="{9FDA51CB-92BC-4294-BEB3-B5B8F54CA4BE}"/>
            </a:ext>
          </a:extLst>
        </xdr:cNvPr>
        <xdr:cNvSpPr/>
      </xdr:nvSpPr>
      <xdr:spPr>
        <a:xfrm>
          <a:off x="1280414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68580</xdr:rowOff>
    </xdr:from>
    <xdr:to>
      <xdr:col>81</xdr:col>
      <xdr:colOff>50800</xdr:colOff>
      <xdr:row>80</xdr:row>
      <xdr:rowOff>135255</xdr:rowOff>
    </xdr:to>
    <xdr:cxnSp macro="">
      <xdr:nvCxnSpPr>
        <xdr:cNvPr id="672" name="直線コネクタ 671">
          <a:extLst>
            <a:ext uri="{FF2B5EF4-FFF2-40B4-BE49-F238E27FC236}">
              <a16:creationId xmlns:a16="http://schemas.microsoft.com/office/drawing/2014/main" id="{3E8AC97D-C651-438E-97A7-3ADD529EC68F}"/>
            </a:ext>
          </a:extLst>
        </xdr:cNvPr>
        <xdr:cNvCxnSpPr/>
      </xdr:nvCxnSpPr>
      <xdr:spPr>
        <a:xfrm>
          <a:off x="12854940" y="13479780"/>
          <a:ext cx="7747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118745</xdr:rowOff>
    </xdr:from>
    <xdr:to>
      <xdr:col>72</xdr:col>
      <xdr:colOff>38100</xdr:colOff>
      <xdr:row>80</xdr:row>
      <xdr:rowOff>48895</xdr:rowOff>
    </xdr:to>
    <xdr:sp macro="" textlink="">
      <xdr:nvSpPr>
        <xdr:cNvPr id="673" name="楕円 672">
          <a:extLst>
            <a:ext uri="{FF2B5EF4-FFF2-40B4-BE49-F238E27FC236}">
              <a16:creationId xmlns:a16="http://schemas.microsoft.com/office/drawing/2014/main" id="{38B84B2B-BABF-468A-A1CB-F2C569C11A8A}"/>
            </a:ext>
          </a:extLst>
        </xdr:cNvPr>
        <xdr:cNvSpPr/>
      </xdr:nvSpPr>
      <xdr:spPr>
        <a:xfrm>
          <a:off x="12029440" y="13362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169545</xdr:rowOff>
    </xdr:from>
    <xdr:to>
      <xdr:col>76</xdr:col>
      <xdr:colOff>114300</xdr:colOff>
      <xdr:row>80</xdr:row>
      <xdr:rowOff>68580</xdr:rowOff>
    </xdr:to>
    <xdr:cxnSp macro="">
      <xdr:nvCxnSpPr>
        <xdr:cNvPr id="674" name="直線コネクタ 673">
          <a:extLst>
            <a:ext uri="{FF2B5EF4-FFF2-40B4-BE49-F238E27FC236}">
              <a16:creationId xmlns:a16="http://schemas.microsoft.com/office/drawing/2014/main" id="{9326FCA7-6522-4490-914F-A9F01FD3EE7E}"/>
            </a:ext>
          </a:extLst>
        </xdr:cNvPr>
        <xdr:cNvCxnSpPr/>
      </xdr:nvCxnSpPr>
      <xdr:spPr>
        <a:xfrm>
          <a:off x="12072620" y="13413105"/>
          <a:ext cx="78232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133986</xdr:rowOff>
    </xdr:from>
    <xdr:to>
      <xdr:col>67</xdr:col>
      <xdr:colOff>101600</xdr:colOff>
      <xdr:row>81</xdr:row>
      <xdr:rowOff>64136</xdr:rowOff>
    </xdr:to>
    <xdr:sp macro="" textlink="">
      <xdr:nvSpPr>
        <xdr:cNvPr id="675" name="楕円 674">
          <a:extLst>
            <a:ext uri="{FF2B5EF4-FFF2-40B4-BE49-F238E27FC236}">
              <a16:creationId xmlns:a16="http://schemas.microsoft.com/office/drawing/2014/main" id="{E1FDF5CA-81D5-4DFB-916B-30F41DE1D1A4}"/>
            </a:ext>
          </a:extLst>
        </xdr:cNvPr>
        <xdr:cNvSpPr/>
      </xdr:nvSpPr>
      <xdr:spPr>
        <a:xfrm>
          <a:off x="11231880" y="13545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169545</xdr:rowOff>
    </xdr:from>
    <xdr:to>
      <xdr:col>71</xdr:col>
      <xdr:colOff>177800</xdr:colOff>
      <xdr:row>81</xdr:row>
      <xdr:rowOff>13336</xdr:rowOff>
    </xdr:to>
    <xdr:cxnSp macro="">
      <xdr:nvCxnSpPr>
        <xdr:cNvPr id="676" name="直線コネクタ 675">
          <a:extLst>
            <a:ext uri="{FF2B5EF4-FFF2-40B4-BE49-F238E27FC236}">
              <a16:creationId xmlns:a16="http://schemas.microsoft.com/office/drawing/2014/main" id="{237FCF30-2F27-44AD-80DA-06FC7D9AF932}"/>
            </a:ext>
          </a:extLst>
        </xdr:cNvPr>
        <xdr:cNvCxnSpPr/>
      </xdr:nvCxnSpPr>
      <xdr:spPr>
        <a:xfrm flipV="1">
          <a:off x="11282680" y="13413105"/>
          <a:ext cx="789940" cy="17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77" name="n_1aveValue【消防施設】&#10;有形固定資産減価償却率">
          <a:extLst>
            <a:ext uri="{FF2B5EF4-FFF2-40B4-BE49-F238E27FC236}">
              <a16:creationId xmlns:a16="http://schemas.microsoft.com/office/drawing/2014/main" id="{AC0BF51D-ACDC-4333-9D74-899953C41633}"/>
            </a:ext>
          </a:extLst>
        </xdr:cNvPr>
        <xdr:cNvSpPr txBox="1"/>
      </xdr:nvSpPr>
      <xdr:spPr>
        <a:xfrm>
          <a:off x="13437244" y="138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678" name="n_2aveValue【消防施設】&#10;有形固定資産減価償却率">
          <a:extLst>
            <a:ext uri="{FF2B5EF4-FFF2-40B4-BE49-F238E27FC236}">
              <a16:creationId xmlns:a16="http://schemas.microsoft.com/office/drawing/2014/main" id="{EF671835-C45B-4BF2-A23A-69346C3A6770}"/>
            </a:ext>
          </a:extLst>
        </xdr:cNvPr>
        <xdr:cNvSpPr txBox="1"/>
      </xdr:nvSpPr>
      <xdr:spPr>
        <a:xfrm>
          <a:off x="1267524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679" name="n_3aveValue【消防施設】&#10;有形固定資産減価償却率">
          <a:extLst>
            <a:ext uri="{FF2B5EF4-FFF2-40B4-BE49-F238E27FC236}">
              <a16:creationId xmlns:a16="http://schemas.microsoft.com/office/drawing/2014/main" id="{47EB921D-AEBD-4483-932C-36C683DECAF3}"/>
            </a:ext>
          </a:extLst>
        </xdr:cNvPr>
        <xdr:cNvSpPr txBox="1"/>
      </xdr:nvSpPr>
      <xdr:spPr>
        <a:xfrm>
          <a:off x="11900544" y="1374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100982</xdr:rowOff>
    </xdr:from>
    <xdr:ext cx="405111" cy="259045"/>
    <xdr:sp macro="" textlink="">
      <xdr:nvSpPr>
        <xdr:cNvPr id="680" name="n_4aveValue【消防施設】&#10;有形固定資産減価償却率">
          <a:extLst>
            <a:ext uri="{FF2B5EF4-FFF2-40B4-BE49-F238E27FC236}">
              <a16:creationId xmlns:a16="http://schemas.microsoft.com/office/drawing/2014/main" id="{C4BA2394-2A51-4EF7-B11A-DA7235528E32}"/>
            </a:ext>
          </a:extLst>
        </xdr:cNvPr>
        <xdr:cNvSpPr txBox="1"/>
      </xdr:nvSpPr>
      <xdr:spPr>
        <a:xfrm>
          <a:off x="11102984" y="13679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31132</xdr:rowOff>
    </xdr:from>
    <xdr:ext cx="405111" cy="259045"/>
    <xdr:sp macro="" textlink="">
      <xdr:nvSpPr>
        <xdr:cNvPr id="681" name="n_1mainValue【消防施設】&#10;有形固定資産減価償却率">
          <a:extLst>
            <a:ext uri="{FF2B5EF4-FFF2-40B4-BE49-F238E27FC236}">
              <a16:creationId xmlns:a16="http://schemas.microsoft.com/office/drawing/2014/main" id="{5646ED6E-7A54-4D19-9753-12D418488BD6}"/>
            </a:ext>
          </a:extLst>
        </xdr:cNvPr>
        <xdr:cNvSpPr txBox="1"/>
      </xdr:nvSpPr>
      <xdr:spPr>
        <a:xfrm>
          <a:off x="13437244" y="1327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135907</xdr:rowOff>
    </xdr:from>
    <xdr:ext cx="405111" cy="259045"/>
    <xdr:sp macro="" textlink="">
      <xdr:nvSpPr>
        <xdr:cNvPr id="682" name="n_2mainValue【消防施設】&#10;有形固定資産減価償却率">
          <a:extLst>
            <a:ext uri="{FF2B5EF4-FFF2-40B4-BE49-F238E27FC236}">
              <a16:creationId xmlns:a16="http://schemas.microsoft.com/office/drawing/2014/main" id="{78DAA793-65C7-47C0-89C8-67E339A77701}"/>
            </a:ext>
          </a:extLst>
        </xdr:cNvPr>
        <xdr:cNvSpPr txBox="1"/>
      </xdr:nvSpPr>
      <xdr:spPr>
        <a:xfrm>
          <a:off x="126752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65422</xdr:rowOff>
    </xdr:from>
    <xdr:ext cx="405111" cy="259045"/>
    <xdr:sp macro="" textlink="">
      <xdr:nvSpPr>
        <xdr:cNvPr id="683" name="n_3mainValue【消防施設】&#10;有形固定資産減価償却率">
          <a:extLst>
            <a:ext uri="{FF2B5EF4-FFF2-40B4-BE49-F238E27FC236}">
              <a16:creationId xmlns:a16="http://schemas.microsoft.com/office/drawing/2014/main" id="{C9516E25-AF3E-4DB8-B2AA-1915B6848735}"/>
            </a:ext>
          </a:extLst>
        </xdr:cNvPr>
        <xdr:cNvSpPr txBox="1"/>
      </xdr:nvSpPr>
      <xdr:spPr>
        <a:xfrm>
          <a:off x="11900544" y="1314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80663</xdr:rowOff>
    </xdr:from>
    <xdr:ext cx="405111" cy="259045"/>
    <xdr:sp macro="" textlink="">
      <xdr:nvSpPr>
        <xdr:cNvPr id="684" name="n_4mainValue【消防施設】&#10;有形固定資産減価償却率">
          <a:extLst>
            <a:ext uri="{FF2B5EF4-FFF2-40B4-BE49-F238E27FC236}">
              <a16:creationId xmlns:a16="http://schemas.microsoft.com/office/drawing/2014/main" id="{98AEBEFF-8CA9-4E31-A7A9-5D34AD9DA50C}"/>
            </a:ext>
          </a:extLst>
        </xdr:cNvPr>
        <xdr:cNvSpPr txBox="1"/>
      </xdr:nvSpPr>
      <xdr:spPr>
        <a:xfrm>
          <a:off x="11102984" y="13324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160C901E-1AC2-474E-9A7B-D25A81B93E1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95AD889F-CAD0-4937-A2F1-5519EA3B443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A5312175-F706-48A2-B30A-34E0CE2E995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53C7CA59-942A-4313-B7B1-549E9F1C9E93}"/>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AEA7E5FE-B8C5-49C6-8C8D-1EDE90F50E4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AAA81D66-4E83-4921-B718-64A85CE7289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5344D113-4634-42CF-AF49-B4CBB591DA3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4BF0AD00-81B3-4053-AA78-5B403072242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36CFEBED-7FF2-4083-9157-5E232D74E849}"/>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D97FD7BA-EA1B-4A70-B86E-FB089F07E8E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EAE5FA29-C903-456E-84D1-944BD1CF1843}"/>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5A797DFA-0C7A-442C-BB5D-0B612BA9C607}"/>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D31325DC-9075-43E5-AF6F-890F2EFC8AF4}"/>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0F48881C-5969-418C-8E9E-82B4D669E529}"/>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8DAF8AB6-BFCE-4F1A-81ED-71E01934BB04}"/>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F746C765-9439-4040-A610-9D546924BD0F}"/>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BBEFA651-C071-494D-85AD-1D7637486D8B}"/>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81751C49-F7B9-462C-BFC3-776409AAADFB}"/>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017EE73B-80DF-4259-B9AA-B4E346B4FBDB}"/>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8D5DE38D-2195-4059-98B8-06F81B2794C2}"/>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6842DA7F-D8F3-4629-8E33-3517B872B47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B1A7EA0C-0DC4-48C4-94D3-9FA20631C1A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1B4C98E1-8417-4426-B043-AEB74851528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708" name="直線コネクタ 707">
          <a:extLst>
            <a:ext uri="{FF2B5EF4-FFF2-40B4-BE49-F238E27FC236}">
              <a16:creationId xmlns:a16="http://schemas.microsoft.com/office/drawing/2014/main" id="{E7AE4DD9-9B59-4371-8348-A404DF4BD105}"/>
            </a:ext>
          </a:extLst>
        </xdr:cNvPr>
        <xdr:cNvCxnSpPr/>
      </xdr:nvCxnSpPr>
      <xdr:spPr>
        <a:xfrm flipV="1">
          <a:off x="19509104" y="1329309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709" name="【消防施設】&#10;一人当たり面積最小値テキスト">
          <a:extLst>
            <a:ext uri="{FF2B5EF4-FFF2-40B4-BE49-F238E27FC236}">
              <a16:creationId xmlns:a16="http://schemas.microsoft.com/office/drawing/2014/main" id="{8DF192BF-497B-4B50-B20B-9B9F38E0F32B}"/>
            </a:ext>
          </a:extLst>
        </xdr:cNvPr>
        <xdr:cNvSpPr txBox="1"/>
      </xdr:nvSpPr>
      <xdr:spPr>
        <a:xfrm>
          <a:off x="19547840" y="1451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710" name="直線コネクタ 709">
          <a:extLst>
            <a:ext uri="{FF2B5EF4-FFF2-40B4-BE49-F238E27FC236}">
              <a16:creationId xmlns:a16="http://schemas.microsoft.com/office/drawing/2014/main" id="{C933BEEC-C952-4C9A-A873-60571BFF5AE6}"/>
            </a:ext>
          </a:extLst>
        </xdr:cNvPr>
        <xdr:cNvCxnSpPr/>
      </xdr:nvCxnSpPr>
      <xdr:spPr>
        <a:xfrm>
          <a:off x="19443700" y="14510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11" name="【消防施設】&#10;一人当たり面積最大値テキスト">
          <a:extLst>
            <a:ext uri="{FF2B5EF4-FFF2-40B4-BE49-F238E27FC236}">
              <a16:creationId xmlns:a16="http://schemas.microsoft.com/office/drawing/2014/main" id="{CECA4C50-DC33-4A2D-A501-F1204B51FD04}"/>
            </a:ext>
          </a:extLst>
        </xdr:cNvPr>
        <xdr:cNvSpPr txBox="1"/>
      </xdr:nvSpPr>
      <xdr:spPr>
        <a:xfrm>
          <a:off x="19547840" y="130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12" name="直線コネクタ 711">
          <a:extLst>
            <a:ext uri="{FF2B5EF4-FFF2-40B4-BE49-F238E27FC236}">
              <a16:creationId xmlns:a16="http://schemas.microsoft.com/office/drawing/2014/main" id="{2D80F7D4-3CDF-4D1E-993F-189C95B9F965}"/>
            </a:ext>
          </a:extLst>
        </xdr:cNvPr>
        <xdr:cNvCxnSpPr/>
      </xdr:nvCxnSpPr>
      <xdr:spPr>
        <a:xfrm>
          <a:off x="1944370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713" name="【消防施設】&#10;一人当たり面積平均値テキスト">
          <a:extLst>
            <a:ext uri="{FF2B5EF4-FFF2-40B4-BE49-F238E27FC236}">
              <a16:creationId xmlns:a16="http://schemas.microsoft.com/office/drawing/2014/main" id="{F4D24F9C-732A-4871-ABB8-DF3B5CD74C31}"/>
            </a:ext>
          </a:extLst>
        </xdr:cNvPr>
        <xdr:cNvSpPr txBox="1"/>
      </xdr:nvSpPr>
      <xdr:spPr>
        <a:xfrm>
          <a:off x="19547840" y="1411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14" name="フローチャート: 判断 713">
          <a:extLst>
            <a:ext uri="{FF2B5EF4-FFF2-40B4-BE49-F238E27FC236}">
              <a16:creationId xmlns:a16="http://schemas.microsoft.com/office/drawing/2014/main" id="{B4ED56DB-3BD4-4ABA-91E3-E5DED5941E74}"/>
            </a:ext>
          </a:extLst>
        </xdr:cNvPr>
        <xdr:cNvSpPr/>
      </xdr:nvSpPr>
      <xdr:spPr>
        <a:xfrm>
          <a:off x="1945894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715" name="フローチャート: 判断 714">
          <a:extLst>
            <a:ext uri="{FF2B5EF4-FFF2-40B4-BE49-F238E27FC236}">
              <a16:creationId xmlns:a16="http://schemas.microsoft.com/office/drawing/2014/main" id="{C61FB7CC-9FEB-4B7E-9E82-4CE19DE55358}"/>
            </a:ext>
          </a:extLst>
        </xdr:cNvPr>
        <xdr:cNvSpPr/>
      </xdr:nvSpPr>
      <xdr:spPr>
        <a:xfrm>
          <a:off x="18735040" y="142690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716" name="フローチャート: 判断 715">
          <a:extLst>
            <a:ext uri="{FF2B5EF4-FFF2-40B4-BE49-F238E27FC236}">
              <a16:creationId xmlns:a16="http://schemas.microsoft.com/office/drawing/2014/main" id="{355A5637-3E8C-4B7A-9A86-9E99C6A333D7}"/>
            </a:ext>
          </a:extLst>
        </xdr:cNvPr>
        <xdr:cNvSpPr/>
      </xdr:nvSpPr>
      <xdr:spPr>
        <a:xfrm>
          <a:off x="17937480" y="1426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717" name="フローチャート: 判断 716">
          <a:extLst>
            <a:ext uri="{FF2B5EF4-FFF2-40B4-BE49-F238E27FC236}">
              <a16:creationId xmlns:a16="http://schemas.microsoft.com/office/drawing/2014/main" id="{88D0EDA9-2614-4C48-A3DE-36B902248034}"/>
            </a:ext>
          </a:extLst>
        </xdr:cNvPr>
        <xdr:cNvSpPr/>
      </xdr:nvSpPr>
      <xdr:spPr>
        <a:xfrm>
          <a:off x="1716278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718" name="フローチャート: 判断 717">
          <a:extLst>
            <a:ext uri="{FF2B5EF4-FFF2-40B4-BE49-F238E27FC236}">
              <a16:creationId xmlns:a16="http://schemas.microsoft.com/office/drawing/2014/main" id="{5BA4F2BF-8C08-4D94-B4E5-C5833F7F521E}"/>
            </a:ext>
          </a:extLst>
        </xdr:cNvPr>
        <xdr:cNvSpPr/>
      </xdr:nvSpPr>
      <xdr:spPr>
        <a:xfrm>
          <a:off x="16388080" y="142195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A5E814F-755F-4132-9202-A3822517811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FDA0E3C-6AC5-4536-9AE1-80C35E016E73}"/>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ABC06F92-26F9-4A41-8389-8DC39803CE2A}"/>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1AFA4B3A-21ED-4593-82CA-6CD57B316FF8}"/>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8C485487-8982-4D0B-9DD8-8C94E740913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38736</xdr:rowOff>
    </xdr:from>
    <xdr:to>
      <xdr:col>116</xdr:col>
      <xdr:colOff>114300</xdr:colOff>
      <xdr:row>86</xdr:row>
      <xdr:rowOff>140336</xdr:rowOff>
    </xdr:to>
    <xdr:sp macro="" textlink="">
      <xdr:nvSpPr>
        <xdr:cNvPr id="724" name="楕円 723">
          <a:extLst>
            <a:ext uri="{FF2B5EF4-FFF2-40B4-BE49-F238E27FC236}">
              <a16:creationId xmlns:a16="http://schemas.microsoft.com/office/drawing/2014/main" id="{BBCC8D37-2F20-48EF-B316-FA50C7F7D22D}"/>
            </a:ext>
          </a:extLst>
        </xdr:cNvPr>
        <xdr:cNvSpPr/>
      </xdr:nvSpPr>
      <xdr:spPr>
        <a:xfrm>
          <a:off x="19458940" y="1445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125113</xdr:rowOff>
    </xdr:from>
    <xdr:ext cx="469744" cy="259045"/>
    <xdr:sp macro="" textlink="">
      <xdr:nvSpPr>
        <xdr:cNvPr id="725" name="【消防施設】&#10;一人当たり面積該当値テキスト">
          <a:extLst>
            <a:ext uri="{FF2B5EF4-FFF2-40B4-BE49-F238E27FC236}">
              <a16:creationId xmlns:a16="http://schemas.microsoft.com/office/drawing/2014/main" id="{668B447F-B05B-4900-BB2B-7F5F7CC74403}"/>
            </a:ext>
          </a:extLst>
        </xdr:cNvPr>
        <xdr:cNvSpPr txBox="1"/>
      </xdr:nvSpPr>
      <xdr:spPr>
        <a:xfrm>
          <a:off x="19547840" y="1437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46355</xdr:rowOff>
    </xdr:from>
    <xdr:to>
      <xdr:col>112</xdr:col>
      <xdr:colOff>38100</xdr:colOff>
      <xdr:row>86</xdr:row>
      <xdr:rowOff>147955</xdr:rowOff>
    </xdr:to>
    <xdr:sp macro="" textlink="">
      <xdr:nvSpPr>
        <xdr:cNvPr id="726" name="楕円 725">
          <a:extLst>
            <a:ext uri="{FF2B5EF4-FFF2-40B4-BE49-F238E27FC236}">
              <a16:creationId xmlns:a16="http://schemas.microsoft.com/office/drawing/2014/main" id="{7197838A-680C-4333-8F52-DAF170A33C9D}"/>
            </a:ext>
          </a:extLst>
        </xdr:cNvPr>
        <xdr:cNvSpPr/>
      </xdr:nvSpPr>
      <xdr:spPr>
        <a:xfrm>
          <a:off x="18735040" y="144633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89536</xdr:rowOff>
    </xdr:from>
    <xdr:to>
      <xdr:col>116</xdr:col>
      <xdr:colOff>63500</xdr:colOff>
      <xdr:row>86</xdr:row>
      <xdr:rowOff>97155</xdr:rowOff>
    </xdr:to>
    <xdr:cxnSp macro="">
      <xdr:nvCxnSpPr>
        <xdr:cNvPr id="727" name="直線コネクタ 726">
          <a:extLst>
            <a:ext uri="{FF2B5EF4-FFF2-40B4-BE49-F238E27FC236}">
              <a16:creationId xmlns:a16="http://schemas.microsoft.com/office/drawing/2014/main" id="{D9DC9323-6EB0-4656-9D6A-D4740E33B06B}"/>
            </a:ext>
          </a:extLst>
        </xdr:cNvPr>
        <xdr:cNvCxnSpPr/>
      </xdr:nvCxnSpPr>
      <xdr:spPr>
        <a:xfrm flipV="1">
          <a:off x="18778220" y="14506576"/>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46355</xdr:rowOff>
    </xdr:from>
    <xdr:to>
      <xdr:col>107</xdr:col>
      <xdr:colOff>101600</xdr:colOff>
      <xdr:row>86</xdr:row>
      <xdr:rowOff>147955</xdr:rowOff>
    </xdr:to>
    <xdr:sp macro="" textlink="">
      <xdr:nvSpPr>
        <xdr:cNvPr id="728" name="楕円 727">
          <a:extLst>
            <a:ext uri="{FF2B5EF4-FFF2-40B4-BE49-F238E27FC236}">
              <a16:creationId xmlns:a16="http://schemas.microsoft.com/office/drawing/2014/main" id="{B34349DE-90EC-445D-BDCF-36572EDCBBF9}"/>
            </a:ext>
          </a:extLst>
        </xdr:cNvPr>
        <xdr:cNvSpPr/>
      </xdr:nvSpPr>
      <xdr:spPr>
        <a:xfrm>
          <a:off x="1793748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97155</xdr:rowOff>
    </xdr:from>
    <xdr:to>
      <xdr:col>111</xdr:col>
      <xdr:colOff>177800</xdr:colOff>
      <xdr:row>86</xdr:row>
      <xdr:rowOff>97155</xdr:rowOff>
    </xdr:to>
    <xdr:cxnSp macro="">
      <xdr:nvCxnSpPr>
        <xdr:cNvPr id="729" name="直線コネクタ 728">
          <a:extLst>
            <a:ext uri="{FF2B5EF4-FFF2-40B4-BE49-F238E27FC236}">
              <a16:creationId xmlns:a16="http://schemas.microsoft.com/office/drawing/2014/main" id="{AA71FA63-3C69-41F6-A7C3-D6F8E4A1FD36}"/>
            </a:ext>
          </a:extLst>
        </xdr:cNvPr>
        <xdr:cNvCxnSpPr/>
      </xdr:nvCxnSpPr>
      <xdr:spPr>
        <a:xfrm>
          <a:off x="17988280" y="1451419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46355</xdr:rowOff>
    </xdr:from>
    <xdr:to>
      <xdr:col>102</xdr:col>
      <xdr:colOff>165100</xdr:colOff>
      <xdr:row>86</xdr:row>
      <xdr:rowOff>147955</xdr:rowOff>
    </xdr:to>
    <xdr:sp macro="" textlink="">
      <xdr:nvSpPr>
        <xdr:cNvPr id="730" name="楕円 729">
          <a:extLst>
            <a:ext uri="{FF2B5EF4-FFF2-40B4-BE49-F238E27FC236}">
              <a16:creationId xmlns:a16="http://schemas.microsoft.com/office/drawing/2014/main" id="{256EA7AA-BB2E-4D52-AC34-F85E2935D920}"/>
            </a:ext>
          </a:extLst>
        </xdr:cNvPr>
        <xdr:cNvSpPr/>
      </xdr:nvSpPr>
      <xdr:spPr>
        <a:xfrm>
          <a:off x="1716278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97155</xdr:rowOff>
    </xdr:from>
    <xdr:to>
      <xdr:col>107</xdr:col>
      <xdr:colOff>50800</xdr:colOff>
      <xdr:row>86</xdr:row>
      <xdr:rowOff>97155</xdr:rowOff>
    </xdr:to>
    <xdr:cxnSp macro="">
      <xdr:nvCxnSpPr>
        <xdr:cNvPr id="731" name="直線コネクタ 730">
          <a:extLst>
            <a:ext uri="{FF2B5EF4-FFF2-40B4-BE49-F238E27FC236}">
              <a16:creationId xmlns:a16="http://schemas.microsoft.com/office/drawing/2014/main" id="{CDFB3D90-D071-4CAE-99D2-5A5E88AFD270}"/>
            </a:ext>
          </a:extLst>
        </xdr:cNvPr>
        <xdr:cNvCxnSpPr/>
      </xdr:nvCxnSpPr>
      <xdr:spPr>
        <a:xfrm>
          <a:off x="17213580" y="1451419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53975</xdr:rowOff>
    </xdr:from>
    <xdr:to>
      <xdr:col>98</xdr:col>
      <xdr:colOff>38100</xdr:colOff>
      <xdr:row>86</xdr:row>
      <xdr:rowOff>155575</xdr:rowOff>
    </xdr:to>
    <xdr:sp macro="" textlink="">
      <xdr:nvSpPr>
        <xdr:cNvPr id="732" name="楕円 731">
          <a:extLst>
            <a:ext uri="{FF2B5EF4-FFF2-40B4-BE49-F238E27FC236}">
              <a16:creationId xmlns:a16="http://schemas.microsoft.com/office/drawing/2014/main" id="{9F38A491-8BC5-43F5-AFD1-54DC17E473B7}"/>
            </a:ext>
          </a:extLst>
        </xdr:cNvPr>
        <xdr:cNvSpPr/>
      </xdr:nvSpPr>
      <xdr:spPr>
        <a:xfrm>
          <a:off x="16388080" y="144710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97155</xdr:rowOff>
    </xdr:from>
    <xdr:to>
      <xdr:col>102</xdr:col>
      <xdr:colOff>114300</xdr:colOff>
      <xdr:row>86</xdr:row>
      <xdr:rowOff>104775</xdr:rowOff>
    </xdr:to>
    <xdr:cxnSp macro="">
      <xdr:nvCxnSpPr>
        <xdr:cNvPr id="733" name="直線コネクタ 732">
          <a:extLst>
            <a:ext uri="{FF2B5EF4-FFF2-40B4-BE49-F238E27FC236}">
              <a16:creationId xmlns:a16="http://schemas.microsoft.com/office/drawing/2014/main" id="{364D58FD-E253-4DD6-91C2-86D8EF8A2E76}"/>
            </a:ext>
          </a:extLst>
        </xdr:cNvPr>
        <xdr:cNvCxnSpPr/>
      </xdr:nvCxnSpPr>
      <xdr:spPr>
        <a:xfrm flipV="1">
          <a:off x="16431260" y="14514195"/>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734" name="n_1aveValue【消防施設】&#10;一人当たり面積">
          <a:extLst>
            <a:ext uri="{FF2B5EF4-FFF2-40B4-BE49-F238E27FC236}">
              <a16:creationId xmlns:a16="http://schemas.microsoft.com/office/drawing/2014/main" id="{FAD3FCAE-4242-427C-8D69-D30BA6E1F37F}"/>
            </a:ext>
          </a:extLst>
        </xdr:cNvPr>
        <xdr:cNvSpPr txBox="1"/>
      </xdr:nvSpPr>
      <xdr:spPr>
        <a:xfrm>
          <a:off x="18561127" y="1405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735" name="n_2aveValue【消防施設】&#10;一人当たり面積">
          <a:extLst>
            <a:ext uri="{FF2B5EF4-FFF2-40B4-BE49-F238E27FC236}">
              <a16:creationId xmlns:a16="http://schemas.microsoft.com/office/drawing/2014/main" id="{DE4B5C77-6D23-4BCF-BB2E-E4DF23DA9693}"/>
            </a:ext>
          </a:extLst>
        </xdr:cNvPr>
        <xdr:cNvSpPr txBox="1"/>
      </xdr:nvSpPr>
      <xdr:spPr>
        <a:xfrm>
          <a:off x="17776267" y="1404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736" name="n_3aveValue【消防施設】&#10;一人当たり面積">
          <a:extLst>
            <a:ext uri="{FF2B5EF4-FFF2-40B4-BE49-F238E27FC236}">
              <a16:creationId xmlns:a16="http://schemas.microsoft.com/office/drawing/2014/main" id="{176553A0-655D-45B5-AF58-DE3278C97C24}"/>
            </a:ext>
          </a:extLst>
        </xdr:cNvPr>
        <xdr:cNvSpPr txBox="1"/>
      </xdr:nvSpPr>
      <xdr:spPr>
        <a:xfrm>
          <a:off x="17001567" y="1405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737" name="n_4aveValue【消防施設】&#10;一人当たり面積">
          <a:extLst>
            <a:ext uri="{FF2B5EF4-FFF2-40B4-BE49-F238E27FC236}">
              <a16:creationId xmlns:a16="http://schemas.microsoft.com/office/drawing/2014/main" id="{5346E707-0398-4F0D-BF0F-0D874C953ECF}"/>
            </a:ext>
          </a:extLst>
        </xdr:cNvPr>
        <xdr:cNvSpPr txBox="1"/>
      </xdr:nvSpPr>
      <xdr:spPr>
        <a:xfrm>
          <a:off x="16226867" y="1399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139082</xdr:rowOff>
    </xdr:from>
    <xdr:ext cx="469744" cy="259045"/>
    <xdr:sp macro="" textlink="">
      <xdr:nvSpPr>
        <xdr:cNvPr id="738" name="n_1mainValue【消防施設】&#10;一人当たり面積">
          <a:extLst>
            <a:ext uri="{FF2B5EF4-FFF2-40B4-BE49-F238E27FC236}">
              <a16:creationId xmlns:a16="http://schemas.microsoft.com/office/drawing/2014/main" id="{1D3A636F-8248-4D10-8C70-EC4474EEDC80}"/>
            </a:ext>
          </a:extLst>
        </xdr:cNvPr>
        <xdr:cNvSpPr txBox="1"/>
      </xdr:nvSpPr>
      <xdr:spPr>
        <a:xfrm>
          <a:off x="185611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139082</xdr:rowOff>
    </xdr:from>
    <xdr:ext cx="469744" cy="259045"/>
    <xdr:sp macro="" textlink="">
      <xdr:nvSpPr>
        <xdr:cNvPr id="739" name="n_2mainValue【消防施設】&#10;一人当たり面積">
          <a:extLst>
            <a:ext uri="{FF2B5EF4-FFF2-40B4-BE49-F238E27FC236}">
              <a16:creationId xmlns:a16="http://schemas.microsoft.com/office/drawing/2014/main" id="{3FF153EE-70DC-4447-83FB-AC60D195EB9C}"/>
            </a:ext>
          </a:extLst>
        </xdr:cNvPr>
        <xdr:cNvSpPr txBox="1"/>
      </xdr:nvSpPr>
      <xdr:spPr>
        <a:xfrm>
          <a:off x="1777626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139082</xdr:rowOff>
    </xdr:from>
    <xdr:ext cx="469744" cy="259045"/>
    <xdr:sp macro="" textlink="">
      <xdr:nvSpPr>
        <xdr:cNvPr id="740" name="n_3mainValue【消防施設】&#10;一人当たり面積">
          <a:extLst>
            <a:ext uri="{FF2B5EF4-FFF2-40B4-BE49-F238E27FC236}">
              <a16:creationId xmlns:a16="http://schemas.microsoft.com/office/drawing/2014/main" id="{040205C5-9900-45B1-A69C-4E00617144E4}"/>
            </a:ext>
          </a:extLst>
        </xdr:cNvPr>
        <xdr:cNvSpPr txBox="1"/>
      </xdr:nvSpPr>
      <xdr:spPr>
        <a:xfrm>
          <a:off x="1700156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146702</xdr:rowOff>
    </xdr:from>
    <xdr:ext cx="469744" cy="259045"/>
    <xdr:sp macro="" textlink="">
      <xdr:nvSpPr>
        <xdr:cNvPr id="741" name="n_4mainValue【消防施設】&#10;一人当たり面積">
          <a:extLst>
            <a:ext uri="{FF2B5EF4-FFF2-40B4-BE49-F238E27FC236}">
              <a16:creationId xmlns:a16="http://schemas.microsoft.com/office/drawing/2014/main" id="{5E771B83-84C4-447F-AD69-B9FEDEFDB7E0}"/>
            </a:ext>
          </a:extLst>
        </xdr:cNvPr>
        <xdr:cNvSpPr txBox="1"/>
      </xdr:nvSpPr>
      <xdr:spPr>
        <a:xfrm>
          <a:off x="16226867" y="145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683AC3E5-FD27-4F77-BE36-1D4E6C870AA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96C272CC-C0A8-444B-971B-132B740C22C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104EAF0F-61A6-420D-8C60-B0443353BF5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D460E897-3F5C-46F0-92E3-11BA5EF3A70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D992DDEB-8D84-4B18-826D-6CD4E97BDB9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346460DC-A30F-4BF1-BAEF-3498842A980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BDA05032-7CB9-4FA4-A8D9-6E03DCE5612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302E5690-38CC-474D-B837-647E71764F3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FE3194B5-F246-4D1A-9D34-890B98D0564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69F965DB-78D3-416A-86D4-F3AFC52E082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476526D2-F690-42AD-9B2A-B0FA35FD5DC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279D2FC3-8DEF-447D-8D21-4CE9BB92B9A7}"/>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F37FBBD4-B523-4F0E-B792-A99F941EDC2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910D6546-9832-4320-952A-36F893C04F4A}"/>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8CE1A59F-A311-442F-89E6-938D20B7763E}"/>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F5DA76AD-F202-4CC6-89DB-01CDD78C1E0F}"/>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D7E901FD-15F3-4CCF-A663-1D26F6C27E3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7EEA95D9-0FF2-401F-9778-FD49DB030963}"/>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A53C1D53-6169-4E33-ACE2-16224BB07619}"/>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64785CAB-D5C8-4469-9C5F-D3C7B236760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718DC06D-DF0F-4B14-8C23-C7D460CECB03}"/>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C4CE3866-AC46-4C90-9F05-583ECF5CDB9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B7BF2C92-C7FB-43F4-B05A-375D1F40A39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CFB25FD4-9837-477A-B2D6-5018573B238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0A85F0BC-DAA7-4C8A-ABC0-96A2D04D073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33D63AE3-3A6D-4ED8-B6ED-15412065789A}"/>
            </a:ext>
          </a:extLst>
        </xdr:cNvPr>
        <xdr:cNvCxnSpPr/>
      </xdr:nvCxnSpPr>
      <xdr:spPr>
        <a:xfrm flipV="1">
          <a:off x="14375764" y="16768355"/>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a:extLst>
            <a:ext uri="{FF2B5EF4-FFF2-40B4-BE49-F238E27FC236}">
              <a16:creationId xmlns:a16="http://schemas.microsoft.com/office/drawing/2014/main" id="{BA428647-036E-4A45-B793-F31CFBC07D23}"/>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1A3882FD-5EF6-4DAF-8FF3-50DD25D016CC}"/>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770" name="【庁舎】&#10;有形固定資産減価償却率最大値テキスト">
          <a:extLst>
            <a:ext uri="{FF2B5EF4-FFF2-40B4-BE49-F238E27FC236}">
              <a16:creationId xmlns:a16="http://schemas.microsoft.com/office/drawing/2014/main" id="{522D8B74-9952-4905-B7D5-71A5530A6D7F}"/>
            </a:ext>
          </a:extLst>
        </xdr:cNvPr>
        <xdr:cNvSpPr txBox="1"/>
      </xdr:nvSpPr>
      <xdr:spPr>
        <a:xfrm>
          <a:off x="14414500" y="165512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71" name="直線コネクタ 770">
          <a:extLst>
            <a:ext uri="{FF2B5EF4-FFF2-40B4-BE49-F238E27FC236}">
              <a16:creationId xmlns:a16="http://schemas.microsoft.com/office/drawing/2014/main" id="{12FEE919-9926-4187-B6D9-F57515482404}"/>
            </a:ext>
          </a:extLst>
        </xdr:cNvPr>
        <xdr:cNvCxnSpPr/>
      </xdr:nvCxnSpPr>
      <xdr:spPr>
        <a:xfrm>
          <a:off x="14287500" y="16768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772" name="【庁舎】&#10;有形固定資産減価償却率平均値テキスト">
          <a:extLst>
            <a:ext uri="{FF2B5EF4-FFF2-40B4-BE49-F238E27FC236}">
              <a16:creationId xmlns:a16="http://schemas.microsoft.com/office/drawing/2014/main" id="{A7684277-B669-4F2D-AFB2-07BA051CAEB2}"/>
            </a:ext>
          </a:extLst>
        </xdr:cNvPr>
        <xdr:cNvSpPr txBox="1"/>
      </xdr:nvSpPr>
      <xdr:spPr>
        <a:xfrm>
          <a:off x="14414500" y="17434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73" name="フローチャート: 判断 772">
          <a:extLst>
            <a:ext uri="{FF2B5EF4-FFF2-40B4-BE49-F238E27FC236}">
              <a16:creationId xmlns:a16="http://schemas.microsoft.com/office/drawing/2014/main" id="{183D1CE4-7319-41E2-A1B7-132AF041D4AF}"/>
            </a:ext>
          </a:extLst>
        </xdr:cNvPr>
        <xdr:cNvSpPr/>
      </xdr:nvSpPr>
      <xdr:spPr>
        <a:xfrm>
          <a:off x="14325600" y="1745179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74" name="フローチャート: 判断 773">
          <a:extLst>
            <a:ext uri="{FF2B5EF4-FFF2-40B4-BE49-F238E27FC236}">
              <a16:creationId xmlns:a16="http://schemas.microsoft.com/office/drawing/2014/main" id="{8AFB6141-1C7C-4F61-AC3B-46BE188ECB8D}"/>
            </a:ext>
          </a:extLst>
        </xdr:cNvPr>
        <xdr:cNvSpPr/>
      </xdr:nvSpPr>
      <xdr:spPr>
        <a:xfrm>
          <a:off x="13578840" y="1743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775" name="フローチャート: 判断 774">
          <a:extLst>
            <a:ext uri="{FF2B5EF4-FFF2-40B4-BE49-F238E27FC236}">
              <a16:creationId xmlns:a16="http://schemas.microsoft.com/office/drawing/2014/main" id="{09F42D06-7D2A-42FD-8E61-6A7B74464561}"/>
            </a:ext>
          </a:extLst>
        </xdr:cNvPr>
        <xdr:cNvSpPr/>
      </xdr:nvSpPr>
      <xdr:spPr>
        <a:xfrm>
          <a:off x="12804140" y="1743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76" name="フローチャート: 判断 775">
          <a:extLst>
            <a:ext uri="{FF2B5EF4-FFF2-40B4-BE49-F238E27FC236}">
              <a16:creationId xmlns:a16="http://schemas.microsoft.com/office/drawing/2014/main" id="{CE16F6C7-B1DC-4B32-9661-64D90FA1FE8C}"/>
            </a:ext>
          </a:extLst>
        </xdr:cNvPr>
        <xdr:cNvSpPr/>
      </xdr:nvSpPr>
      <xdr:spPr>
        <a:xfrm>
          <a:off x="12029440" y="175269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77" name="フローチャート: 判断 776">
          <a:extLst>
            <a:ext uri="{FF2B5EF4-FFF2-40B4-BE49-F238E27FC236}">
              <a16:creationId xmlns:a16="http://schemas.microsoft.com/office/drawing/2014/main" id="{654343F0-479E-4665-B9F1-7F59C32F3EC9}"/>
            </a:ext>
          </a:extLst>
        </xdr:cNvPr>
        <xdr:cNvSpPr/>
      </xdr:nvSpPr>
      <xdr:spPr>
        <a:xfrm>
          <a:off x="11231880" y="1759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43E28973-BDBC-4658-A43E-0FF446B9E51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F04BA9B8-86CB-49A5-A28E-61A16F33DAD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B6F7B89F-631F-4D95-8EA4-79ACF4B7201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92433C70-F972-4AD0-84DB-D251C810057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E3DEC0E6-47D0-41FC-87BB-83268A37A3D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80918</xdr:rowOff>
    </xdr:from>
    <xdr:to>
      <xdr:col>85</xdr:col>
      <xdr:colOff>177800</xdr:colOff>
      <xdr:row>102</xdr:row>
      <xdr:rowOff>11068</xdr:rowOff>
    </xdr:to>
    <xdr:sp macro="" textlink="">
      <xdr:nvSpPr>
        <xdr:cNvPr id="783" name="楕円 782">
          <a:extLst>
            <a:ext uri="{FF2B5EF4-FFF2-40B4-BE49-F238E27FC236}">
              <a16:creationId xmlns:a16="http://schemas.microsoft.com/office/drawing/2014/main" id="{3FE3909B-4127-44B1-82A8-52BDA5CEAF4B}"/>
            </a:ext>
          </a:extLst>
        </xdr:cNvPr>
        <xdr:cNvSpPr/>
      </xdr:nvSpPr>
      <xdr:spPr>
        <a:xfrm>
          <a:off x="14325600" y="1701255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103795</xdr:rowOff>
    </xdr:from>
    <xdr:ext cx="405111" cy="259045"/>
    <xdr:sp macro="" textlink="">
      <xdr:nvSpPr>
        <xdr:cNvPr id="784" name="【庁舎】&#10;有形固定資産減価償却率該当値テキスト">
          <a:extLst>
            <a:ext uri="{FF2B5EF4-FFF2-40B4-BE49-F238E27FC236}">
              <a16:creationId xmlns:a16="http://schemas.microsoft.com/office/drawing/2014/main" id="{E3C948CF-B02B-4108-AF41-F5A0E6C49D6A}"/>
            </a:ext>
          </a:extLst>
        </xdr:cNvPr>
        <xdr:cNvSpPr txBox="1"/>
      </xdr:nvSpPr>
      <xdr:spPr>
        <a:xfrm>
          <a:off x="14414500" y="16867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43362</xdr:rowOff>
    </xdr:from>
    <xdr:to>
      <xdr:col>81</xdr:col>
      <xdr:colOff>101600</xdr:colOff>
      <xdr:row>101</xdr:row>
      <xdr:rowOff>144962</xdr:rowOff>
    </xdr:to>
    <xdr:sp macro="" textlink="">
      <xdr:nvSpPr>
        <xdr:cNvPr id="785" name="楕円 784">
          <a:extLst>
            <a:ext uri="{FF2B5EF4-FFF2-40B4-BE49-F238E27FC236}">
              <a16:creationId xmlns:a16="http://schemas.microsoft.com/office/drawing/2014/main" id="{05061DC9-9E38-48F6-855C-9C15F23EF080}"/>
            </a:ext>
          </a:extLst>
        </xdr:cNvPr>
        <xdr:cNvSpPr/>
      </xdr:nvSpPr>
      <xdr:spPr>
        <a:xfrm>
          <a:off x="13578840" y="169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94162</xdr:rowOff>
    </xdr:from>
    <xdr:to>
      <xdr:col>85</xdr:col>
      <xdr:colOff>127000</xdr:colOff>
      <xdr:row>101</xdr:row>
      <xdr:rowOff>131718</xdr:rowOff>
    </xdr:to>
    <xdr:cxnSp macro="">
      <xdr:nvCxnSpPr>
        <xdr:cNvPr id="786" name="直線コネクタ 785">
          <a:extLst>
            <a:ext uri="{FF2B5EF4-FFF2-40B4-BE49-F238E27FC236}">
              <a16:creationId xmlns:a16="http://schemas.microsoft.com/office/drawing/2014/main" id="{F5E45795-0515-4740-B3AE-4BAE4D9A1409}"/>
            </a:ext>
          </a:extLst>
        </xdr:cNvPr>
        <xdr:cNvCxnSpPr/>
      </xdr:nvCxnSpPr>
      <xdr:spPr>
        <a:xfrm>
          <a:off x="13629640" y="17025802"/>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5806</xdr:rowOff>
    </xdr:from>
    <xdr:to>
      <xdr:col>76</xdr:col>
      <xdr:colOff>165100</xdr:colOff>
      <xdr:row>101</xdr:row>
      <xdr:rowOff>107406</xdr:rowOff>
    </xdr:to>
    <xdr:sp macro="" textlink="">
      <xdr:nvSpPr>
        <xdr:cNvPr id="787" name="楕円 786">
          <a:extLst>
            <a:ext uri="{FF2B5EF4-FFF2-40B4-BE49-F238E27FC236}">
              <a16:creationId xmlns:a16="http://schemas.microsoft.com/office/drawing/2014/main" id="{26B8A3D9-2051-492D-9B0A-A9EB34C1683B}"/>
            </a:ext>
          </a:extLst>
        </xdr:cNvPr>
        <xdr:cNvSpPr/>
      </xdr:nvSpPr>
      <xdr:spPr>
        <a:xfrm>
          <a:off x="12804140" y="1693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56606</xdr:rowOff>
    </xdr:from>
    <xdr:to>
      <xdr:col>81</xdr:col>
      <xdr:colOff>50800</xdr:colOff>
      <xdr:row>101</xdr:row>
      <xdr:rowOff>94162</xdr:rowOff>
    </xdr:to>
    <xdr:cxnSp macro="">
      <xdr:nvCxnSpPr>
        <xdr:cNvPr id="788" name="直線コネクタ 787">
          <a:extLst>
            <a:ext uri="{FF2B5EF4-FFF2-40B4-BE49-F238E27FC236}">
              <a16:creationId xmlns:a16="http://schemas.microsoft.com/office/drawing/2014/main" id="{E51013E9-7414-4EAA-B77E-D81E5D8E9326}"/>
            </a:ext>
          </a:extLst>
        </xdr:cNvPr>
        <xdr:cNvCxnSpPr/>
      </xdr:nvCxnSpPr>
      <xdr:spPr>
        <a:xfrm>
          <a:off x="12854940" y="16988246"/>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10705</xdr:rowOff>
    </xdr:from>
    <xdr:to>
      <xdr:col>72</xdr:col>
      <xdr:colOff>38100</xdr:colOff>
      <xdr:row>108</xdr:row>
      <xdr:rowOff>112305</xdr:rowOff>
    </xdr:to>
    <xdr:sp macro="" textlink="">
      <xdr:nvSpPr>
        <xdr:cNvPr id="789" name="楕円 788">
          <a:extLst>
            <a:ext uri="{FF2B5EF4-FFF2-40B4-BE49-F238E27FC236}">
              <a16:creationId xmlns:a16="http://schemas.microsoft.com/office/drawing/2014/main" id="{DAA82308-5EC5-4CE7-BDB0-5B61E2D03BEC}"/>
            </a:ext>
          </a:extLst>
        </xdr:cNvPr>
        <xdr:cNvSpPr/>
      </xdr:nvSpPr>
      <xdr:spPr>
        <a:xfrm>
          <a:off x="12029440" y="181158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56606</xdr:rowOff>
    </xdr:from>
    <xdr:to>
      <xdr:col>76</xdr:col>
      <xdr:colOff>114300</xdr:colOff>
      <xdr:row>108</xdr:row>
      <xdr:rowOff>61505</xdr:rowOff>
    </xdr:to>
    <xdr:cxnSp macro="">
      <xdr:nvCxnSpPr>
        <xdr:cNvPr id="790" name="直線コネクタ 789">
          <a:extLst>
            <a:ext uri="{FF2B5EF4-FFF2-40B4-BE49-F238E27FC236}">
              <a16:creationId xmlns:a16="http://schemas.microsoft.com/office/drawing/2014/main" id="{2EF0DAE6-1BEA-4056-AF2A-EFCE8BBB3838}"/>
            </a:ext>
          </a:extLst>
        </xdr:cNvPr>
        <xdr:cNvCxnSpPr/>
      </xdr:nvCxnSpPr>
      <xdr:spPr>
        <a:xfrm flipV="1">
          <a:off x="12072620" y="16988246"/>
          <a:ext cx="782320" cy="117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103777</xdr:rowOff>
    </xdr:from>
    <xdr:to>
      <xdr:col>67</xdr:col>
      <xdr:colOff>101600</xdr:colOff>
      <xdr:row>109</xdr:row>
      <xdr:rowOff>33927</xdr:rowOff>
    </xdr:to>
    <xdr:sp macro="" textlink="">
      <xdr:nvSpPr>
        <xdr:cNvPr id="791" name="楕円 790">
          <a:extLst>
            <a:ext uri="{FF2B5EF4-FFF2-40B4-BE49-F238E27FC236}">
              <a16:creationId xmlns:a16="http://schemas.microsoft.com/office/drawing/2014/main" id="{C6A4C06D-CBFE-4038-8C19-445704941C92}"/>
            </a:ext>
          </a:extLst>
        </xdr:cNvPr>
        <xdr:cNvSpPr/>
      </xdr:nvSpPr>
      <xdr:spPr>
        <a:xfrm>
          <a:off x="11231880" y="182088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61505</xdr:rowOff>
    </xdr:from>
    <xdr:to>
      <xdr:col>71</xdr:col>
      <xdr:colOff>177800</xdr:colOff>
      <xdr:row>108</xdr:row>
      <xdr:rowOff>154577</xdr:rowOff>
    </xdr:to>
    <xdr:cxnSp macro="">
      <xdr:nvCxnSpPr>
        <xdr:cNvPr id="792" name="直線コネクタ 791">
          <a:extLst>
            <a:ext uri="{FF2B5EF4-FFF2-40B4-BE49-F238E27FC236}">
              <a16:creationId xmlns:a16="http://schemas.microsoft.com/office/drawing/2014/main" id="{8AA7EBBE-95C0-45FA-8326-1D8B3A95EFED}"/>
            </a:ext>
          </a:extLst>
        </xdr:cNvPr>
        <xdr:cNvCxnSpPr/>
      </xdr:nvCxnSpPr>
      <xdr:spPr>
        <a:xfrm flipV="1">
          <a:off x="11282680" y="18166625"/>
          <a:ext cx="78994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793" name="n_1aveValue【庁舎】&#10;有形固定資産減価償却率">
          <a:extLst>
            <a:ext uri="{FF2B5EF4-FFF2-40B4-BE49-F238E27FC236}">
              <a16:creationId xmlns:a16="http://schemas.microsoft.com/office/drawing/2014/main" id="{8D9A8647-097D-4F5D-B2EC-87EA1A1040EE}"/>
            </a:ext>
          </a:extLst>
        </xdr:cNvPr>
        <xdr:cNvSpPr txBox="1"/>
      </xdr:nvSpPr>
      <xdr:spPr>
        <a:xfrm>
          <a:off x="13437244" y="17529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794" name="n_2aveValue【庁舎】&#10;有形固定資産減価償却率">
          <a:extLst>
            <a:ext uri="{FF2B5EF4-FFF2-40B4-BE49-F238E27FC236}">
              <a16:creationId xmlns:a16="http://schemas.microsoft.com/office/drawing/2014/main" id="{445E472D-02D7-48F0-A031-169AA5FE3C57}"/>
            </a:ext>
          </a:extLst>
        </xdr:cNvPr>
        <xdr:cNvSpPr txBox="1"/>
      </xdr:nvSpPr>
      <xdr:spPr>
        <a:xfrm>
          <a:off x="12675244" y="17531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795" name="n_3aveValue【庁舎】&#10;有形固定資産減価償却率">
          <a:extLst>
            <a:ext uri="{FF2B5EF4-FFF2-40B4-BE49-F238E27FC236}">
              <a16:creationId xmlns:a16="http://schemas.microsoft.com/office/drawing/2014/main" id="{1C44AD04-B423-4CCF-8904-8A8025C309D9}"/>
            </a:ext>
          </a:extLst>
        </xdr:cNvPr>
        <xdr:cNvSpPr txBox="1"/>
      </xdr:nvSpPr>
      <xdr:spPr>
        <a:xfrm>
          <a:off x="11900544" y="1730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796" name="n_4aveValue【庁舎】&#10;有形固定資産減価償却率">
          <a:extLst>
            <a:ext uri="{FF2B5EF4-FFF2-40B4-BE49-F238E27FC236}">
              <a16:creationId xmlns:a16="http://schemas.microsoft.com/office/drawing/2014/main" id="{6E6BB468-B809-4B5D-B5E7-9A7D4C90B8FB}"/>
            </a:ext>
          </a:extLst>
        </xdr:cNvPr>
        <xdr:cNvSpPr txBox="1"/>
      </xdr:nvSpPr>
      <xdr:spPr>
        <a:xfrm>
          <a:off x="11102984" y="173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161489</xdr:rowOff>
    </xdr:from>
    <xdr:ext cx="405111" cy="259045"/>
    <xdr:sp macro="" textlink="">
      <xdr:nvSpPr>
        <xdr:cNvPr id="797" name="n_1mainValue【庁舎】&#10;有形固定資産減価償却率">
          <a:extLst>
            <a:ext uri="{FF2B5EF4-FFF2-40B4-BE49-F238E27FC236}">
              <a16:creationId xmlns:a16="http://schemas.microsoft.com/office/drawing/2014/main" id="{67070248-5003-4CE2-AD9E-562442EFC995}"/>
            </a:ext>
          </a:extLst>
        </xdr:cNvPr>
        <xdr:cNvSpPr txBox="1"/>
      </xdr:nvSpPr>
      <xdr:spPr>
        <a:xfrm>
          <a:off x="13437244" y="1675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123933</xdr:rowOff>
    </xdr:from>
    <xdr:ext cx="405111" cy="259045"/>
    <xdr:sp macro="" textlink="">
      <xdr:nvSpPr>
        <xdr:cNvPr id="798" name="n_2mainValue【庁舎】&#10;有形固定資産減価償却率">
          <a:extLst>
            <a:ext uri="{FF2B5EF4-FFF2-40B4-BE49-F238E27FC236}">
              <a16:creationId xmlns:a16="http://schemas.microsoft.com/office/drawing/2014/main" id="{20B9FF6E-0305-4A18-A556-0F357E030B53}"/>
            </a:ext>
          </a:extLst>
        </xdr:cNvPr>
        <xdr:cNvSpPr txBox="1"/>
      </xdr:nvSpPr>
      <xdr:spPr>
        <a:xfrm>
          <a:off x="12675244" y="16720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103432</xdr:rowOff>
    </xdr:from>
    <xdr:ext cx="405111" cy="259045"/>
    <xdr:sp macro="" textlink="">
      <xdr:nvSpPr>
        <xdr:cNvPr id="799" name="n_3mainValue【庁舎】&#10;有形固定資産減価償却率">
          <a:extLst>
            <a:ext uri="{FF2B5EF4-FFF2-40B4-BE49-F238E27FC236}">
              <a16:creationId xmlns:a16="http://schemas.microsoft.com/office/drawing/2014/main" id="{ECFE9870-5563-4DA7-BEC7-9451D6292A9E}"/>
            </a:ext>
          </a:extLst>
        </xdr:cNvPr>
        <xdr:cNvSpPr txBox="1"/>
      </xdr:nvSpPr>
      <xdr:spPr>
        <a:xfrm>
          <a:off x="11900544" y="1820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25054</xdr:rowOff>
    </xdr:from>
    <xdr:ext cx="405111" cy="259045"/>
    <xdr:sp macro="" textlink="">
      <xdr:nvSpPr>
        <xdr:cNvPr id="800" name="n_4mainValue【庁舎】&#10;有形固定資産減価償却率">
          <a:extLst>
            <a:ext uri="{FF2B5EF4-FFF2-40B4-BE49-F238E27FC236}">
              <a16:creationId xmlns:a16="http://schemas.microsoft.com/office/drawing/2014/main" id="{99522BAA-0D93-40B1-9ED7-5D1453782CF9}"/>
            </a:ext>
          </a:extLst>
        </xdr:cNvPr>
        <xdr:cNvSpPr txBox="1"/>
      </xdr:nvSpPr>
      <xdr:spPr>
        <a:xfrm>
          <a:off x="11102984" y="18297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8D122E96-3536-43A0-A248-283F972AB1D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757806A4-2F01-4F46-A6B4-20F9A34242D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5066AA0C-C030-4148-9776-FD6844E3DC4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39A2F9D8-D04B-40DB-96E2-0574C81B3BB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98B11E1C-7FFF-45BF-A706-AEEBFF235DA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B7EB1C91-F465-41CB-ACA1-28CC54339F1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7FBBFDE6-173F-4207-8384-27C7B0FCF86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3D6B1143-753D-411F-BC9A-A2F7DF48822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DEC1D589-1AA2-4F01-856D-DEB10137F9C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A820B926-9415-40CC-97F3-696A1845646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07F2C1A2-419A-4792-A9C1-6CE969849546}"/>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DAA02C93-38CF-4F75-AF50-45487959CE32}"/>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D9A032BA-D854-4E8B-8382-14E895983BFC}"/>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44839850-2C9D-4716-A9F0-71F95CAF83C9}"/>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DBBEF816-A5B7-4E5C-9883-2687FB8A5DC7}"/>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5D055D10-22C9-4396-AFBC-7AEDA6DD4614}"/>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47F4C16A-95A2-4FAD-BF4C-EBB884AA54C3}"/>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E029ADDA-D492-4DEA-B770-A55015B4E9D1}"/>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00FF5A82-9BA0-429B-AD1B-1D4E2BDA73E3}"/>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E8E10E65-F4CC-4720-A51E-14A2A29109F4}"/>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D04A5FA4-976F-466A-990B-D16336092D8E}"/>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8752ABD0-12A2-4428-B3CF-450F1D7CAF02}"/>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96BE79DD-6793-4188-84F8-A6ED15D52AE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667CF8BC-2865-4DE9-8FD5-2720A18913B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C30F5D9C-7CDE-4CF7-B25C-157E3874C37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826" name="直線コネクタ 825">
          <a:extLst>
            <a:ext uri="{FF2B5EF4-FFF2-40B4-BE49-F238E27FC236}">
              <a16:creationId xmlns:a16="http://schemas.microsoft.com/office/drawing/2014/main" id="{A47D3744-CFA0-4EB9-8B90-165991ADB518}"/>
            </a:ext>
          </a:extLst>
        </xdr:cNvPr>
        <xdr:cNvCxnSpPr/>
      </xdr:nvCxnSpPr>
      <xdr:spPr>
        <a:xfrm flipV="1">
          <a:off x="19509104" y="16706849"/>
          <a:ext cx="0" cy="1391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7" name="【庁舎】&#10;一人当たり面積最小値テキスト">
          <a:extLst>
            <a:ext uri="{FF2B5EF4-FFF2-40B4-BE49-F238E27FC236}">
              <a16:creationId xmlns:a16="http://schemas.microsoft.com/office/drawing/2014/main" id="{8A540919-5E42-46C1-AE3E-5CE0E489F6CF}"/>
            </a:ext>
          </a:extLst>
        </xdr:cNvPr>
        <xdr:cNvSpPr txBox="1"/>
      </xdr:nvSpPr>
      <xdr:spPr>
        <a:xfrm>
          <a:off x="19547840" y="1810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28" name="直線コネクタ 827">
          <a:extLst>
            <a:ext uri="{FF2B5EF4-FFF2-40B4-BE49-F238E27FC236}">
              <a16:creationId xmlns:a16="http://schemas.microsoft.com/office/drawing/2014/main" id="{8802DF73-5D79-499A-B8F9-9A38EE9D2A92}"/>
            </a:ext>
          </a:extLst>
        </xdr:cNvPr>
        <xdr:cNvCxnSpPr/>
      </xdr:nvCxnSpPr>
      <xdr:spPr>
        <a:xfrm>
          <a:off x="19443700" y="18098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29" name="【庁舎】&#10;一人当たり面積最大値テキスト">
          <a:extLst>
            <a:ext uri="{FF2B5EF4-FFF2-40B4-BE49-F238E27FC236}">
              <a16:creationId xmlns:a16="http://schemas.microsoft.com/office/drawing/2014/main" id="{50CCED42-7718-4769-8C7F-A38AFC3EAF68}"/>
            </a:ext>
          </a:extLst>
        </xdr:cNvPr>
        <xdr:cNvSpPr txBox="1"/>
      </xdr:nvSpPr>
      <xdr:spPr>
        <a:xfrm>
          <a:off x="19547840" y="1648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30" name="直線コネクタ 829">
          <a:extLst>
            <a:ext uri="{FF2B5EF4-FFF2-40B4-BE49-F238E27FC236}">
              <a16:creationId xmlns:a16="http://schemas.microsoft.com/office/drawing/2014/main" id="{226A0208-5DD8-4857-9E09-E2DCEC4CE3F7}"/>
            </a:ext>
          </a:extLst>
        </xdr:cNvPr>
        <xdr:cNvCxnSpPr/>
      </xdr:nvCxnSpPr>
      <xdr:spPr>
        <a:xfrm>
          <a:off x="1944370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831" name="【庁舎】&#10;一人当たり面積平均値テキスト">
          <a:extLst>
            <a:ext uri="{FF2B5EF4-FFF2-40B4-BE49-F238E27FC236}">
              <a16:creationId xmlns:a16="http://schemas.microsoft.com/office/drawing/2014/main" id="{6021960F-9262-4942-BF6C-3F7E7267B887}"/>
            </a:ext>
          </a:extLst>
        </xdr:cNvPr>
        <xdr:cNvSpPr txBox="1"/>
      </xdr:nvSpPr>
      <xdr:spPr>
        <a:xfrm>
          <a:off x="19547840" y="17710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32" name="フローチャート: 判断 831">
          <a:extLst>
            <a:ext uri="{FF2B5EF4-FFF2-40B4-BE49-F238E27FC236}">
              <a16:creationId xmlns:a16="http://schemas.microsoft.com/office/drawing/2014/main" id="{455F2CF5-5B39-4052-BA59-C73474D027D7}"/>
            </a:ext>
          </a:extLst>
        </xdr:cNvPr>
        <xdr:cNvSpPr/>
      </xdr:nvSpPr>
      <xdr:spPr>
        <a:xfrm>
          <a:off x="19458940" y="17732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833" name="フローチャート: 判断 832">
          <a:extLst>
            <a:ext uri="{FF2B5EF4-FFF2-40B4-BE49-F238E27FC236}">
              <a16:creationId xmlns:a16="http://schemas.microsoft.com/office/drawing/2014/main" id="{A903B25B-5CF7-4F8F-91FD-3CA6F379A852}"/>
            </a:ext>
          </a:extLst>
        </xdr:cNvPr>
        <xdr:cNvSpPr/>
      </xdr:nvSpPr>
      <xdr:spPr>
        <a:xfrm>
          <a:off x="18735040" y="177206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834" name="フローチャート: 判断 833">
          <a:extLst>
            <a:ext uri="{FF2B5EF4-FFF2-40B4-BE49-F238E27FC236}">
              <a16:creationId xmlns:a16="http://schemas.microsoft.com/office/drawing/2014/main" id="{EA757DED-63AD-4F3F-9A27-84850E8A862D}"/>
            </a:ext>
          </a:extLst>
        </xdr:cNvPr>
        <xdr:cNvSpPr/>
      </xdr:nvSpPr>
      <xdr:spPr>
        <a:xfrm>
          <a:off x="17937480" y="177223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835" name="フローチャート: 判断 834">
          <a:extLst>
            <a:ext uri="{FF2B5EF4-FFF2-40B4-BE49-F238E27FC236}">
              <a16:creationId xmlns:a16="http://schemas.microsoft.com/office/drawing/2014/main" id="{5F2F244D-0946-48D1-BA1F-DCF916A1AE48}"/>
            </a:ext>
          </a:extLst>
        </xdr:cNvPr>
        <xdr:cNvSpPr/>
      </xdr:nvSpPr>
      <xdr:spPr>
        <a:xfrm>
          <a:off x="17162780" y="177108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836" name="フローチャート: 判断 835">
          <a:extLst>
            <a:ext uri="{FF2B5EF4-FFF2-40B4-BE49-F238E27FC236}">
              <a16:creationId xmlns:a16="http://schemas.microsoft.com/office/drawing/2014/main" id="{BBF79E6E-83A8-40FE-BC3A-53722E5CB443}"/>
            </a:ext>
          </a:extLst>
        </xdr:cNvPr>
        <xdr:cNvSpPr/>
      </xdr:nvSpPr>
      <xdr:spPr>
        <a:xfrm>
          <a:off x="16388080" y="1770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BA63370C-FC18-441B-A3D8-D5C9A829806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4837A1EC-ABA7-4269-88D8-0C01F89E070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44C5ACF-9743-47EA-8336-CBB6C6D92E2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9FAAFD56-719A-42C4-BF59-A9E1BAA9F9D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B8ECB49B-8B00-438B-A691-4B556B913B4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123371</xdr:rowOff>
    </xdr:from>
    <xdr:to>
      <xdr:col>116</xdr:col>
      <xdr:colOff>114300</xdr:colOff>
      <xdr:row>104</xdr:row>
      <xdr:rowOff>53521</xdr:rowOff>
    </xdr:to>
    <xdr:sp macro="" textlink="">
      <xdr:nvSpPr>
        <xdr:cNvPr id="842" name="楕円 841">
          <a:extLst>
            <a:ext uri="{FF2B5EF4-FFF2-40B4-BE49-F238E27FC236}">
              <a16:creationId xmlns:a16="http://schemas.microsoft.com/office/drawing/2014/main" id="{E20BC07F-01E0-4204-8F47-B2F73F427B50}"/>
            </a:ext>
          </a:extLst>
        </xdr:cNvPr>
        <xdr:cNvSpPr/>
      </xdr:nvSpPr>
      <xdr:spPr>
        <a:xfrm>
          <a:off x="19458940" y="173902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146248</xdr:rowOff>
    </xdr:from>
    <xdr:ext cx="469744" cy="259045"/>
    <xdr:sp macro="" textlink="">
      <xdr:nvSpPr>
        <xdr:cNvPr id="843" name="【庁舎】&#10;一人当たり面積該当値テキスト">
          <a:extLst>
            <a:ext uri="{FF2B5EF4-FFF2-40B4-BE49-F238E27FC236}">
              <a16:creationId xmlns:a16="http://schemas.microsoft.com/office/drawing/2014/main" id="{6F6CD938-B2F1-4A3A-81AF-A90E35B3D71B}"/>
            </a:ext>
          </a:extLst>
        </xdr:cNvPr>
        <xdr:cNvSpPr txBox="1"/>
      </xdr:nvSpPr>
      <xdr:spPr>
        <a:xfrm>
          <a:off x="19547840" y="1724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131536</xdr:rowOff>
    </xdr:from>
    <xdr:to>
      <xdr:col>112</xdr:col>
      <xdr:colOff>38100</xdr:colOff>
      <xdr:row>104</xdr:row>
      <xdr:rowOff>61686</xdr:rowOff>
    </xdr:to>
    <xdr:sp macro="" textlink="">
      <xdr:nvSpPr>
        <xdr:cNvPr id="844" name="楕円 843">
          <a:extLst>
            <a:ext uri="{FF2B5EF4-FFF2-40B4-BE49-F238E27FC236}">
              <a16:creationId xmlns:a16="http://schemas.microsoft.com/office/drawing/2014/main" id="{3DCA923D-1424-4AFF-AADB-4A6495C3E27A}"/>
            </a:ext>
          </a:extLst>
        </xdr:cNvPr>
        <xdr:cNvSpPr/>
      </xdr:nvSpPr>
      <xdr:spPr>
        <a:xfrm>
          <a:off x="18735040" y="173984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2721</xdr:rowOff>
    </xdr:from>
    <xdr:to>
      <xdr:col>116</xdr:col>
      <xdr:colOff>63500</xdr:colOff>
      <xdr:row>104</xdr:row>
      <xdr:rowOff>10886</xdr:rowOff>
    </xdr:to>
    <xdr:cxnSp macro="">
      <xdr:nvCxnSpPr>
        <xdr:cNvPr id="845" name="直線コネクタ 844">
          <a:extLst>
            <a:ext uri="{FF2B5EF4-FFF2-40B4-BE49-F238E27FC236}">
              <a16:creationId xmlns:a16="http://schemas.microsoft.com/office/drawing/2014/main" id="{8CF098E4-67A5-4896-A60D-C8D374591411}"/>
            </a:ext>
          </a:extLst>
        </xdr:cNvPr>
        <xdr:cNvCxnSpPr/>
      </xdr:nvCxnSpPr>
      <xdr:spPr>
        <a:xfrm flipV="1">
          <a:off x="18778220" y="17437281"/>
          <a:ext cx="73152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144599</xdr:rowOff>
    </xdr:from>
    <xdr:to>
      <xdr:col>107</xdr:col>
      <xdr:colOff>101600</xdr:colOff>
      <xdr:row>104</xdr:row>
      <xdr:rowOff>74749</xdr:rowOff>
    </xdr:to>
    <xdr:sp macro="" textlink="">
      <xdr:nvSpPr>
        <xdr:cNvPr id="846" name="楕円 845">
          <a:extLst>
            <a:ext uri="{FF2B5EF4-FFF2-40B4-BE49-F238E27FC236}">
              <a16:creationId xmlns:a16="http://schemas.microsoft.com/office/drawing/2014/main" id="{580C83A2-1FFA-4551-B7C4-B1401969305F}"/>
            </a:ext>
          </a:extLst>
        </xdr:cNvPr>
        <xdr:cNvSpPr/>
      </xdr:nvSpPr>
      <xdr:spPr>
        <a:xfrm>
          <a:off x="17937480" y="174115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10886</xdr:rowOff>
    </xdr:from>
    <xdr:to>
      <xdr:col>111</xdr:col>
      <xdr:colOff>177800</xdr:colOff>
      <xdr:row>104</xdr:row>
      <xdr:rowOff>23949</xdr:rowOff>
    </xdr:to>
    <xdr:cxnSp macro="">
      <xdr:nvCxnSpPr>
        <xdr:cNvPr id="847" name="直線コネクタ 846">
          <a:extLst>
            <a:ext uri="{FF2B5EF4-FFF2-40B4-BE49-F238E27FC236}">
              <a16:creationId xmlns:a16="http://schemas.microsoft.com/office/drawing/2014/main" id="{71096203-5F30-4D0A-8A69-7D4FA236515B}"/>
            </a:ext>
          </a:extLst>
        </xdr:cNvPr>
        <xdr:cNvCxnSpPr/>
      </xdr:nvCxnSpPr>
      <xdr:spPr>
        <a:xfrm flipV="1">
          <a:off x="17988280" y="17445446"/>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138068</xdr:rowOff>
    </xdr:from>
    <xdr:to>
      <xdr:col>102</xdr:col>
      <xdr:colOff>165100</xdr:colOff>
      <xdr:row>107</xdr:row>
      <xdr:rowOff>68218</xdr:rowOff>
    </xdr:to>
    <xdr:sp macro="" textlink="">
      <xdr:nvSpPr>
        <xdr:cNvPr id="848" name="楕円 847">
          <a:extLst>
            <a:ext uri="{FF2B5EF4-FFF2-40B4-BE49-F238E27FC236}">
              <a16:creationId xmlns:a16="http://schemas.microsoft.com/office/drawing/2014/main" id="{83D1CDC2-B97E-438D-9FB0-7CD4DD2E7BDC}"/>
            </a:ext>
          </a:extLst>
        </xdr:cNvPr>
        <xdr:cNvSpPr/>
      </xdr:nvSpPr>
      <xdr:spPr>
        <a:xfrm>
          <a:off x="17162780" y="179079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23949</xdr:rowOff>
    </xdr:from>
    <xdr:to>
      <xdr:col>107</xdr:col>
      <xdr:colOff>50800</xdr:colOff>
      <xdr:row>107</xdr:row>
      <xdr:rowOff>17418</xdr:rowOff>
    </xdr:to>
    <xdr:cxnSp macro="">
      <xdr:nvCxnSpPr>
        <xdr:cNvPr id="849" name="直線コネクタ 848">
          <a:extLst>
            <a:ext uri="{FF2B5EF4-FFF2-40B4-BE49-F238E27FC236}">
              <a16:creationId xmlns:a16="http://schemas.microsoft.com/office/drawing/2014/main" id="{537A116B-29ED-4201-ACDE-B02DF57B5241}"/>
            </a:ext>
          </a:extLst>
        </xdr:cNvPr>
        <xdr:cNvCxnSpPr/>
      </xdr:nvCxnSpPr>
      <xdr:spPr>
        <a:xfrm flipV="1">
          <a:off x="17213580" y="17458509"/>
          <a:ext cx="774700" cy="49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50" name="楕円 849">
          <a:extLst>
            <a:ext uri="{FF2B5EF4-FFF2-40B4-BE49-F238E27FC236}">
              <a16:creationId xmlns:a16="http://schemas.microsoft.com/office/drawing/2014/main" id="{9B586C48-C3EB-4E3B-A894-ECCDCD5C84F9}"/>
            </a:ext>
          </a:extLst>
        </xdr:cNvPr>
        <xdr:cNvSpPr/>
      </xdr:nvSpPr>
      <xdr:spPr>
        <a:xfrm>
          <a:off x="16388080" y="179111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17418</xdr:rowOff>
    </xdr:from>
    <xdr:to>
      <xdr:col>102</xdr:col>
      <xdr:colOff>114300</xdr:colOff>
      <xdr:row>107</xdr:row>
      <xdr:rowOff>20682</xdr:rowOff>
    </xdr:to>
    <xdr:cxnSp macro="">
      <xdr:nvCxnSpPr>
        <xdr:cNvPr id="851" name="直線コネクタ 850">
          <a:extLst>
            <a:ext uri="{FF2B5EF4-FFF2-40B4-BE49-F238E27FC236}">
              <a16:creationId xmlns:a16="http://schemas.microsoft.com/office/drawing/2014/main" id="{1AB8835A-D118-4332-BB8F-D2400CF60EE8}"/>
            </a:ext>
          </a:extLst>
        </xdr:cNvPr>
        <xdr:cNvCxnSpPr/>
      </xdr:nvCxnSpPr>
      <xdr:spPr>
        <a:xfrm flipV="1">
          <a:off x="16431260" y="17954898"/>
          <a:ext cx="78232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39750</xdr:rowOff>
    </xdr:from>
    <xdr:ext cx="469744" cy="259045"/>
    <xdr:sp macro="" textlink="">
      <xdr:nvSpPr>
        <xdr:cNvPr id="852" name="n_1aveValue【庁舎】&#10;一人当たり面積">
          <a:extLst>
            <a:ext uri="{FF2B5EF4-FFF2-40B4-BE49-F238E27FC236}">
              <a16:creationId xmlns:a16="http://schemas.microsoft.com/office/drawing/2014/main" id="{3F359CEC-F408-493C-99C4-014F25CA5338}"/>
            </a:ext>
          </a:extLst>
        </xdr:cNvPr>
        <xdr:cNvSpPr txBox="1"/>
      </xdr:nvSpPr>
      <xdr:spPr>
        <a:xfrm>
          <a:off x="18561127" y="178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41383</xdr:rowOff>
    </xdr:from>
    <xdr:ext cx="469744" cy="259045"/>
    <xdr:sp macro="" textlink="">
      <xdr:nvSpPr>
        <xdr:cNvPr id="853" name="n_2aveValue【庁舎】&#10;一人当たり面積">
          <a:extLst>
            <a:ext uri="{FF2B5EF4-FFF2-40B4-BE49-F238E27FC236}">
              <a16:creationId xmlns:a16="http://schemas.microsoft.com/office/drawing/2014/main" id="{D9908055-A25B-438F-8860-61E6A9E29BB3}"/>
            </a:ext>
          </a:extLst>
        </xdr:cNvPr>
        <xdr:cNvSpPr txBox="1"/>
      </xdr:nvSpPr>
      <xdr:spPr>
        <a:xfrm>
          <a:off x="17776267" y="1781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854" name="n_3aveValue【庁舎】&#10;一人当たり面積">
          <a:extLst>
            <a:ext uri="{FF2B5EF4-FFF2-40B4-BE49-F238E27FC236}">
              <a16:creationId xmlns:a16="http://schemas.microsoft.com/office/drawing/2014/main" id="{E6F75A61-B9D4-4E38-AC69-862DD393CF66}"/>
            </a:ext>
          </a:extLst>
        </xdr:cNvPr>
        <xdr:cNvSpPr txBox="1"/>
      </xdr:nvSpPr>
      <xdr:spPr>
        <a:xfrm>
          <a:off x="17001567" y="1748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855" name="n_4aveValue【庁舎】&#10;一人当たり面積">
          <a:extLst>
            <a:ext uri="{FF2B5EF4-FFF2-40B4-BE49-F238E27FC236}">
              <a16:creationId xmlns:a16="http://schemas.microsoft.com/office/drawing/2014/main" id="{AE94EFDB-1CCE-475A-8A3A-CA56081AB330}"/>
            </a:ext>
          </a:extLst>
        </xdr:cNvPr>
        <xdr:cNvSpPr txBox="1"/>
      </xdr:nvSpPr>
      <xdr:spPr>
        <a:xfrm>
          <a:off x="16226867" y="1748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78213</xdr:rowOff>
    </xdr:from>
    <xdr:ext cx="469744" cy="259045"/>
    <xdr:sp macro="" textlink="">
      <xdr:nvSpPr>
        <xdr:cNvPr id="856" name="n_1mainValue【庁舎】&#10;一人当たり面積">
          <a:extLst>
            <a:ext uri="{FF2B5EF4-FFF2-40B4-BE49-F238E27FC236}">
              <a16:creationId xmlns:a16="http://schemas.microsoft.com/office/drawing/2014/main" id="{6BBDFB66-6398-4F7F-B74B-29C486C6D761}"/>
            </a:ext>
          </a:extLst>
        </xdr:cNvPr>
        <xdr:cNvSpPr txBox="1"/>
      </xdr:nvSpPr>
      <xdr:spPr>
        <a:xfrm>
          <a:off x="18561127" y="1717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91276</xdr:rowOff>
    </xdr:from>
    <xdr:ext cx="469744" cy="259045"/>
    <xdr:sp macro="" textlink="">
      <xdr:nvSpPr>
        <xdr:cNvPr id="857" name="n_2mainValue【庁舎】&#10;一人当たり面積">
          <a:extLst>
            <a:ext uri="{FF2B5EF4-FFF2-40B4-BE49-F238E27FC236}">
              <a16:creationId xmlns:a16="http://schemas.microsoft.com/office/drawing/2014/main" id="{4AE5086E-4ACB-45E9-B2F6-3D4EE452A3CE}"/>
            </a:ext>
          </a:extLst>
        </xdr:cNvPr>
        <xdr:cNvSpPr txBox="1"/>
      </xdr:nvSpPr>
      <xdr:spPr>
        <a:xfrm>
          <a:off x="17776267" y="1719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59345</xdr:rowOff>
    </xdr:from>
    <xdr:ext cx="469744" cy="259045"/>
    <xdr:sp macro="" textlink="">
      <xdr:nvSpPr>
        <xdr:cNvPr id="858" name="n_3mainValue【庁舎】&#10;一人当たり面積">
          <a:extLst>
            <a:ext uri="{FF2B5EF4-FFF2-40B4-BE49-F238E27FC236}">
              <a16:creationId xmlns:a16="http://schemas.microsoft.com/office/drawing/2014/main" id="{EF1F44F5-9A1D-4FD7-9067-1B1AF8BBB0D5}"/>
            </a:ext>
          </a:extLst>
        </xdr:cNvPr>
        <xdr:cNvSpPr txBox="1"/>
      </xdr:nvSpPr>
      <xdr:spPr>
        <a:xfrm>
          <a:off x="17001567" y="1799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859" name="n_4mainValue【庁舎】&#10;一人当たり面積">
          <a:extLst>
            <a:ext uri="{FF2B5EF4-FFF2-40B4-BE49-F238E27FC236}">
              <a16:creationId xmlns:a16="http://schemas.microsoft.com/office/drawing/2014/main" id="{857173EE-CA59-4E37-8C7C-863D83729EEE}"/>
            </a:ext>
          </a:extLst>
        </xdr:cNvPr>
        <xdr:cNvSpPr txBox="1"/>
      </xdr:nvSpPr>
      <xdr:spPr>
        <a:xfrm>
          <a:off x="16226867" y="1800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23E4B5AD-FE62-428A-9D12-ADFA69E518B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98574D85-2EB7-40EA-9B5F-6CCA7A9CFCD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CD62E249-AA37-4AB1-A372-8ED7C4B2D7D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一般廃棄物処理施設、体育館・プール、市民会館の有形固定資産減価償却率が類似団体平均と比較して高い数値を示している。一般廃棄物処理施設は今後建替予定となっている。体育館・プール、市民会館</a:t>
          </a:r>
          <a:r>
            <a:rPr kumimoji="1" lang="ja-JP" altLang="en-US" sz="1100">
              <a:solidFill>
                <a:schemeClr val="dk1"/>
              </a:solidFill>
              <a:effectLst/>
              <a:latin typeface="+mn-lt"/>
              <a:ea typeface="+mn-ea"/>
              <a:cs typeface="+mn-cs"/>
            </a:rPr>
            <a:t>についても、今後検討していく。</a:t>
          </a:r>
          <a:endParaRPr lang="ja-JP" altLang="ja-JP" sz="1400">
            <a:effectLst/>
          </a:endParaRPr>
        </a:p>
        <a:p>
          <a:r>
            <a:rPr kumimoji="1" lang="ja-JP" altLang="ja-JP" sz="1100">
              <a:solidFill>
                <a:schemeClr val="dk1"/>
              </a:solidFill>
              <a:effectLst/>
              <a:latin typeface="+mn-lt"/>
              <a:ea typeface="+mn-ea"/>
              <a:cs typeface="+mn-cs"/>
            </a:rPr>
            <a:t>庁舎の有形固定資産減価償却率は、令和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年度に建替えが完了したことにより類似団体平均と比較して大幅に低い数値となっている。</a:t>
          </a:r>
          <a:endParaRPr lang="ja-JP" altLang="ja-JP" sz="1400">
            <a:effectLst/>
          </a:endParaRPr>
        </a:p>
        <a:p>
          <a:r>
            <a:rPr kumimoji="1" lang="ja-JP" altLang="ja-JP" sz="1100">
              <a:solidFill>
                <a:schemeClr val="dk1"/>
              </a:solidFill>
              <a:effectLst/>
              <a:latin typeface="+mn-lt"/>
              <a:ea typeface="+mn-ea"/>
              <a:cs typeface="+mn-cs"/>
            </a:rPr>
            <a:t>図書館、福祉施設などの有形固定資産減価償却率は、類似団体平均と比較して低い数値を示しているが、福祉施設の一人当たりの面積が類似団体平均を大きく上回っているため、今後施設が老朽化したときに施設の統廃合を検討す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宮崎県門川町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17,238
17,110
120.40
10,462,104
10,079,611
343,794
4,766,695
6,998,181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財政力指数は、全国平均より</a:t>
          </a:r>
          <a:r>
            <a:rPr kumimoji="1" lang="en-US" altLang="ja-JP" sz="1100">
              <a:solidFill>
                <a:schemeClr val="dk1"/>
              </a:solidFill>
              <a:effectLst/>
              <a:latin typeface="+mn-lt"/>
              <a:ea typeface="+mn-ea"/>
              <a:cs typeface="+mn-cs"/>
            </a:rPr>
            <a:t>0.07</a:t>
          </a:r>
          <a:r>
            <a:rPr kumimoji="1" lang="ja-JP" altLang="ja-JP" sz="1100">
              <a:solidFill>
                <a:schemeClr val="dk1"/>
              </a:solidFill>
              <a:effectLst/>
              <a:latin typeface="+mn-lt"/>
              <a:ea typeface="+mn-ea"/>
              <a:cs typeface="+mn-cs"/>
            </a:rPr>
            <a:t>ポイント、類似団体平均より</a:t>
          </a:r>
          <a:r>
            <a:rPr kumimoji="1" lang="en-US" altLang="ja-JP" sz="1100">
              <a:solidFill>
                <a:schemeClr val="dk1"/>
              </a:solidFill>
              <a:effectLst/>
              <a:latin typeface="+mn-lt"/>
              <a:ea typeface="+mn-ea"/>
              <a:cs typeface="+mn-cs"/>
            </a:rPr>
            <a:t>0.11</a:t>
          </a:r>
          <a:r>
            <a:rPr kumimoji="1" lang="ja-JP" altLang="ja-JP" sz="1100">
              <a:solidFill>
                <a:schemeClr val="dk1"/>
              </a:solidFill>
              <a:effectLst/>
              <a:latin typeface="+mn-lt"/>
              <a:ea typeface="+mn-ea"/>
              <a:cs typeface="+mn-cs"/>
            </a:rPr>
            <a:t>ポイント低い水準となっており、前年度比</a:t>
          </a:r>
          <a:r>
            <a:rPr kumimoji="1" lang="ja-JP" altLang="en-US" sz="1100">
              <a:solidFill>
                <a:schemeClr val="dk1"/>
              </a:solidFill>
              <a:effectLst/>
              <a:latin typeface="+mn-lt"/>
              <a:ea typeface="+mn-ea"/>
              <a:cs typeface="+mn-cs"/>
            </a:rPr>
            <a:t>増減なし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ysClr val="windowText" lastClr="000000"/>
              </a:solidFill>
              <a:effectLst/>
              <a:latin typeface="+mn-lt"/>
              <a:ea typeface="+mn-ea"/>
              <a:cs typeface="+mn-cs"/>
            </a:rPr>
            <a:t>要因としては、分母である基準財政需要額が、臨時財政対策債</a:t>
          </a:r>
          <a:r>
            <a:rPr kumimoji="1" lang="ja-JP" altLang="en-US" sz="1100">
              <a:solidFill>
                <a:sysClr val="windowText" lastClr="000000"/>
              </a:solidFill>
              <a:effectLst/>
              <a:latin typeface="+mn-lt"/>
              <a:ea typeface="+mn-ea"/>
              <a:cs typeface="+mn-cs"/>
            </a:rPr>
            <a:t>償還基金費</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皆増</a:t>
          </a:r>
          <a:r>
            <a:rPr kumimoji="1" lang="ja-JP" altLang="ja-JP" sz="1100">
              <a:solidFill>
                <a:sysClr val="windowText" lastClr="000000"/>
              </a:solidFill>
              <a:effectLst/>
              <a:latin typeface="+mn-lt"/>
              <a:ea typeface="+mn-ea"/>
              <a:cs typeface="+mn-cs"/>
            </a:rPr>
            <a:t>や臨時経済対策費の増額などにより</a:t>
          </a:r>
          <a:r>
            <a:rPr kumimoji="1" lang="en-US" altLang="ja-JP" sz="1100">
              <a:solidFill>
                <a:sysClr val="windowText" lastClr="000000"/>
              </a:solidFill>
              <a:effectLst/>
              <a:latin typeface="+mn-lt"/>
              <a:ea typeface="+mn-ea"/>
              <a:cs typeface="+mn-cs"/>
            </a:rPr>
            <a:t>156,379</a:t>
          </a:r>
          <a:r>
            <a:rPr kumimoji="1" lang="ja-JP" altLang="ja-JP" sz="1100">
              <a:solidFill>
                <a:sysClr val="windowText" lastClr="000000"/>
              </a:solidFill>
              <a:effectLst/>
              <a:latin typeface="+mn-lt"/>
              <a:ea typeface="+mn-ea"/>
              <a:cs typeface="+mn-cs"/>
            </a:rPr>
            <a:t>千円増額し、分子である基準財政収入額も、固定資産税</a:t>
          </a:r>
          <a:r>
            <a:rPr kumimoji="1" lang="ja-JP" altLang="en-US" sz="1100">
              <a:solidFill>
                <a:sysClr val="windowText" lastClr="000000"/>
              </a:solidFill>
              <a:effectLst/>
              <a:latin typeface="+mn-lt"/>
              <a:ea typeface="+mn-ea"/>
              <a:cs typeface="+mn-cs"/>
            </a:rPr>
            <a:t>や地方消費税交付金</a:t>
          </a:r>
          <a:r>
            <a:rPr kumimoji="1" lang="ja-JP" altLang="ja-JP" sz="1100">
              <a:solidFill>
                <a:sysClr val="windowText" lastClr="000000"/>
              </a:solidFill>
              <a:effectLst/>
              <a:latin typeface="+mn-lt"/>
              <a:ea typeface="+mn-ea"/>
              <a:cs typeface="+mn-cs"/>
            </a:rPr>
            <a:t>の増額などにより</a:t>
          </a:r>
          <a:r>
            <a:rPr kumimoji="1" lang="en-US" altLang="ja-JP" sz="1100">
              <a:solidFill>
                <a:sysClr val="windowText" lastClr="000000"/>
              </a:solidFill>
              <a:effectLst/>
              <a:latin typeface="+mn-lt"/>
              <a:ea typeface="+mn-ea"/>
              <a:cs typeface="+mn-cs"/>
            </a:rPr>
            <a:t>108,268</a:t>
          </a:r>
          <a:r>
            <a:rPr kumimoji="1" lang="ja-JP" altLang="ja-JP" sz="1100">
              <a:solidFill>
                <a:sysClr val="windowText" lastClr="000000"/>
              </a:solidFill>
              <a:effectLst/>
              <a:latin typeface="+mn-lt"/>
              <a:ea typeface="+mn-ea"/>
              <a:cs typeface="+mn-cs"/>
            </a:rPr>
            <a:t>千円増額したためである。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今後も歳出の削減を図りつつ、町税収入の強化を行い、歳入の確保に努める。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3326</xdr:rowOff>
    </xdr:from>
    <xdr:to>
      <xdr:col>23</xdr:col>
      <xdr:colOff>133350</xdr:colOff>
      <xdr:row>43</xdr:row>
      <xdr:rowOff>3326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756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3326</xdr:rowOff>
    </xdr:from>
    <xdr:to>
      <xdr:col>19</xdr:col>
      <xdr:colOff>133350</xdr:colOff>
      <xdr:row>43</xdr:row>
      <xdr:rowOff>14817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3756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3326</xdr:rowOff>
    </xdr:from>
    <xdr:to>
      <xdr:col>15</xdr:col>
      <xdr:colOff>82550</xdr:colOff>
      <xdr:row>43</xdr:row>
      <xdr:rowOff>14817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756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3326</xdr:rowOff>
    </xdr:from>
    <xdr:to>
      <xdr:col>11</xdr:col>
      <xdr:colOff>31750</xdr:colOff>
      <xdr:row>43</xdr:row>
      <xdr:rowOff>14817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3756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96053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9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123976</xdr:rowOff>
    </xdr:from>
    <xdr:to>
      <xdr:col>19</xdr:col>
      <xdr:colOff>184150</xdr:colOff>
      <xdr:row>43</xdr:row>
      <xdr:rowOff>54126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123976</xdr:rowOff>
    </xdr:from>
    <xdr:to>
      <xdr:col>11</xdr:col>
      <xdr:colOff>82550</xdr:colOff>
      <xdr:row>43</xdr:row>
      <xdr:rowOff>54126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38903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経常収支比率は、全国平均より</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ポイント、類似団体平均より</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ポ</a:t>
          </a:r>
          <a:r>
            <a:rPr kumimoji="1" lang="ja-JP" altLang="ja-JP" sz="1100">
              <a:solidFill>
                <a:schemeClr val="dk1"/>
              </a:solidFill>
              <a:effectLst/>
              <a:latin typeface="+mn-lt"/>
              <a:ea typeface="+mn-ea"/>
              <a:cs typeface="+mn-cs"/>
            </a:rPr>
            <a:t>イント低い水準となっており、前年度比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ポイント減となった。</a:t>
          </a:r>
          <a:endParaRPr lang="ja-JP" altLang="ja-JP" sz="1400">
            <a:effectLst/>
          </a:endParaRPr>
        </a:p>
        <a:p>
          <a:r>
            <a:rPr kumimoji="1" lang="ja-JP" altLang="ja-JP" sz="1100">
              <a:solidFill>
                <a:schemeClr val="dk1"/>
              </a:solidFill>
              <a:effectLst/>
              <a:latin typeface="+mn-lt"/>
              <a:ea typeface="+mn-ea"/>
              <a:cs typeface="+mn-cs"/>
            </a:rPr>
            <a:t>要因としては、分母である経常一般財源等が、</a:t>
          </a:r>
          <a:r>
            <a:rPr kumimoji="1" lang="ja-JP" altLang="en-US" sz="1100">
              <a:solidFill>
                <a:schemeClr val="dk1"/>
              </a:solidFill>
              <a:effectLst/>
              <a:latin typeface="+mn-lt"/>
              <a:ea typeface="+mn-ea"/>
              <a:cs typeface="+mn-cs"/>
            </a:rPr>
            <a:t>町税や普通交付税な</a:t>
          </a:r>
          <a:r>
            <a:rPr kumimoji="1" lang="ja-JP" altLang="ja-JP" sz="1100">
              <a:solidFill>
                <a:schemeClr val="dk1"/>
              </a:solidFill>
              <a:effectLst/>
              <a:latin typeface="+mn-lt"/>
              <a:ea typeface="+mn-ea"/>
              <a:cs typeface="+mn-cs"/>
            </a:rPr>
            <a:t>どの</a:t>
          </a:r>
          <a:r>
            <a:rPr kumimoji="1" lang="ja-JP" altLang="en-US" sz="1100">
              <a:solidFill>
                <a:schemeClr val="dk1"/>
              </a:solidFill>
              <a:effectLst/>
              <a:latin typeface="+mn-lt"/>
              <a:ea typeface="+mn-ea"/>
              <a:cs typeface="+mn-cs"/>
            </a:rPr>
            <a:t>増額に</a:t>
          </a:r>
          <a:r>
            <a:rPr kumimoji="1" lang="ja-JP" altLang="ja-JP"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107,007</a:t>
          </a:r>
          <a:r>
            <a:rPr kumimoji="1" lang="ja-JP" altLang="ja-JP" sz="1100">
              <a:solidFill>
                <a:schemeClr val="dk1"/>
              </a:solidFill>
              <a:effectLst/>
              <a:latin typeface="+mn-lt"/>
              <a:ea typeface="+mn-ea"/>
              <a:cs typeface="+mn-cs"/>
            </a:rPr>
            <a:t>千円</a:t>
          </a:r>
          <a:r>
            <a:rPr kumimoji="1" lang="ja-JP" altLang="en-US" sz="1100">
              <a:solidFill>
                <a:sysClr val="windowText" lastClr="000000"/>
              </a:solidFill>
              <a:effectLst/>
              <a:latin typeface="+mn-lt"/>
              <a:ea typeface="+mn-ea"/>
              <a:cs typeface="+mn-cs"/>
            </a:rPr>
            <a:t>増額</a:t>
          </a:r>
          <a:r>
            <a:rPr kumimoji="1" lang="ja-JP" altLang="ja-JP" sz="1100">
              <a:solidFill>
                <a:schemeClr val="dk1"/>
              </a:solidFill>
              <a:effectLst/>
              <a:latin typeface="+mn-lt"/>
              <a:ea typeface="+mn-ea"/>
              <a:cs typeface="+mn-cs"/>
            </a:rPr>
            <a:t>し、分子である経常経費充当一般財源が、</a:t>
          </a:r>
          <a:r>
            <a:rPr kumimoji="1" lang="ja-JP" altLang="en-US" sz="1100">
              <a:solidFill>
                <a:schemeClr val="dk1"/>
              </a:solidFill>
              <a:effectLst/>
              <a:latin typeface="+mn-lt"/>
              <a:ea typeface="+mn-ea"/>
              <a:cs typeface="+mn-cs"/>
            </a:rPr>
            <a:t>民生費の社会福祉費や児童福祉費の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82,302</a:t>
          </a:r>
          <a:r>
            <a:rPr kumimoji="1" lang="ja-JP" altLang="ja-JP" sz="1100">
              <a:solidFill>
                <a:schemeClr val="dk1"/>
              </a:solidFill>
              <a:effectLst/>
              <a:latin typeface="+mn-lt"/>
              <a:ea typeface="+mn-ea"/>
              <a:cs typeface="+mn-cs"/>
            </a:rPr>
            <a:t>千円増額したためである。</a:t>
          </a:r>
          <a:endParaRPr lang="ja-JP" altLang="ja-JP" sz="1400">
            <a:effectLst/>
          </a:endParaRPr>
        </a:p>
        <a:p>
          <a:r>
            <a:rPr kumimoji="1" lang="ja-JP" altLang="ja-JP" sz="1100">
              <a:solidFill>
                <a:schemeClr val="dk1"/>
              </a:solidFill>
              <a:effectLst/>
              <a:latin typeface="+mn-lt"/>
              <a:ea typeface="+mn-ea"/>
              <a:cs typeface="+mn-cs"/>
            </a:rPr>
            <a:t>今後も引き続き適正な義務的経費の予算執行・編成に努める。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103717</xdr:rowOff>
    </xdr:from>
    <xdr:to>
      <xdr:col>23</xdr:col>
      <xdr:colOff>133350</xdr:colOff>
      <xdr:row>64</xdr:row>
      <xdr:rowOff>111760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107651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97383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142452</xdr:rowOff>
    </xdr:from>
    <xdr:to>
      <xdr:col>19</xdr:col>
      <xdr:colOff>133350</xdr:colOff>
      <xdr:row>64</xdr:row>
      <xdr:rowOff>111760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943802"/>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142452</xdr:rowOff>
    </xdr:from>
    <xdr:to>
      <xdr:col>15</xdr:col>
      <xdr:colOff>82550</xdr:colOff>
      <xdr:row>65</xdr:row>
      <xdr:rowOff>8679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943802"/>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8679</xdr:rowOff>
    </xdr:from>
    <xdr:to>
      <xdr:col>11</xdr:col>
      <xdr:colOff>31750</xdr:colOff>
      <xdr:row>65</xdr:row>
      <xdr:rowOff>8679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152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116646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52917</xdr:rowOff>
    </xdr:from>
    <xdr:to>
      <xdr:col>23</xdr:col>
      <xdr:colOff>184150</xdr:colOff>
      <xdr:row>64</xdr:row>
      <xdr:rowOff>154517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69444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1287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80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91652</xdr:rowOff>
    </xdr:from>
    <xdr:to>
      <xdr:col>15</xdr:col>
      <xdr:colOff>133350</xdr:colOff>
      <xdr:row>64</xdr:row>
      <xdr:rowOff>21802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31979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61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129329</xdr:rowOff>
    </xdr:from>
    <xdr:to>
      <xdr:col>11</xdr:col>
      <xdr:colOff>82550</xdr:colOff>
      <xdr:row>65</xdr:row>
      <xdr:rowOff>59479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69656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7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69656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87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[184,184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全国平均より</a:t>
          </a:r>
          <a:r>
            <a:rPr kumimoji="1" lang="en-US" altLang="ja-JP" sz="1100">
              <a:solidFill>
                <a:schemeClr val="dk1"/>
              </a:solidFill>
              <a:effectLst/>
              <a:latin typeface="+mn-lt"/>
              <a:ea typeface="+mn-ea"/>
              <a:cs typeface="+mn-cs"/>
            </a:rPr>
            <a:t>26,081</a:t>
          </a:r>
          <a:r>
            <a:rPr kumimoji="1" lang="ja-JP" altLang="ja-JP" sz="1100">
              <a:solidFill>
                <a:schemeClr val="dk1"/>
              </a:solidFill>
              <a:effectLst/>
              <a:latin typeface="+mn-lt"/>
              <a:ea typeface="+mn-ea"/>
              <a:cs typeface="+mn-cs"/>
            </a:rPr>
            <a:t>円高く、類似団体平均より</a:t>
          </a:r>
          <a:r>
            <a:rPr kumimoji="1" lang="en-US" altLang="ja-JP" sz="1100">
              <a:solidFill>
                <a:schemeClr val="dk1"/>
              </a:solidFill>
              <a:effectLst/>
              <a:latin typeface="+mn-lt"/>
              <a:ea typeface="+mn-ea"/>
              <a:cs typeface="+mn-cs"/>
            </a:rPr>
            <a:t>10,879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水準となっている。</a:t>
          </a:r>
          <a:endParaRPr lang="ja-JP" altLang="ja-JP" sz="1400">
            <a:effectLst/>
          </a:endParaRPr>
        </a:p>
        <a:p>
          <a:r>
            <a:rPr kumimoji="1" lang="ja-JP" altLang="ja-JP" sz="1100">
              <a:solidFill>
                <a:schemeClr val="dk1"/>
              </a:solidFill>
              <a:effectLst/>
              <a:latin typeface="+mn-lt"/>
              <a:ea typeface="+mn-ea"/>
              <a:cs typeface="+mn-cs"/>
            </a:rPr>
            <a:t>これまでの行財政改革推進計画により職員の定数管理の適正化を図ってきたが、近年では徐々に増加傾向にあ</a:t>
          </a:r>
          <a:r>
            <a:rPr kumimoji="1" lang="ja-JP" altLang="ja-JP" sz="1100" baseline="0">
              <a:solidFill>
                <a:schemeClr val="dk1"/>
              </a:solidFill>
              <a:effectLst/>
              <a:latin typeface="+mn-lt"/>
              <a:ea typeface="+mn-ea"/>
              <a:cs typeface="+mn-cs"/>
            </a:rPr>
            <a:t>り、</a:t>
          </a:r>
          <a:r>
            <a:rPr kumimoji="1" lang="ja-JP" altLang="en-US" sz="1100" baseline="0">
              <a:solidFill>
                <a:schemeClr val="dk1"/>
              </a:solidFill>
              <a:effectLst/>
              <a:latin typeface="+mn-lt"/>
              <a:ea typeface="+mn-ea"/>
              <a:cs typeface="+mn-cs"/>
            </a:rPr>
            <a:t>また、人事院勧告による給与等の改定もあり人件費は</a:t>
          </a:r>
          <a:r>
            <a:rPr kumimoji="1" lang="en-US" altLang="ja-JP" sz="1100" baseline="0">
              <a:solidFill>
                <a:schemeClr val="dk1"/>
              </a:solidFill>
              <a:effectLst/>
              <a:latin typeface="+mn-lt"/>
              <a:ea typeface="+mn-ea"/>
              <a:cs typeface="+mn-cs"/>
            </a:rPr>
            <a:t>55,360</a:t>
          </a:r>
          <a:r>
            <a:rPr kumimoji="1" lang="ja-JP" altLang="en-US" sz="1100" baseline="0">
              <a:solidFill>
                <a:schemeClr val="dk1"/>
              </a:solidFill>
              <a:effectLst/>
              <a:latin typeface="+mn-lt"/>
              <a:ea typeface="+mn-ea"/>
              <a:cs typeface="+mn-cs"/>
            </a:rPr>
            <a:t>千円増額となった。</a:t>
          </a:r>
          <a:r>
            <a:rPr kumimoji="1" lang="ja-JP" altLang="ja-JP" sz="1100">
              <a:solidFill>
                <a:schemeClr val="dk1"/>
              </a:solidFill>
              <a:effectLst/>
              <a:latin typeface="+mn-lt"/>
              <a:ea typeface="+mn-ea"/>
              <a:cs typeface="+mn-cs"/>
            </a:rPr>
            <a:t>物件費において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共同調理場運営事業やふるさと納税事業の減額などにより</a:t>
          </a:r>
          <a:r>
            <a:rPr kumimoji="1" lang="en-US" altLang="ja-JP" sz="1100">
              <a:solidFill>
                <a:schemeClr val="dk1"/>
              </a:solidFill>
              <a:effectLst/>
              <a:latin typeface="+mn-lt"/>
              <a:ea typeface="+mn-ea"/>
              <a:cs typeface="+mn-cs"/>
            </a:rPr>
            <a:t>231,639</a:t>
          </a:r>
          <a:r>
            <a:rPr kumimoji="1" lang="ja-JP" altLang="en-US" sz="1100">
              <a:solidFill>
                <a:schemeClr val="dk1"/>
              </a:solidFill>
              <a:effectLst/>
              <a:latin typeface="+mn-lt"/>
              <a:ea typeface="+mn-ea"/>
              <a:cs typeface="+mn-cs"/>
            </a:rPr>
            <a:t>千円減額となった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今後も適正な水準を維持しつつ経費抑制を図る。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57021</xdr:rowOff>
    </xdr:from>
    <xdr:to>
      <xdr:col>23</xdr:col>
      <xdr:colOff>133350</xdr:colOff>
      <xdr:row>83</xdr:row>
      <xdr:rowOff>107429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287371"/>
          <a:ext cx="838200" cy="5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155493</xdr:rowOff>
    </xdr:from>
    <xdr:to>
      <xdr:col>19</xdr:col>
      <xdr:colOff>133350</xdr:colOff>
      <xdr:row>83</xdr:row>
      <xdr:rowOff>107429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14393"/>
          <a:ext cx="889000" cy="12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53018</xdr:rowOff>
    </xdr:from>
    <xdr:to>
      <xdr:col>15</xdr:col>
      <xdr:colOff>82550</xdr:colOff>
      <xdr:row>82</xdr:row>
      <xdr:rowOff>155493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11918"/>
          <a:ext cx="889000" cy="1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158941</xdr:rowOff>
    </xdr:from>
    <xdr:to>
      <xdr:col>11</xdr:col>
      <xdr:colOff>31750</xdr:colOff>
      <xdr:row>82</xdr:row>
      <xdr:rowOff>53018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46391"/>
          <a:ext cx="889000" cy="6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28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2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xdr:rowOff>
    </xdr:from>
    <xdr:to>
      <xdr:col>23</xdr:col>
      <xdr:colOff>184150</xdr:colOff>
      <xdr:row>83</xdr:row>
      <xdr:rowOff>107821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3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22748</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8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56629</xdr:rowOff>
    </xdr:from>
    <xdr:to>
      <xdr:col>19</xdr:col>
      <xdr:colOff>184150</xdr:colOff>
      <xdr:row>83</xdr:row>
      <xdr:rowOff>158229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8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143006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373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104693</xdr:rowOff>
    </xdr:from>
    <xdr:to>
      <xdr:col>15</xdr:col>
      <xdr:colOff>133350</xdr:colOff>
      <xdr:row>83</xdr:row>
      <xdr:rowOff>34843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6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45020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3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2218</xdr:rowOff>
    </xdr:from>
    <xdr:to>
      <xdr:col>11</xdr:col>
      <xdr:colOff>82550</xdr:colOff>
      <xdr:row>82</xdr:row>
      <xdr:rowOff>103818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6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113995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29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108141</xdr:rowOff>
    </xdr:from>
    <xdr:to>
      <xdr:col>7</xdr:col>
      <xdr:colOff>31750</xdr:colOff>
      <xdr:row>82</xdr:row>
      <xdr:rowOff>38291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9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48468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6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ラスパイレス指数は、全国市平均より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ポイント低く、全国町村平均と比較して</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ポイント高く、類似団体平均より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ポイント高い水準となっている。</a:t>
          </a:r>
          <a:endParaRPr lang="ja-JP" altLang="ja-JP" sz="1400">
            <a:effectLst/>
          </a:endParaRPr>
        </a:p>
        <a:p>
          <a:r>
            <a:rPr kumimoji="1" lang="ja-JP" altLang="ja-JP" sz="1100">
              <a:solidFill>
                <a:schemeClr val="dk1"/>
              </a:solidFill>
              <a:effectLst/>
              <a:latin typeface="+mn-lt"/>
              <a:ea typeface="+mn-ea"/>
              <a:cs typeface="+mn-cs"/>
            </a:rPr>
            <a:t>要因としては、職員給与の適正化を図ったためである。</a:t>
          </a:r>
          <a:endParaRPr lang="ja-JP" altLang="ja-JP" sz="1400">
            <a:effectLst/>
          </a:endParaRPr>
        </a:p>
        <a:p>
          <a:r>
            <a:rPr kumimoji="1" lang="ja-JP" altLang="ja-JP" sz="1100">
              <a:solidFill>
                <a:schemeClr val="dk1"/>
              </a:solidFill>
              <a:effectLst/>
              <a:latin typeface="+mn-lt"/>
              <a:ea typeface="+mn-ea"/>
              <a:cs typeface="+mn-cs"/>
            </a:rPr>
            <a:t>今後も県内の他市町村や類似団体との給与水準に留意しつつ、住民の理解と支援が得られる給与水準と勤務条件の確立に努める。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115005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765866"/>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115005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6586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34572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34572</xdr:rowOff>
    </xdr:from>
    <xdr:to>
      <xdr:col>68</xdr:col>
      <xdr:colOff>152400</xdr:colOff>
      <xdr:row>86</xdr:row>
      <xdr:rowOff>47978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7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職員数は、全国平均より</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人少なく、類似団体平均より</a:t>
          </a:r>
          <a:r>
            <a:rPr kumimoji="1" lang="en-US" altLang="ja-JP" sz="1100">
              <a:solidFill>
                <a:sysClr val="windowText" lastClr="000000"/>
              </a:solidFill>
              <a:effectLst/>
              <a:latin typeface="+mn-lt"/>
              <a:ea typeface="+mn-ea"/>
              <a:cs typeface="+mn-cs"/>
            </a:rPr>
            <a:t>1.18</a:t>
          </a:r>
          <a:r>
            <a:rPr kumimoji="1" lang="ja-JP" altLang="ja-JP" sz="1100">
              <a:solidFill>
                <a:sysClr val="windowText" lastClr="000000"/>
              </a:solidFill>
              <a:effectLst/>
              <a:latin typeface="+mn-lt"/>
              <a:ea typeface="+mn-ea"/>
              <a:cs typeface="+mn-cs"/>
            </a:rPr>
            <a:t>人少ない水準となっている。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要因としては、行財政改革推進計画に則り、平成</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年に条例定数を従来の</a:t>
          </a:r>
          <a:r>
            <a:rPr kumimoji="1" lang="en-US" altLang="ja-JP" sz="1100">
              <a:solidFill>
                <a:sysClr val="windowText" lastClr="000000"/>
              </a:solidFill>
              <a:effectLst/>
              <a:latin typeface="+mn-lt"/>
              <a:ea typeface="+mn-ea"/>
              <a:cs typeface="+mn-cs"/>
            </a:rPr>
            <a:t>185</a:t>
          </a:r>
          <a:r>
            <a:rPr kumimoji="1" lang="ja-JP" altLang="ja-JP" sz="1100">
              <a:solidFill>
                <a:sysClr val="windowText" lastClr="000000"/>
              </a:solidFill>
              <a:effectLst/>
              <a:latin typeface="+mn-lt"/>
              <a:ea typeface="+mn-ea"/>
              <a:cs typeface="+mn-cs"/>
            </a:rPr>
            <a:t>名から</a:t>
          </a:r>
          <a:r>
            <a:rPr kumimoji="1" lang="en-US" altLang="ja-JP" sz="1100">
              <a:solidFill>
                <a:sysClr val="windowText" lastClr="000000"/>
              </a:solidFill>
              <a:effectLst/>
              <a:latin typeface="+mn-lt"/>
              <a:ea typeface="+mn-ea"/>
              <a:cs typeface="+mn-cs"/>
            </a:rPr>
            <a:t>172</a:t>
          </a:r>
          <a:r>
            <a:rPr kumimoji="1" lang="ja-JP" altLang="ja-JP" sz="1100">
              <a:solidFill>
                <a:sysClr val="windowText" lastClr="000000"/>
              </a:solidFill>
              <a:effectLst/>
              <a:latin typeface="+mn-lt"/>
              <a:ea typeface="+mn-ea"/>
              <a:cs typeface="+mn-cs"/>
            </a:rPr>
            <a:t>名に削減したことによるものである。なお、平成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年に</a:t>
          </a:r>
          <a:r>
            <a:rPr kumimoji="1" lang="en-US" altLang="ja-JP" sz="1100">
              <a:solidFill>
                <a:sysClr val="windowText" lastClr="000000"/>
              </a:solidFill>
              <a:effectLst/>
              <a:latin typeface="+mn-lt"/>
              <a:ea typeface="+mn-ea"/>
              <a:cs typeface="+mn-cs"/>
            </a:rPr>
            <a:t>145</a:t>
          </a:r>
          <a:r>
            <a:rPr kumimoji="1" lang="ja-JP" altLang="ja-JP" sz="1100">
              <a:solidFill>
                <a:sysClr val="windowText" lastClr="000000"/>
              </a:solidFill>
              <a:effectLst/>
              <a:latin typeface="+mn-lt"/>
              <a:ea typeface="+mn-ea"/>
              <a:cs typeface="+mn-cs"/>
            </a:rPr>
            <a:t>名であった職員数は、業務量の増加や煩雑化により令和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年では</a:t>
          </a:r>
          <a:r>
            <a:rPr kumimoji="1" lang="en-US" altLang="ja-JP" sz="1100">
              <a:solidFill>
                <a:sysClr val="windowText" lastClr="000000"/>
              </a:solidFill>
              <a:effectLst/>
              <a:latin typeface="+mn-lt"/>
              <a:ea typeface="+mn-ea"/>
              <a:cs typeface="+mn-cs"/>
            </a:rPr>
            <a:t>155</a:t>
          </a:r>
          <a:r>
            <a:rPr kumimoji="1" lang="ja-JP" altLang="ja-JP" sz="1100">
              <a:solidFill>
                <a:sysClr val="windowText" lastClr="000000"/>
              </a:solidFill>
              <a:effectLst/>
              <a:latin typeface="+mn-lt"/>
              <a:ea typeface="+mn-ea"/>
              <a:cs typeface="+mn-cs"/>
            </a:rPr>
            <a:t>名となっている。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今後も組織・機構の再編等を考慮しながら、適正な定員管理に努める。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112395</xdr:rowOff>
    </xdr:from>
    <xdr:to>
      <xdr:col>81</xdr:col>
      <xdr:colOff>44450</xdr:colOff>
      <xdr:row>59</xdr:row>
      <xdr:rowOff>159314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27945"/>
          <a:ext cx="8382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88265</xdr:rowOff>
    </xdr:from>
    <xdr:to>
      <xdr:col>77</xdr:col>
      <xdr:colOff>44450</xdr:colOff>
      <xdr:row>59</xdr:row>
      <xdr:rowOff>112395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0381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78881</xdr:rowOff>
    </xdr:from>
    <xdr:to>
      <xdr:col>72</xdr:col>
      <xdr:colOff>203200</xdr:colOff>
      <xdr:row>59</xdr:row>
      <xdr:rowOff>88265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94431"/>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69497</xdr:rowOff>
    </xdr:from>
    <xdr:to>
      <xdr:col>68</xdr:col>
      <xdr:colOff>152400</xdr:colOff>
      <xdr:row>59</xdr:row>
      <xdr:rowOff>78881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85047"/>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108514</xdr:rowOff>
    </xdr:from>
    <xdr:to>
      <xdr:col>81</xdr:col>
      <xdr:colOff>95250</xdr:colOff>
      <xdr:row>60</xdr:row>
      <xdr:rowOff>38664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2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125041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69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61595</xdr:rowOff>
    </xdr:from>
    <xdr:to>
      <xdr:col>77</xdr:col>
      <xdr:colOff>95250</xdr:colOff>
      <xdr:row>59</xdr:row>
      <xdr:rowOff>163195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1922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4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37465</xdr:rowOff>
    </xdr:from>
    <xdr:to>
      <xdr:col>73</xdr:col>
      <xdr:colOff>44450</xdr:colOff>
      <xdr:row>59</xdr:row>
      <xdr:rowOff>139065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149242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28081</xdr:rowOff>
    </xdr:from>
    <xdr:to>
      <xdr:col>68</xdr:col>
      <xdr:colOff>203200</xdr:colOff>
      <xdr:row>59</xdr:row>
      <xdr:rowOff>129681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4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139858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1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18697</xdr:rowOff>
    </xdr:from>
    <xdr:to>
      <xdr:col>64</xdr:col>
      <xdr:colOff>152400</xdr:colOff>
      <xdr:row>59</xdr:row>
      <xdr:rowOff>120297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3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130474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0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実質公債費</a:t>
          </a:r>
          <a:r>
            <a:rPr kumimoji="1" lang="ja-JP" altLang="en-US" sz="1050">
              <a:solidFill>
                <a:sysClr val="windowText" lastClr="000000"/>
              </a:solidFill>
              <a:effectLst/>
              <a:latin typeface="+mn-lt"/>
              <a:ea typeface="+mn-ea"/>
              <a:cs typeface="+mn-cs"/>
            </a:rPr>
            <a:t>比</a:t>
          </a:r>
          <a:r>
            <a:rPr kumimoji="1" lang="ja-JP" altLang="ja-JP" sz="1050">
              <a:solidFill>
                <a:schemeClr val="dk1"/>
              </a:solidFill>
              <a:effectLst/>
              <a:latin typeface="+mn-lt"/>
              <a:ea typeface="+mn-ea"/>
              <a:cs typeface="+mn-cs"/>
            </a:rPr>
            <a:t>率は、全国平均より</a:t>
          </a:r>
          <a:r>
            <a:rPr kumimoji="1" lang="en-US" altLang="ja-JP" sz="1050">
              <a:solidFill>
                <a:schemeClr val="dk1"/>
              </a:solidFill>
              <a:effectLst/>
              <a:latin typeface="+mn-lt"/>
              <a:ea typeface="+mn-ea"/>
              <a:cs typeface="+mn-cs"/>
            </a:rPr>
            <a:t>1.3</a:t>
          </a:r>
          <a:r>
            <a:rPr kumimoji="1" lang="ja-JP" altLang="ja-JP" sz="1050">
              <a:solidFill>
                <a:schemeClr val="dk1"/>
              </a:solidFill>
              <a:effectLst/>
              <a:latin typeface="+mn-lt"/>
              <a:ea typeface="+mn-ea"/>
              <a:cs typeface="+mn-cs"/>
            </a:rPr>
            <a:t>ポイント高く、類似団体平均より</a:t>
          </a:r>
          <a:r>
            <a:rPr kumimoji="1" lang="en-US" altLang="ja-JP" sz="1050">
              <a:solidFill>
                <a:schemeClr val="dk1"/>
              </a:solidFill>
              <a:effectLst/>
              <a:latin typeface="+mn-lt"/>
              <a:ea typeface="+mn-ea"/>
              <a:cs typeface="+mn-cs"/>
            </a:rPr>
            <a:t>0.1</a:t>
          </a:r>
          <a:r>
            <a:rPr kumimoji="1" lang="ja-JP" altLang="ja-JP" sz="1050" b="0" i="0" baseline="0">
              <a:solidFill>
                <a:schemeClr val="dk1"/>
              </a:solidFill>
              <a:effectLst/>
              <a:latin typeface="+mn-lt"/>
              <a:ea typeface="+mn-ea"/>
              <a:cs typeface="+mn-cs"/>
            </a:rPr>
            <a:t>ポイント</a:t>
          </a:r>
          <a:r>
            <a:rPr kumimoji="1" lang="ja-JP" altLang="ja-JP" sz="1050">
              <a:solidFill>
                <a:schemeClr val="dk1"/>
              </a:solidFill>
              <a:effectLst/>
              <a:latin typeface="+mn-lt"/>
              <a:ea typeface="+mn-ea"/>
              <a:cs typeface="+mn-cs"/>
            </a:rPr>
            <a:t>低い水準となっている。しかしながら、前年度と比較すると</a:t>
          </a:r>
          <a:r>
            <a:rPr kumimoji="1" lang="en-US" altLang="ja-JP" sz="1050">
              <a:solidFill>
                <a:schemeClr val="dk1"/>
              </a:solidFill>
              <a:effectLst/>
              <a:latin typeface="+mn-lt"/>
              <a:ea typeface="+mn-ea"/>
              <a:cs typeface="+mn-cs"/>
            </a:rPr>
            <a:t>0.7</a:t>
          </a:r>
          <a:r>
            <a:rPr kumimoji="1" lang="ja-JP" altLang="ja-JP" sz="1050" b="0" i="0" baseline="0">
              <a:solidFill>
                <a:schemeClr val="dk1"/>
              </a:solidFill>
              <a:effectLst/>
              <a:latin typeface="+mn-lt"/>
              <a:ea typeface="+mn-ea"/>
              <a:cs typeface="+mn-cs"/>
            </a:rPr>
            <a:t>ポイント</a:t>
          </a:r>
          <a:r>
            <a:rPr kumimoji="1" lang="ja-JP" altLang="ja-JP" sz="1050">
              <a:solidFill>
                <a:schemeClr val="dk1"/>
              </a:solidFill>
              <a:effectLst/>
              <a:latin typeface="+mn-lt"/>
              <a:ea typeface="+mn-ea"/>
              <a:cs typeface="+mn-cs"/>
            </a:rPr>
            <a:t>上昇している。</a:t>
          </a:r>
          <a:endParaRPr lang="ja-JP" altLang="ja-JP" sz="1050">
            <a:effectLst/>
          </a:endParaRPr>
        </a:p>
        <a:p>
          <a:r>
            <a:rPr kumimoji="1" lang="ja-JP" altLang="en-US" sz="1050">
              <a:solidFill>
                <a:sysClr val="windowText" lastClr="000000"/>
              </a:solidFill>
              <a:effectLst/>
              <a:latin typeface="+mn-lt"/>
              <a:ea typeface="+mn-ea"/>
              <a:cs typeface="+mn-cs"/>
            </a:rPr>
            <a:t>令和５年度の単年度比率は、</a:t>
          </a:r>
          <a:r>
            <a:rPr kumimoji="1" lang="ja-JP" altLang="ja-JP" sz="1050">
              <a:solidFill>
                <a:sysClr val="windowText" lastClr="000000"/>
              </a:solidFill>
              <a:effectLst/>
              <a:latin typeface="+mn-lt"/>
              <a:ea typeface="+mn-ea"/>
              <a:cs typeface="+mn-cs"/>
            </a:rPr>
            <a:t>分母の標準財政規模</a:t>
          </a:r>
          <a:r>
            <a:rPr kumimoji="1" lang="ja-JP" altLang="en-US" sz="1050">
              <a:solidFill>
                <a:sysClr val="windowText" lastClr="000000"/>
              </a:solidFill>
              <a:effectLst/>
              <a:latin typeface="+mn-lt"/>
              <a:ea typeface="+mn-ea"/>
              <a:cs typeface="+mn-cs"/>
            </a:rPr>
            <a:t>の増加割合が分子の公債費の増加割合を上回ったことにより</a:t>
          </a:r>
          <a:r>
            <a:rPr kumimoji="1" lang="ja-JP" altLang="ja-JP" sz="1050">
              <a:solidFill>
                <a:sysClr val="windowText" lastClr="000000"/>
              </a:solidFill>
              <a:effectLst/>
              <a:latin typeface="+mn-lt"/>
              <a:ea typeface="+mn-ea"/>
              <a:cs typeface="+mn-cs"/>
            </a:rPr>
            <a:t>前年</a:t>
          </a:r>
          <a:r>
            <a:rPr kumimoji="1" lang="ja-JP" altLang="en-US" sz="1050">
              <a:solidFill>
                <a:sysClr val="windowText" lastClr="000000"/>
              </a:solidFill>
              <a:effectLst/>
              <a:latin typeface="+mn-lt"/>
              <a:ea typeface="+mn-ea"/>
              <a:cs typeface="+mn-cs"/>
            </a:rPr>
            <a:t>単年度比率を下回ったが、過去３か年の平均比率が前年度比率を上回ったため増加となった。</a:t>
          </a:r>
          <a:endParaRPr lang="ja-JP" altLang="ja-JP" sz="1050">
            <a:solidFill>
              <a:sysClr val="windowText" lastClr="000000"/>
            </a:solidFill>
            <a:effectLst/>
          </a:endParaRPr>
        </a:p>
        <a:p>
          <a:r>
            <a:rPr kumimoji="1" lang="ja-JP" altLang="ja-JP" sz="1050">
              <a:solidFill>
                <a:schemeClr val="dk1"/>
              </a:solidFill>
              <a:effectLst/>
              <a:latin typeface="+mn-lt"/>
              <a:ea typeface="+mn-ea"/>
              <a:cs typeface="+mn-cs"/>
            </a:rPr>
            <a:t>今後も衛生センター建設事業などの大型事業による借入を予定しているため、償還財源が確保されている有利な起債の発行に努める。</a:t>
          </a:r>
          <a:endParaRPr lang="ja-JP" altLang="ja-JP" sz="105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108373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08152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159173</xdr:rowOff>
    </xdr:from>
    <xdr:to>
      <xdr:col>77</xdr:col>
      <xdr:colOff>44450</xdr:colOff>
      <xdr:row>41</xdr:row>
      <xdr:rowOff>52070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0171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118956</xdr:rowOff>
    </xdr:from>
    <xdr:to>
      <xdr:col>72</xdr:col>
      <xdr:colOff>203200</xdr:colOff>
      <xdr:row>40</xdr:row>
      <xdr:rowOff>159173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7695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40</xdr:row>
      <xdr:rowOff>118956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9447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74100</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108373</xdr:rowOff>
    </xdr:from>
    <xdr:to>
      <xdr:col>73</xdr:col>
      <xdr:colOff>44450</xdr:colOff>
      <xdr:row>41</xdr:row>
      <xdr:rowOff>38523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48700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68156</xdr:rowOff>
    </xdr:from>
    <xdr:to>
      <xdr:col>68</xdr:col>
      <xdr:colOff>203200</xdr:colOff>
      <xdr:row>40</xdr:row>
      <xdr:rowOff>169756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8483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地方債の計画的な発行により地方債残高が低い水準を維持していたことに加え、将来の財政負担に備えるために基金積立を行ってきた結果、将来負担比率は発生していない状況である。</a:t>
          </a:r>
          <a:endParaRPr lang="ja-JP" altLang="ja-JP" sz="1400">
            <a:effectLst/>
          </a:endParaRPr>
        </a:p>
        <a:p>
          <a:r>
            <a:rPr kumimoji="1" lang="ja-JP" altLang="ja-JP" sz="1100">
              <a:solidFill>
                <a:schemeClr val="dk1"/>
              </a:solidFill>
              <a:effectLst/>
              <a:latin typeface="+mn-lt"/>
              <a:ea typeface="+mn-ea"/>
              <a:cs typeface="+mn-cs"/>
            </a:rPr>
            <a:t>今後は衛生センター建設事業などの大型事業により多額の借入を行っていくため、それ以外の時期においては、これまで通り適切な起債の発行及び基金の積立に努める。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宮崎県門川町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17,238
17,110
120.40
10,462,104
10,079,611
343,794
4,766,695
6,998,181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となっており、全国平均より</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ポイント低く、類似団体平均より</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ポイント低い水準となっている。</a:t>
          </a:r>
          <a:endParaRPr lang="ja-JP" altLang="ja-JP" sz="1400">
            <a:effectLst/>
          </a:endParaRPr>
        </a:p>
        <a:p>
          <a:r>
            <a:rPr kumimoji="1" lang="ja-JP" altLang="en-US" sz="1100">
              <a:solidFill>
                <a:schemeClr val="dk1"/>
              </a:solidFill>
              <a:effectLst/>
              <a:latin typeface="+mn-lt"/>
              <a:ea typeface="+mn-ea"/>
              <a:cs typeface="+mn-cs"/>
            </a:rPr>
            <a:t>主な</a:t>
          </a:r>
          <a:r>
            <a:rPr kumimoji="1" lang="ja-JP" altLang="ja-JP" sz="1100">
              <a:solidFill>
                <a:schemeClr val="dk1"/>
              </a:solidFill>
              <a:effectLst/>
              <a:latin typeface="+mn-lt"/>
              <a:ea typeface="+mn-ea"/>
              <a:cs typeface="+mn-cs"/>
            </a:rPr>
            <a:t>要因としては、</a:t>
          </a:r>
          <a:r>
            <a:rPr kumimoji="1" lang="ja-JP" altLang="en-US" sz="1100">
              <a:solidFill>
                <a:schemeClr val="dk1"/>
              </a:solidFill>
              <a:effectLst/>
              <a:latin typeface="+mn-lt"/>
              <a:ea typeface="+mn-ea"/>
              <a:cs typeface="+mn-cs"/>
            </a:rPr>
            <a:t>人事院勧告に伴う給与等の改定により一般職給及び期末勤勉手当、会計年度任用職員報酬が</a:t>
          </a:r>
          <a:r>
            <a:rPr kumimoji="1" lang="en-US" altLang="ja-JP" sz="1100">
              <a:solidFill>
                <a:schemeClr val="dk1"/>
              </a:solidFill>
              <a:effectLst/>
              <a:latin typeface="+mn-lt"/>
              <a:ea typeface="+mn-ea"/>
              <a:cs typeface="+mn-cs"/>
            </a:rPr>
            <a:t>53,464</a:t>
          </a:r>
          <a:r>
            <a:rPr kumimoji="1" lang="ja-JP" altLang="en-US" sz="1100">
              <a:solidFill>
                <a:schemeClr val="dk1"/>
              </a:solidFill>
              <a:effectLst/>
              <a:latin typeface="+mn-lt"/>
              <a:ea typeface="+mn-ea"/>
              <a:cs typeface="+mn-cs"/>
            </a:rPr>
            <a:t>千円増額したため</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今後も適正な水準を維持しつつ、経費抑制を図る。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54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54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36</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92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8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142257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全国平均や類似団体平均と比べ物件費の数値が高くなっているのは、人件費からの民間委託を段階的に実施してきた結果である。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ysClr val="windowText" lastClr="000000"/>
              </a:solidFill>
              <a:effectLst/>
              <a:latin typeface="+mn-lt"/>
              <a:ea typeface="+mn-ea"/>
              <a:cs typeface="+mn-cs"/>
            </a:rPr>
            <a:t>主な</a:t>
          </a:r>
          <a:r>
            <a:rPr kumimoji="1" lang="ja-JP" altLang="ja-JP" sz="1100">
              <a:solidFill>
                <a:sysClr val="windowText" lastClr="000000"/>
              </a:solidFill>
              <a:effectLst/>
              <a:latin typeface="+mn-lt"/>
              <a:ea typeface="+mn-ea"/>
              <a:cs typeface="+mn-cs"/>
            </a:rPr>
            <a:t>要因としては、</a:t>
          </a:r>
          <a:r>
            <a:rPr kumimoji="1" lang="ja-JP" altLang="en-US" sz="1100">
              <a:solidFill>
                <a:sysClr val="windowText" lastClr="000000"/>
              </a:solidFill>
              <a:effectLst/>
              <a:latin typeface="+mn-lt"/>
              <a:ea typeface="+mn-ea"/>
              <a:cs typeface="+mn-cs"/>
            </a:rPr>
            <a:t>共同調理場運営事業</a:t>
          </a:r>
          <a:r>
            <a:rPr kumimoji="1" lang="ja-JP" altLang="ja-JP"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114,897</a:t>
          </a:r>
          <a:r>
            <a:rPr kumimoji="1" lang="ja-JP" altLang="en-US" sz="1100">
              <a:solidFill>
                <a:sysClr val="windowText" lastClr="000000"/>
              </a:solidFill>
              <a:effectLst/>
              <a:latin typeface="+mn-lt"/>
              <a:ea typeface="+mn-ea"/>
              <a:cs typeface="+mn-cs"/>
            </a:rPr>
            <a:t>千円減額、ふるさと納税事業が</a:t>
          </a:r>
          <a:r>
            <a:rPr kumimoji="1" lang="en-US" altLang="ja-JP" sz="1100">
              <a:solidFill>
                <a:sysClr val="windowText" lastClr="000000"/>
              </a:solidFill>
              <a:effectLst/>
              <a:latin typeface="+mn-lt"/>
              <a:ea typeface="+mn-ea"/>
              <a:cs typeface="+mn-cs"/>
            </a:rPr>
            <a:t>51,195</a:t>
          </a:r>
          <a:r>
            <a:rPr kumimoji="1" lang="ja-JP" altLang="en-US" sz="1100">
              <a:solidFill>
                <a:sysClr val="windowText" lastClr="000000"/>
              </a:solidFill>
              <a:effectLst/>
              <a:latin typeface="+mn-lt"/>
              <a:ea typeface="+mn-ea"/>
              <a:cs typeface="+mn-cs"/>
            </a:rPr>
            <a:t>千円減額</a:t>
          </a:r>
          <a:r>
            <a:rPr kumimoji="1" lang="ja-JP" altLang="ja-JP" sz="1100">
              <a:solidFill>
                <a:sysClr val="windowText" lastClr="000000"/>
              </a:solidFill>
              <a:effectLst/>
              <a:latin typeface="+mn-lt"/>
              <a:ea typeface="+mn-ea"/>
              <a:cs typeface="+mn-cs"/>
            </a:rPr>
            <a:t>したことなどがある。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今後も必要最低限の支出となるよう抑制に努める。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18</xdr:row>
      <xdr:rowOff>136144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30220"/>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18</xdr:row>
      <xdr:rowOff>136144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5706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42418</xdr:rowOff>
    </xdr:from>
    <xdr:to>
      <xdr:col>73</xdr:col>
      <xdr:colOff>180975</xdr:colOff>
      <xdr:row>18</xdr:row>
      <xdr:rowOff>108712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57068"/>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53848</xdr:rowOff>
    </xdr:from>
    <xdr:to>
      <xdr:col>69</xdr:col>
      <xdr:colOff>92075</xdr:colOff>
      <xdr:row>18</xdr:row>
      <xdr:rowOff>108712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399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85344</xdr:rowOff>
    </xdr:from>
    <xdr:to>
      <xdr:col>78</xdr:col>
      <xdr:colOff>120650</xdr:colOff>
      <xdr:row>19</xdr:row>
      <xdr:rowOff>15494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271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5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163068</xdr:rowOff>
    </xdr:from>
    <xdr:to>
      <xdr:col>74</xdr:col>
      <xdr:colOff>31750</xdr:colOff>
      <xdr:row>17</xdr:row>
      <xdr:rowOff>93218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77995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57912</xdr:rowOff>
    </xdr:from>
    <xdr:to>
      <xdr:col>69</xdr:col>
      <xdr:colOff>142875</xdr:colOff>
      <xdr:row>18</xdr:row>
      <xdr:rowOff>159512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144289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xdr:rowOff>
    </xdr:from>
    <xdr:to>
      <xdr:col>65</xdr:col>
      <xdr:colOff>53975</xdr:colOff>
      <xdr:row>18</xdr:row>
      <xdr:rowOff>104648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89425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扶助費は、前年度比</a:t>
          </a:r>
          <a:r>
            <a:rPr kumimoji="1" lang="en-US" altLang="ja-JP" sz="1050">
              <a:solidFill>
                <a:schemeClr val="dk1"/>
              </a:solidFill>
              <a:effectLst/>
              <a:latin typeface="+mn-lt"/>
              <a:ea typeface="+mn-ea"/>
              <a:cs typeface="+mn-cs"/>
            </a:rPr>
            <a:t>0.6</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となっており、全国平均より</a:t>
          </a:r>
          <a:r>
            <a:rPr kumimoji="1" lang="en-US" altLang="ja-JP" sz="1050">
              <a:solidFill>
                <a:schemeClr val="dk1"/>
              </a:solidFill>
              <a:effectLst/>
              <a:latin typeface="+mn-lt"/>
              <a:ea typeface="+mn-ea"/>
              <a:cs typeface="+mn-cs"/>
            </a:rPr>
            <a:t>3.4</a:t>
          </a:r>
          <a:r>
            <a:rPr kumimoji="1" lang="ja-JP" altLang="ja-JP" sz="1050">
              <a:solidFill>
                <a:schemeClr val="dk1"/>
              </a:solidFill>
              <a:effectLst/>
              <a:latin typeface="+mn-lt"/>
              <a:ea typeface="+mn-ea"/>
              <a:cs typeface="+mn-cs"/>
            </a:rPr>
            <a:t>ポイント低いものの、類似団体平均より</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ポイント高い水準となっている。</a:t>
          </a:r>
          <a:endParaRPr lang="ja-JP" altLang="ja-JP" sz="1050">
            <a:effectLst/>
          </a:endParaRPr>
        </a:p>
        <a:p>
          <a:r>
            <a:rPr kumimoji="1" lang="ja-JP" altLang="en-US" sz="1050">
              <a:solidFill>
                <a:schemeClr val="dk1"/>
              </a:solidFill>
              <a:effectLst/>
              <a:latin typeface="+mn-lt"/>
              <a:ea typeface="+mn-ea"/>
              <a:cs typeface="+mn-cs"/>
            </a:rPr>
            <a:t>主な</a:t>
          </a:r>
          <a:r>
            <a:rPr kumimoji="1" lang="ja-JP" altLang="ja-JP" sz="1050">
              <a:solidFill>
                <a:schemeClr val="dk1"/>
              </a:solidFill>
              <a:effectLst/>
              <a:latin typeface="+mn-lt"/>
              <a:ea typeface="+mn-ea"/>
              <a:cs typeface="+mn-cs"/>
            </a:rPr>
            <a:t>要因としては、</a:t>
          </a:r>
          <a:r>
            <a:rPr kumimoji="1" lang="ja-JP" altLang="en-US" sz="1050">
              <a:solidFill>
                <a:schemeClr val="dk1"/>
              </a:solidFill>
              <a:effectLst/>
              <a:latin typeface="+mn-lt"/>
              <a:ea typeface="+mn-ea"/>
              <a:cs typeface="+mn-cs"/>
            </a:rPr>
            <a:t>物価高騰による住民税非課税及び均等割のみ課税世帯に対する給付金事業が</a:t>
          </a:r>
          <a:r>
            <a:rPr kumimoji="1" lang="en-US" altLang="ja-JP" sz="1050">
              <a:solidFill>
                <a:schemeClr val="dk1"/>
              </a:solidFill>
              <a:effectLst/>
              <a:latin typeface="+mn-lt"/>
              <a:ea typeface="+mn-ea"/>
              <a:cs typeface="+mn-cs"/>
            </a:rPr>
            <a:t>310,640</a:t>
          </a:r>
          <a:r>
            <a:rPr kumimoji="1" lang="ja-JP" altLang="en-US" sz="1050">
              <a:solidFill>
                <a:schemeClr val="dk1"/>
              </a:solidFill>
              <a:effectLst/>
              <a:latin typeface="+mn-lt"/>
              <a:ea typeface="+mn-ea"/>
              <a:cs typeface="+mn-cs"/>
            </a:rPr>
            <a:t>千円皆増したため</a:t>
          </a:r>
          <a:r>
            <a:rPr kumimoji="1" lang="ja-JP" altLang="ja-JP" sz="1050">
              <a:solidFill>
                <a:schemeClr val="dk1"/>
              </a:solidFill>
              <a:effectLst/>
              <a:latin typeface="+mn-lt"/>
              <a:ea typeface="+mn-ea"/>
              <a:cs typeface="+mn-cs"/>
            </a:rPr>
            <a:t>。</a:t>
          </a:r>
          <a:endParaRPr lang="ja-JP" altLang="ja-JP" sz="1050">
            <a:effectLst/>
          </a:endParaRPr>
        </a:p>
        <a:p>
          <a:r>
            <a:rPr kumimoji="1" lang="ja-JP" altLang="en-US" sz="1050">
              <a:solidFill>
                <a:schemeClr val="dk1"/>
              </a:solidFill>
              <a:effectLst/>
              <a:latin typeface="+mn-lt"/>
              <a:ea typeface="+mn-ea"/>
              <a:cs typeface="+mn-cs"/>
            </a:rPr>
            <a:t>ここ数年は</a:t>
          </a:r>
          <a:r>
            <a:rPr kumimoji="1" lang="ja-JP" altLang="ja-JP" sz="1050">
              <a:solidFill>
                <a:schemeClr val="dk1"/>
              </a:solidFill>
              <a:effectLst/>
              <a:latin typeface="+mn-lt"/>
              <a:ea typeface="+mn-ea"/>
              <a:cs typeface="+mn-cs"/>
            </a:rPr>
            <a:t>減少傾向にあり平成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年度の</a:t>
          </a:r>
          <a:r>
            <a:rPr kumimoji="1" lang="en-US" altLang="ja-JP" sz="1050">
              <a:solidFill>
                <a:schemeClr val="dk1"/>
              </a:solidFill>
              <a:effectLst/>
              <a:latin typeface="+mn-lt"/>
              <a:ea typeface="+mn-ea"/>
              <a:cs typeface="+mn-cs"/>
            </a:rPr>
            <a:t>9.6</a:t>
          </a:r>
          <a:r>
            <a:rPr kumimoji="1" lang="ja-JP" altLang="ja-JP" sz="1050">
              <a:solidFill>
                <a:schemeClr val="dk1"/>
              </a:solidFill>
              <a:effectLst/>
              <a:latin typeface="+mn-lt"/>
              <a:ea typeface="+mn-ea"/>
              <a:cs typeface="+mn-cs"/>
            </a:rPr>
            <a:t>ポイントと同水準程度となったが、今後は増加も見込まれるため、必要最低限の支出となるように経費抑制を図る。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60</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017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59</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2017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135165</xdr:rowOff>
    </xdr:from>
    <xdr:to>
      <xdr:col>15</xdr:col>
      <xdr:colOff>98425</xdr:colOff>
      <xdr:row>60</xdr:row>
      <xdr:rowOff>94343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507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94343</xdr:rowOff>
    </xdr:from>
    <xdr:to>
      <xdr:col>11</xdr:col>
      <xdr:colOff>9525</xdr:colOff>
      <xdr:row>60</xdr:row>
      <xdr:rowOff>143328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3813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84365</xdr:rowOff>
    </xdr:from>
    <xdr:to>
      <xdr:col>15</xdr:col>
      <xdr:colOff>149225</xdr:colOff>
      <xdr:row>60</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170742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43543</xdr:rowOff>
    </xdr:from>
    <xdr:to>
      <xdr:col>11</xdr:col>
      <xdr:colOff>60325</xdr:colOff>
      <xdr:row>60</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92528</xdr:rowOff>
    </xdr:from>
    <xdr:to>
      <xdr:col>6</xdr:col>
      <xdr:colOff>171450</xdr:colOff>
      <xdr:row>61</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7455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ポイント増となり、類似団体より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水準</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ysClr val="windowText" lastClr="000000"/>
              </a:solidFill>
              <a:effectLst/>
              <a:latin typeface="+mn-lt"/>
              <a:ea typeface="+mn-ea"/>
              <a:cs typeface="+mn-cs"/>
            </a:rPr>
            <a:t>要因としては、</a:t>
          </a:r>
          <a:r>
            <a:rPr kumimoji="1" lang="ja-JP" altLang="en-US" sz="1100">
              <a:solidFill>
                <a:sysClr val="windowText" lastClr="000000"/>
              </a:solidFill>
              <a:effectLst/>
              <a:latin typeface="+mn-lt"/>
              <a:ea typeface="+mn-ea"/>
              <a:cs typeface="+mn-cs"/>
            </a:rPr>
            <a:t>後期高齢者医療</a:t>
          </a:r>
          <a:r>
            <a:rPr kumimoji="1" lang="ja-JP" altLang="ja-JP" sz="1100">
              <a:solidFill>
                <a:sysClr val="windowText" lastClr="000000"/>
              </a:solidFill>
              <a:effectLst/>
              <a:latin typeface="+mn-lt"/>
              <a:ea typeface="+mn-ea"/>
              <a:cs typeface="+mn-cs"/>
            </a:rPr>
            <a:t>特別会計</a:t>
          </a:r>
          <a:r>
            <a:rPr kumimoji="1" lang="ja-JP" altLang="en-US" sz="1100">
              <a:solidFill>
                <a:sysClr val="windowText" lastClr="000000"/>
              </a:solidFill>
              <a:effectLst/>
              <a:latin typeface="+mn-lt"/>
              <a:ea typeface="+mn-ea"/>
              <a:cs typeface="+mn-cs"/>
            </a:rPr>
            <a:t>・介護保険事業特別会計</a:t>
          </a:r>
          <a:r>
            <a:rPr kumimoji="1" lang="ja-JP" altLang="ja-JP" sz="1100">
              <a:solidFill>
                <a:sysClr val="windowText" lastClr="000000"/>
              </a:solidFill>
              <a:effectLst/>
              <a:latin typeface="+mn-lt"/>
              <a:ea typeface="+mn-ea"/>
              <a:cs typeface="+mn-cs"/>
            </a:rPr>
            <a:t>に対する繰出金が</a:t>
          </a:r>
          <a:r>
            <a:rPr kumimoji="1" lang="en-US" altLang="ja-JP" sz="1100">
              <a:solidFill>
                <a:sysClr val="windowText" lastClr="000000"/>
              </a:solidFill>
              <a:effectLst/>
              <a:latin typeface="+mn-lt"/>
              <a:ea typeface="+mn-ea"/>
              <a:cs typeface="+mn-cs"/>
            </a:rPr>
            <a:t>33,226</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増額</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ためで</a:t>
          </a:r>
          <a:r>
            <a:rPr kumimoji="1" lang="ja-JP" altLang="ja-JP" sz="1100">
              <a:solidFill>
                <a:sysClr val="windowText" lastClr="000000"/>
              </a:solidFill>
              <a:effectLst/>
              <a:latin typeface="+mn-lt"/>
              <a:ea typeface="+mn-ea"/>
              <a:cs typeface="+mn-cs"/>
            </a:rPr>
            <a:t>ある。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16510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66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56</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43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16510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43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16510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751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109237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91440</xdr:rowOff>
    </xdr:from>
    <xdr:to>
      <xdr:col>74</xdr:col>
      <xdr:colOff>31750</xdr:colOff>
      <xdr:row>57</xdr:row>
      <xdr:rowOff>21590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補助金については、事業効果や存続性等その必要性について十分審査し、年次的な実績主義を原則として、補助金の整理合理化を実施してきた。</a:t>
          </a:r>
          <a:r>
            <a:rPr kumimoji="1" lang="ja-JP" altLang="en-US" sz="1100">
              <a:solidFill>
                <a:schemeClr val="dk1"/>
              </a:solidFill>
              <a:effectLst/>
              <a:latin typeface="+mn-lt"/>
              <a:ea typeface="+mn-ea"/>
              <a:cs typeface="+mn-cs"/>
            </a:rPr>
            <a:t>令和５年度は</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増と</a:t>
          </a:r>
          <a:r>
            <a:rPr kumimoji="1" lang="ja-JP" altLang="ja-JP" sz="1100">
              <a:solidFill>
                <a:schemeClr val="dk1"/>
              </a:solidFill>
              <a:effectLst/>
              <a:latin typeface="+mn-lt"/>
              <a:ea typeface="+mn-ea"/>
              <a:cs typeface="+mn-cs"/>
            </a:rPr>
            <a:t>なり、類似団体より</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ポイント低い水準となっている。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要因としては、補助費等総額は前年度比</a:t>
          </a:r>
          <a:r>
            <a:rPr kumimoji="1" lang="en-US" altLang="ja-JP" sz="1100">
              <a:solidFill>
                <a:schemeClr val="dk1"/>
              </a:solidFill>
              <a:effectLst/>
              <a:latin typeface="+mn-lt"/>
              <a:ea typeface="+mn-ea"/>
              <a:cs typeface="+mn-cs"/>
            </a:rPr>
            <a:t>180,375</a:t>
          </a:r>
          <a:r>
            <a:rPr kumimoji="1" lang="ja-JP" altLang="en-US" sz="1100">
              <a:solidFill>
                <a:schemeClr val="dk1"/>
              </a:solidFill>
              <a:effectLst/>
              <a:latin typeface="+mn-lt"/>
              <a:ea typeface="+mn-ea"/>
              <a:cs typeface="+mn-cs"/>
            </a:rPr>
            <a:t>千円減額となったが、分母である経常一般財源が増額したためである。</a:t>
          </a:r>
          <a:endParaRPr lang="ja-JP" altLang="ja-JP" sz="1400">
            <a:effectLst/>
          </a:endParaRPr>
        </a:p>
        <a:p>
          <a:r>
            <a:rPr kumimoji="1" lang="ja-JP" altLang="ja-JP" sz="1100">
              <a:solidFill>
                <a:schemeClr val="dk1"/>
              </a:solidFill>
              <a:effectLst/>
              <a:latin typeface="+mn-lt"/>
              <a:ea typeface="+mn-ea"/>
              <a:cs typeface="+mn-cs"/>
            </a:rPr>
            <a:t>今後も、徹底した事業の見直しを図っていく。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15966</xdr:rowOff>
    </xdr:from>
    <xdr:to>
      <xdr:col>82</xdr:col>
      <xdr:colOff>107950</xdr:colOff>
      <xdr:row>34</xdr:row>
      <xdr:rowOff>68217</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84526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15966</xdr:rowOff>
    </xdr:from>
    <xdr:to>
      <xdr:col>78</xdr:col>
      <xdr:colOff>69850</xdr:colOff>
      <xdr:row>34</xdr:row>
      <xdr:rowOff>22497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8452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22497</xdr:rowOff>
    </xdr:from>
    <xdr:to>
      <xdr:col>73</xdr:col>
      <xdr:colOff>180975</xdr:colOff>
      <xdr:row>34</xdr:row>
      <xdr:rowOff>55154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8517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55154</xdr:rowOff>
    </xdr:from>
    <xdr:to>
      <xdr:col>69</xdr:col>
      <xdr:colOff>92075</xdr:colOff>
      <xdr:row>34</xdr:row>
      <xdr:rowOff>74749</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8844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74403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17417</xdr:rowOff>
    </xdr:from>
    <xdr:to>
      <xdr:col>82</xdr:col>
      <xdr:colOff>158750</xdr:colOff>
      <xdr:row>34</xdr:row>
      <xdr:rowOff>119017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8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97444</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55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136616</xdr:rowOff>
    </xdr:from>
    <xdr:to>
      <xdr:col>78</xdr:col>
      <xdr:colOff>120650</xdr:colOff>
      <xdr:row>34</xdr:row>
      <xdr:rowOff>66766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79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76943</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563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143147</xdr:rowOff>
    </xdr:from>
    <xdr:to>
      <xdr:col>74</xdr:col>
      <xdr:colOff>31750</xdr:colOff>
      <xdr:row>34</xdr:row>
      <xdr:rowOff>73297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80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83474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5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4354</xdr:rowOff>
    </xdr:from>
    <xdr:to>
      <xdr:col>69</xdr:col>
      <xdr:colOff>142875</xdr:colOff>
      <xdr:row>34</xdr:row>
      <xdr:rowOff>105954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116131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60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23949</xdr:rowOff>
    </xdr:from>
    <xdr:to>
      <xdr:col>65</xdr:col>
      <xdr:colOff>53975</xdr:colOff>
      <xdr:row>34</xdr:row>
      <xdr:rowOff>125549</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8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135726</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62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公債費は、新規地方債発行限度額を</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億円と設定して抑制し、適正化に努めてきた結果、全国平均より</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ポイント低く、類似団体平均より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ポイント低い水準となっている。</a:t>
          </a:r>
          <a:endParaRPr lang="ja-JP" altLang="ja-JP" sz="1400">
            <a:effectLst/>
          </a:endParaRPr>
        </a:p>
        <a:p>
          <a:r>
            <a:rPr kumimoji="1" lang="ja-JP" altLang="ja-JP" sz="1100">
              <a:solidFill>
                <a:schemeClr val="dk1"/>
              </a:solidFill>
              <a:effectLst/>
              <a:latin typeface="+mn-lt"/>
              <a:ea typeface="+mn-ea"/>
              <a:cs typeface="+mn-cs"/>
            </a:rPr>
            <a:t>今後は大型事業の借入による返済が始まることから、上昇していくことが予想されるが、公共施設等総合管理計画に則り、施設の統廃合や長寿命化を図り、地方債発行の抑制に努める。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168148</xdr:rowOff>
    </xdr:from>
    <xdr:to>
      <xdr:col>24</xdr:col>
      <xdr:colOff>25400</xdr:colOff>
      <xdr:row>77</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198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77</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480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76</xdr:row>
      <xdr:rowOff>122428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48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122428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1434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117348</xdr:rowOff>
    </xdr:from>
    <xdr:to>
      <xdr:col>24</xdr:col>
      <xdr:colOff>76200</xdr:colOff>
      <xdr:row>77</xdr:row>
      <xdr:rowOff>47498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133875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71628</xdr:rowOff>
    </xdr:from>
    <xdr:to>
      <xdr:col>11</xdr:col>
      <xdr:colOff>60325</xdr:colOff>
      <xdr:row>77</xdr:row>
      <xdr:rowOff>1778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11955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公債費以外の経常収支比率は、前年度比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ポイント減となり、類似団体より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状況となっている。</a:t>
          </a:r>
          <a:endParaRPr lang="ja-JP" altLang="ja-JP" sz="1400">
            <a:effectLst/>
          </a:endParaRPr>
        </a:p>
        <a:p>
          <a:r>
            <a:rPr kumimoji="1" lang="ja-JP" altLang="ja-JP" sz="1100">
              <a:solidFill>
                <a:schemeClr val="dk1"/>
              </a:solidFill>
              <a:effectLst/>
              <a:latin typeface="+mn-lt"/>
              <a:ea typeface="+mn-ea"/>
              <a:cs typeface="+mn-cs"/>
            </a:rPr>
            <a:t>また、扶助費については、依然として類似団体よりも高い水準となっており、今後も費用の増加が見込まれる。</a:t>
          </a:r>
          <a:endParaRPr lang="ja-JP" altLang="ja-JP" sz="1400">
            <a:effectLst/>
          </a:endParaRPr>
        </a:p>
        <a:p>
          <a:r>
            <a:rPr kumimoji="1" lang="ja-JP" altLang="ja-JP" sz="1100">
              <a:solidFill>
                <a:schemeClr val="dk1"/>
              </a:solidFill>
              <a:effectLst/>
              <a:latin typeface="+mn-lt"/>
              <a:ea typeface="+mn-ea"/>
              <a:cs typeface="+mn-cs"/>
            </a:rPr>
            <a:t>今後も行財政改革に取り組み、行政運営の効率化、行政サービスの向上のため、様々な施策の展開を図っていく。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10413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2074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76708</xdr:rowOff>
    </xdr:from>
    <xdr:to>
      <xdr:col>78</xdr:col>
      <xdr:colOff>69850</xdr:colOff>
      <xdr:row>77</xdr:row>
      <xdr:rowOff>10413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06908"/>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76708</xdr:rowOff>
    </xdr:from>
    <xdr:to>
      <xdr:col>73</xdr:col>
      <xdr:colOff>180975</xdr:colOff>
      <xdr:row>77</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06908"/>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77</xdr:row>
      <xdr:rowOff>147574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400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143019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131063</xdr:rowOff>
    </xdr:from>
    <xdr:to>
      <xdr:col>78</xdr:col>
      <xdr:colOff>120650</xdr:colOff>
      <xdr:row>77</xdr:row>
      <xdr:rowOff>61213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25908</xdr:rowOff>
    </xdr:from>
    <xdr:to>
      <xdr:col>74</xdr:col>
      <xdr:colOff>31750</xdr:colOff>
      <xdr:row>76</xdr:row>
      <xdr:rowOff>127508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112285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宮崎県門川町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63640</xdr:rowOff>
    </xdr:from>
    <xdr:to>
      <xdr:col>29</xdr:col>
      <xdr:colOff>127000</xdr:colOff>
      <xdr:row>19</xdr:row>
      <xdr:rowOff>103734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68815"/>
          <a:ext cx="647700" cy="40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99632</xdr:rowOff>
    </xdr:from>
    <xdr:to>
      <xdr:col>26</xdr:col>
      <xdr:colOff>50800</xdr:colOff>
      <xdr:row>19</xdr:row>
      <xdr:rowOff>103734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404807"/>
          <a:ext cx="698500" cy="4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99632</xdr:rowOff>
    </xdr:from>
    <xdr:to>
      <xdr:col>22</xdr:col>
      <xdr:colOff>114300</xdr:colOff>
      <xdr:row>19</xdr:row>
      <xdr:rowOff>133604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04807"/>
          <a:ext cx="698500" cy="33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133604</xdr:rowOff>
    </xdr:from>
    <xdr:to>
      <xdr:col>18</xdr:col>
      <xdr:colOff>177800</xdr:colOff>
      <xdr:row>19</xdr:row>
      <xdr:rowOff>154800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38779"/>
          <a:ext cx="698500" cy="21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12840</xdr:rowOff>
    </xdr:from>
    <xdr:to>
      <xdr:col>29</xdr:col>
      <xdr:colOff>177800</xdr:colOff>
      <xdr:row>19</xdr:row>
      <xdr:rowOff>114440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18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156367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9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52934</xdr:rowOff>
    </xdr:from>
    <xdr:to>
      <xdr:col>26</xdr:col>
      <xdr:colOff>101600</xdr:colOff>
      <xdr:row>19</xdr:row>
      <xdr:rowOff>154534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58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139311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44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48832</xdr:rowOff>
    </xdr:from>
    <xdr:to>
      <xdr:col>22</xdr:col>
      <xdr:colOff>165100</xdr:colOff>
      <xdr:row>19</xdr:row>
      <xdr:rowOff>150432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54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135209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40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82804</xdr:rowOff>
    </xdr:from>
    <xdr:to>
      <xdr:col>19</xdr:col>
      <xdr:colOff>38100</xdr:colOff>
      <xdr:row>20</xdr:row>
      <xdr:rowOff>12954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87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169181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4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104000</xdr:rowOff>
    </xdr:from>
    <xdr:to>
      <xdr:col>15</xdr:col>
      <xdr:colOff>101600</xdr:colOff>
      <xdr:row>20</xdr:row>
      <xdr:rowOff>34150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09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18927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108415</xdr:rowOff>
    </xdr:from>
    <xdr:to>
      <xdr:col>29</xdr:col>
      <xdr:colOff>127000</xdr:colOff>
      <xdr:row>36</xdr:row>
      <xdr:rowOff>110129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61665"/>
          <a:ext cx="647700" cy="1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110129</xdr:rowOff>
    </xdr:from>
    <xdr:to>
      <xdr:col>26</xdr:col>
      <xdr:colOff>50800</xdr:colOff>
      <xdr:row>37</xdr:row>
      <xdr:rowOff>13569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63379"/>
          <a:ext cx="698500" cy="74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13569</xdr:rowOff>
    </xdr:from>
    <xdr:to>
      <xdr:col>22</xdr:col>
      <xdr:colOff>114300</xdr:colOff>
      <xdr:row>37</xdr:row>
      <xdr:rowOff>84297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138269"/>
          <a:ext cx="698500" cy="70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84297</xdr:rowOff>
    </xdr:from>
    <xdr:to>
      <xdr:col>18</xdr:col>
      <xdr:colOff>177800</xdr:colOff>
      <xdr:row>37</xdr:row>
      <xdr:rowOff>110930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208997"/>
          <a:ext cx="698500" cy="26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57615</xdr:rowOff>
    </xdr:from>
    <xdr:to>
      <xdr:col>29</xdr:col>
      <xdr:colOff>177800</xdr:colOff>
      <xdr:row>36</xdr:row>
      <xdr:rowOff>159215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10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29692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8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59329</xdr:rowOff>
    </xdr:from>
    <xdr:to>
      <xdr:col>26</xdr:col>
      <xdr:colOff>101600</xdr:colOff>
      <xdr:row>36</xdr:row>
      <xdr:rowOff>160929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12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145706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98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134219</xdr:rowOff>
    </xdr:from>
    <xdr:to>
      <xdr:col>22</xdr:col>
      <xdr:colOff>165100</xdr:colOff>
      <xdr:row>37</xdr:row>
      <xdr:rowOff>64369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87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49146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7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33497</xdr:rowOff>
    </xdr:from>
    <xdr:to>
      <xdr:col>19</xdr:col>
      <xdr:colOff>38100</xdr:colOff>
      <xdr:row>37</xdr:row>
      <xdr:rowOff>135097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58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119874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60130</xdr:rowOff>
    </xdr:from>
    <xdr:to>
      <xdr:col>15</xdr:col>
      <xdr:colOff>101600</xdr:colOff>
      <xdr:row>37</xdr:row>
      <xdr:rowOff>161730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84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146507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7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宮崎県門川町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17,238
17,110
120.40
10,462,104
10,079,611
343,794
4,766,695
6,998,181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112039</xdr:rowOff>
    </xdr:from>
    <xdr:to>
      <xdr:col>24</xdr:col>
      <xdr:colOff>63500</xdr:colOff>
      <xdr:row>37</xdr:row>
      <xdr:rowOff>169997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55689"/>
          <a:ext cx="838200" cy="5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8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168808</xdr:rowOff>
    </xdr:from>
    <xdr:to>
      <xdr:col>19</xdr:col>
      <xdr:colOff>177800</xdr:colOff>
      <xdr:row>37</xdr:row>
      <xdr:rowOff>169997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512458"/>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168808</xdr:rowOff>
    </xdr:from>
    <xdr:to>
      <xdr:col>15</xdr:col>
      <xdr:colOff>50800</xdr:colOff>
      <xdr:row>38</xdr:row>
      <xdr:rowOff>75585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12458"/>
          <a:ext cx="889000" cy="7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63771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75585</xdr:rowOff>
    </xdr:from>
    <xdr:to>
      <xdr:col>10</xdr:col>
      <xdr:colOff>114300</xdr:colOff>
      <xdr:row>38</xdr:row>
      <xdr:rowOff>84287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90685"/>
          <a:ext cx="889000" cy="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86585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91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49186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4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61239</xdr:rowOff>
    </xdr:from>
    <xdr:to>
      <xdr:col>24</xdr:col>
      <xdr:colOff>114300</xdr:colOff>
      <xdr:row>37</xdr:row>
      <xdr:rowOff>162840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048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39666</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119197</xdr:rowOff>
    </xdr:from>
    <xdr:to>
      <xdr:col>20</xdr:col>
      <xdr:colOff>38100</xdr:colOff>
      <xdr:row>38</xdr:row>
      <xdr:rowOff>49347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6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40474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55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118008</xdr:rowOff>
    </xdr:from>
    <xdr:to>
      <xdr:col>15</xdr:col>
      <xdr:colOff>101600</xdr:colOff>
      <xdr:row>38</xdr:row>
      <xdr:rowOff>48158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39285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55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24785</xdr:rowOff>
    </xdr:from>
    <xdr:to>
      <xdr:col>10</xdr:col>
      <xdr:colOff>165100</xdr:colOff>
      <xdr:row>38</xdr:row>
      <xdr:rowOff>126385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3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117512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63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33487</xdr:rowOff>
    </xdr:from>
    <xdr:to>
      <xdr:col>6</xdr:col>
      <xdr:colOff>38100</xdr:colOff>
      <xdr:row>38</xdr:row>
      <xdr:rowOff>135087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4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126214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64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130328</xdr:rowOff>
    </xdr:from>
    <xdr:to>
      <xdr:col>24</xdr:col>
      <xdr:colOff>63500</xdr:colOff>
      <xdr:row>55</xdr:row>
      <xdr:rowOff>71924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388628"/>
          <a:ext cx="838200" cy="11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130328</xdr:rowOff>
    </xdr:from>
    <xdr:to>
      <xdr:col>19</xdr:col>
      <xdr:colOff>177800</xdr:colOff>
      <xdr:row>56</xdr:row>
      <xdr:rowOff>23261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388628"/>
          <a:ext cx="889000" cy="23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23261</xdr:rowOff>
    </xdr:from>
    <xdr:to>
      <xdr:col>15</xdr:col>
      <xdr:colOff>50800</xdr:colOff>
      <xdr:row>57</xdr:row>
      <xdr:rowOff>14957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24461"/>
          <a:ext cx="889000" cy="16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14957</xdr:rowOff>
    </xdr:from>
    <xdr:to>
      <xdr:col>10</xdr:col>
      <xdr:colOff>114300</xdr:colOff>
      <xdr:row>57</xdr:row>
      <xdr:rowOff>117206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87607"/>
          <a:ext cx="889000" cy="10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21124</xdr:rowOff>
    </xdr:from>
    <xdr:to>
      <xdr:col>24</xdr:col>
      <xdr:colOff>114300</xdr:colOff>
      <xdr:row>55</xdr:row>
      <xdr:rowOff>122724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5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44001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0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79528</xdr:rowOff>
    </xdr:from>
    <xdr:to>
      <xdr:col>20</xdr:col>
      <xdr:colOff>38100</xdr:colOff>
      <xdr:row>55</xdr:row>
      <xdr:rowOff>9678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3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26205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11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143911</xdr:rowOff>
    </xdr:from>
    <xdr:to>
      <xdr:col>15</xdr:col>
      <xdr:colOff>101600</xdr:colOff>
      <xdr:row>56</xdr:row>
      <xdr:rowOff>74061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7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90588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4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135607</xdr:rowOff>
    </xdr:from>
    <xdr:to>
      <xdr:col>10</xdr:col>
      <xdr:colOff>165100</xdr:colOff>
      <xdr:row>57</xdr:row>
      <xdr:rowOff>65757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3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56884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66406</xdr:rowOff>
    </xdr:from>
    <xdr:to>
      <xdr:col>6</xdr:col>
      <xdr:colOff>38100</xdr:colOff>
      <xdr:row>57</xdr:row>
      <xdr:rowOff>168006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3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159133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89430</xdr:rowOff>
    </xdr:from>
    <xdr:to>
      <xdr:col>24</xdr:col>
      <xdr:colOff>63500</xdr:colOff>
      <xdr:row>78</xdr:row>
      <xdr:rowOff>111216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62530"/>
          <a:ext cx="838200" cy="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89430</xdr:rowOff>
    </xdr:from>
    <xdr:to>
      <xdr:col>19</xdr:col>
      <xdr:colOff>177800</xdr:colOff>
      <xdr:row>78</xdr:row>
      <xdr:rowOff>92311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62530"/>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92311</xdr:rowOff>
    </xdr:from>
    <xdr:to>
      <xdr:col>15</xdr:col>
      <xdr:colOff>50800</xdr:colOff>
      <xdr:row>78</xdr:row>
      <xdr:rowOff>109227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65411"/>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98644</xdr:rowOff>
    </xdr:from>
    <xdr:to>
      <xdr:col>10</xdr:col>
      <xdr:colOff>114300</xdr:colOff>
      <xdr:row>78</xdr:row>
      <xdr:rowOff>109227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71744"/>
          <a:ext cx="889000" cy="1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60416</xdr:rowOff>
    </xdr:from>
    <xdr:to>
      <xdr:col>24</xdr:col>
      <xdr:colOff>114300</xdr:colOff>
      <xdr:row>78</xdr:row>
      <xdr:rowOff>162016</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146793</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4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38630</xdr:rowOff>
    </xdr:from>
    <xdr:to>
      <xdr:col>20</xdr:col>
      <xdr:colOff>38100</xdr:colOff>
      <xdr:row>78</xdr:row>
      <xdr:rowOff>140230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1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131357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0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41511</xdr:rowOff>
    </xdr:from>
    <xdr:to>
      <xdr:col>15</xdr:col>
      <xdr:colOff>101600</xdr:colOff>
      <xdr:row>78</xdr:row>
      <xdr:rowOff>143111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134238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0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58427</xdr:rowOff>
    </xdr:from>
    <xdr:to>
      <xdr:col>10</xdr:col>
      <xdr:colOff>165100</xdr:colOff>
      <xdr:row>78</xdr:row>
      <xdr:rowOff>160027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151154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2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47844</xdr:rowOff>
    </xdr:from>
    <xdr:to>
      <xdr:col>6</xdr:col>
      <xdr:colOff>38100</xdr:colOff>
      <xdr:row>78</xdr:row>
      <xdr:rowOff>149444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2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140571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1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76912</xdr:rowOff>
    </xdr:from>
    <xdr:to>
      <xdr:col>24</xdr:col>
      <xdr:colOff>63500</xdr:colOff>
      <xdr:row>94</xdr:row>
      <xdr:rowOff>35851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021762"/>
          <a:ext cx="838200" cy="13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20785</xdr:rowOff>
    </xdr:from>
    <xdr:to>
      <xdr:col>19</xdr:col>
      <xdr:colOff>177800</xdr:colOff>
      <xdr:row>94</xdr:row>
      <xdr:rowOff>35851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965635"/>
          <a:ext cx="889000" cy="18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20785</xdr:rowOff>
    </xdr:from>
    <xdr:to>
      <xdr:col>15</xdr:col>
      <xdr:colOff>50800</xdr:colOff>
      <xdr:row>95</xdr:row>
      <xdr:rowOff>18281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965635"/>
          <a:ext cx="889000" cy="34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18281</xdr:rowOff>
    </xdr:from>
    <xdr:to>
      <xdr:col>10</xdr:col>
      <xdr:colOff>114300</xdr:colOff>
      <xdr:row>95</xdr:row>
      <xdr:rowOff>39029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306031"/>
          <a:ext cx="889000" cy="2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26112</xdr:rowOff>
    </xdr:from>
    <xdr:to>
      <xdr:col>24</xdr:col>
      <xdr:colOff>114300</xdr:colOff>
      <xdr:row>93</xdr:row>
      <xdr:rowOff>127712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97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48989</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82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156501</xdr:rowOff>
    </xdr:from>
    <xdr:to>
      <xdr:col>20</xdr:col>
      <xdr:colOff>38100</xdr:colOff>
      <xdr:row>94</xdr:row>
      <xdr:rowOff>86651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10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103178</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87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141435</xdr:rowOff>
    </xdr:from>
    <xdr:to>
      <xdr:col>15</xdr:col>
      <xdr:colOff>101600</xdr:colOff>
      <xdr:row>93</xdr:row>
      <xdr:rowOff>71585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91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88112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69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138931</xdr:rowOff>
    </xdr:from>
    <xdr:to>
      <xdr:col>10</xdr:col>
      <xdr:colOff>165100</xdr:colOff>
      <xdr:row>95</xdr:row>
      <xdr:rowOff>69081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25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85608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03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159679</xdr:rowOff>
    </xdr:from>
    <xdr:to>
      <xdr:col>6</xdr:col>
      <xdr:colOff>38100</xdr:colOff>
      <xdr:row>95</xdr:row>
      <xdr:rowOff>89829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27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106356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05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18062</xdr:rowOff>
    </xdr:from>
    <xdr:to>
      <xdr:col>55</xdr:col>
      <xdr:colOff>0</xdr:colOff>
      <xdr:row>37</xdr:row>
      <xdr:rowOff>63402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361712"/>
          <a:ext cx="838200" cy="4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18062</xdr:rowOff>
    </xdr:from>
    <xdr:to>
      <xdr:col>50</xdr:col>
      <xdr:colOff>114300</xdr:colOff>
      <xdr:row>37</xdr:row>
      <xdr:rowOff>78691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361712"/>
          <a:ext cx="889000" cy="6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59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109109</xdr:rowOff>
    </xdr:from>
    <xdr:to>
      <xdr:col>45</xdr:col>
      <xdr:colOff>177800</xdr:colOff>
      <xdr:row>37</xdr:row>
      <xdr:rowOff>78691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938409"/>
          <a:ext cx="889000" cy="48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109109</xdr:rowOff>
    </xdr:from>
    <xdr:to>
      <xdr:col>41</xdr:col>
      <xdr:colOff>50800</xdr:colOff>
      <xdr:row>37</xdr:row>
      <xdr:rowOff>136975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938409"/>
          <a:ext cx="889000" cy="54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12602</xdr:rowOff>
    </xdr:from>
    <xdr:to>
      <xdr:col>55</xdr:col>
      <xdr:colOff>50800</xdr:colOff>
      <xdr:row>37</xdr:row>
      <xdr:rowOff>114202</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35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98979</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7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138712</xdr:rowOff>
    </xdr:from>
    <xdr:to>
      <xdr:col>50</xdr:col>
      <xdr:colOff>165100</xdr:colOff>
      <xdr:row>37</xdr:row>
      <xdr:rowOff>68862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31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59989</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40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27891</xdr:rowOff>
    </xdr:from>
    <xdr:to>
      <xdr:col>46</xdr:col>
      <xdr:colOff>38100</xdr:colOff>
      <xdr:row>37</xdr:row>
      <xdr:rowOff>129491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7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120618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46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58309</xdr:rowOff>
    </xdr:from>
    <xdr:to>
      <xdr:col>41</xdr:col>
      <xdr:colOff>101600</xdr:colOff>
      <xdr:row>34</xdr:row>
      <xdr:rowOff>159909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88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151036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9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86175</xdr:rowOff>
    </xdr:from>
    <xdr:to>
      <xdr:col>36</xdr:col>
      <xdr:colOff>165100</xdr:colOff>
      <xdr:row>38</xdr:row>
      <xdr:rowOff>16325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7452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52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68300</xdr:rowOff>
    </xdr:from>
    <xdr:to>
      <xdr:col>55</xdr:col>
      <xdr:colOff>0</xdr:colOff>
      <xdr:row>57</xdr:row>
      <xdr:rowOff>130784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669500"/>
          <a:ext cx="838200" cy="23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1176</xdr:rowOff>
    </xdr:from>
    <xdr:to>
      <xdr:col>50</xdr:col>
      <xdr:colOff>114300</xdr:colOff>
      <xdr:row>56</xdr:row>
      <xdr:rowOff>68300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602376"/>
          <a:ext cx="889000" cy="6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148471</xdr:rowOff>
    </xdr:from>
    <xdr:to>
      <xdr:col>45</xdr:col>
      <xdr:colOff>177800</xdr:colOff>
      <xdr:row>56</xdr:row>
      <xdr:rowOff>1176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8892421"/>
          <a:ext cx="889000" cy="70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148471</xdr:rowOff>
    </xdr:from>
    <xdr:to>
      <xdr:col>41</xdr:col>
      <xdr:colOff>50800</xdr:colOff>
      <xdr:row>55</xdr:row>
      <xdr:rowOff>141011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8892421"/>
          <a:ext cx="889000" cy="67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38768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4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79984</xdr:rowOff>
    </xdr:from>
    <xdr:to>
      <xdr:col>55</xdr:col>
      <xdr:colOff>50800</xdr:colOff>
      <xdr:row>58</xdr:row>
      <xdr:rowOff>10134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58411</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3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17500</xdr:rowOff>
    </xdr:from>
    <xdr:to>
      <xdr:col>50</xdr:col>
      <xdr:colOff>165100</xdr:colOff>
      <xdr:row>56</xdr:row>
      <xdr:rowOff>119100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6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110227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7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121826</xdr:rowOff>
    </xdr:from>
    <xdr:to>
      <xdr:col>46</xdr:col>
      <xdr:colOff>38100</xdr:colOff>
      <xdr:row>56</xdr:row>
      <xdr:rowOff>51976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55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43103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64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97671</xdr:rowOff>
    </xdr:from>
    <xdr:to>
      <xdr:col>41</xdr:col>
      <xdr:colOff>101600</xdr:colOff>
      <xdr:row>52</xdr:row>
      <xdr:rowOff>27821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884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44348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86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90211</xdr:rowOff>
    </xdr:from>
    <xdr:to>
      <xdr:col>36</xdr:col>
      <xdr:colOff>165100</xdr:colOff>
      <xdr:row>56</xdr:row>
      <xdr:rowOff>20361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51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61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154406</xdr:rowOff>
    </xdr:from>
    <xdr:to>
      <xdr:col>55</xdr:col>
      <xdr:colOff>0</xdr:colOff>
      <xdr:row>78</xdr:row>
      <xdr:rowOff>162483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013156"/>
          <a:ext cx="838200" cy="52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154406</xdr:rowOff>
    </xdr:from>
    <xdr:to>
      <xdr:col>50</xdr:col>
      <xdr:colOff>114300</xdr:colOff>
      <xdr:row>76</xdr:row>
      <xdr:rowOff>44355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013156"/>
          <a:ext cx="889000" cy="6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162786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3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44355</xdr:rowOff>
    </xdr:from>
    <xdr:to>
      <xdr:col>45</xdr:col>
      <xdr:colOff>177800</xdr:colOff>
      <xdr:row>78</xdr:row>
      <xdr:rowOff>28124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074555"/>
          <a:ext cx="889000" cy="3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84320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69444</xdr:rowOff>
    </xdr:from>
    <xdr:to>
      <xdr:col>41</xdr:col>
      <xdr:colOff>50800</xdr:colOff>
      <xdr:row>78</xdr:row>
      <xdr:rowOff>28124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585294"/>
          <a:ext cx="889000" cy="81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111683</xdr:rowOff>
    </xdr:from>
    <xdr:to>
      <xdr:col>55</xdr:col>
      <xdr:colOff>50800</xdr:colOff>
      <xdr:row>79</xdr:row>
      <xdr:rowOff>41833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8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26610</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103607</xdr:rowOff>
    </xdr:from>
    <xdr:to>
      <xdr:col>50</xdr:col>
      <xdr:colOff>165100</xdr:colOff>
      <xdr:row>76</xdr:row>
      <xdr:rowOff>33756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9623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50284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73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165005</xdr:rowOff>
    </xdr:from>
    <xdr:to>
      <xdr:col>46</xdr:col>
      <xdr:colOff>38100</xdr:colOff>
      <xdr:row>76</xdr:row>
      <xdr:rowOff>95155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0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111682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7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148774</xdr:rowOff>
    </xdr:from>
    <xdr:to>
      <xdr:col>41</xdr:col>
      <xdr:colOff>101600</xdr:colOff>
      <xdr:row>78</xdr:row>
      <xdr:rowOff>78924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70051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4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18644</xdr:rowOff>
    </xdr:from>
    <xdr:to>
      <xdr:col>36</xdr:col>
      <xdr:colOff>165100</xdr:colOff>
      <xdr:row>73</xdr:row>
      <xdr:rowOff>120244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53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136771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3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107184</xdr:rowOff>
    </xdr:from>
    <xdr:to>
      <xdr:col>55</xdr:col>
      <xdr:colOff>0</xdr:colOff>
      <xdr:row>97</xdr:row>
      <xdr:rowOff>117384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737834"/>
          <a:ext cx="838200" cy="1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136347</xdr:rowOff>
    </xdr:from>
    <xdr:to>
      <xdr:col>50</xdr:col>
      <xdr:colOff>114300</xdr:colOff>
      <xdr:row>97</xdr:row>
      <xdr:rowOff>107184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595547"/>
          <a:ext cx="889000" cy="14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89</xdr:row>
      <xdr:rowOff>153036</xdr:rowOff>
    </xdr:from>
    <xdr:to>
      <xdr:col>45</xdr:col>
      <xdr:colOff>177800</xdr:colOff>
      <xdr:row>96</xdr:row>
      <xdr:rowOff>136347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5412086"/>
          <a:ext cx="889000" cy="118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89</xdr:row>
      <xdr:rowOff>153036</xdr:rowOff>
    </xdr:from>
    <xdr:to>
      <xdr:col>41</xdr:col>
      <xdr:colOff>50800</xdr:colOff>
      <xdr:row>98</xdr:row>
      <xdr:rowOff>31311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5412086"/>
          <a:ext cx="889000" cy="142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64236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66584</xdr:rowOff>
    </xdr:from>
    <xdr:to>
      <xdr:col>55</xdr:col>
      <xdr:colOff>50800</xdr:colOff>
      <xdr:row>97</xdr:row>
      <xdr:rowOff>168184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9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45011</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7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56384</xdr:rowOff>
    </xdr:from>
    <xdr:to>
      <xdr:col>50</xdr:col>
      <xdr:colOff>165100</xdr:colOff>
      <xdr:row>97</xdr:row>
      <xdr:rowOff>157984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8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149111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85547</xdr:rowOff>
    </xdr:from>
    <xdr:to>
      <xdr:col>46</xdr:col>
      <xdr:colOff>38100</xdr:colOff>
      <xdr:row>97</xdr:row>
      <xdr:rowOff>15697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4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6824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3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102236</xdr:rowOff>
    </xdr:from>
    <xdr:to>
      <xdr:col>41</xdr:col>
      <xdr:colOff>101600</xdr:colOff>
      <xdr:row>90</xdr:row>
      <xdr:rowOff>32386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536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48913</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61795" y="1513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151961</xdr:rowOff>
    </xdr:from>
    <xdr:to>
      <xdr:col>36</xdr:col>
      <xdr:colOff>165100</xdr:colOff>
      <xdr:row>98</xdr:row>
      <xdr:rowOff>82111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8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73238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87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79099</xdr:rowOff>
    </xdr:from>
    <xdr:to>
      <xdr:col>85</xdr:col>
      <xdr:colOff>127000</xdr:colOff>
      <xdr:row>39</xdr:row>
      <xdr:rowOff>79197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65649"/>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79197</xdr:rowOff>
    </xdr:from>
    <xdr:to>
      <xdr:col>81</xdr:col>
      <xdr:colOff>50800</xdr:colOff>
      <xdr:row>39</xdr:row>
      <xdr:rowOff>90388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65747"/>
          <a:ext cx="889000" cy="1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90388</xdr:rowOff>
    </xdr:from>
    <xdr:to>
      <xdr:col>76</xdr:col>
      <xdr:colOff>114300</xdr:colOff>
      <xdr:row>39</xdr:row>
      <xdr:rowOff>95069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76938"/>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66853</xdr:rowOff>
    </xdr:from>
    <xdr:to>
      <xdr:col>71</xdr:col>
      <xdr:colOff>177800</xdr:colOff>
      <xdr:row>39</xdr:row>
      <xdr:rowOff>95069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53403"/>
          <a:ext cx="889000" cy="2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28299</xdr:rowOff>
    </xdr:from>
    <xdr:to>
      <xdr:col>85</xdr:col>
      <xdr:colOff>177800</xdr:colOff>
      <xdr:row>39</xdr:row>
      <xdr:rowOff>129899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1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28397</xdr:rowOff>
    </xdr:from>
    <xdr:to>
      <xdr:col>81</xdr:col>
      <xdr:colOff>101600</xdr:colOff>
      <xdr:row>39</xdr:row>
      <xdr:rowOff>129997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1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121124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80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39588</xdr:rowOff>
    </xdr:from>
    <xdr:to>
      <xdr:col>76</xdr:col>
      <xdr:colOff>165100</xdr:colOff>
      <xdr:row>39</xdr:row>
      <xdr:rowOff>141188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132315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818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44269</xdr:rowOff>
    </xdr:from>
    <xdr:to>
      <xdr:col>72</xdr:col>
      <xdr:colOff>38100</xdr:colOff>
      <xdr:row>39</xdr:row>
      <xdr:rowOff>145869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136996</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823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16053</xdr:rowOff>
    </xdr:from>
    <xdr:to>
      <xdr:col>67</xdr:col>
      <xdr:colOff>101600</xdr:colOff>
      <xdr:row>39</xdr:row>
      <xdr:rowOff>117653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108780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79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71943</xdr:rowOff>
    </xdr:from>
    <xdr:to>
      <xdr:col>85</xdr:col>
      <xdr:colOff>127000</xdr:colOff>
      <xdr:row>77</xdr:row>
      <xdr:rowOff>84858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273593"/>
          <a:ext cx="8382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84858</xdr:rowOff>
    </xdr:from>
    <xdr:to>
      <xdr:col>81</xdr:col>
      <xdr:colOff>50800</xdr:colOff>
      <xdr:row>77</xdr:row>
      <xdr:rowOff>108641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286508"/>
          <a:ext cx="889000" cy="2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108641</xdr:rowOff>
    </xdr:from>
    <xdr:to>
      <xdr:col>76</xdr:col>
      <xdr:colOff>114300</xdr:colOff>
      <xdr:row>77</xdr:row>
      <xdr:rowOff>133269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10291"/>
          <a:ext cx="889000" cy="2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133269</xdr:rowOff>
    </xdr:from>
    <xdr:to>
      <xdr:col>71</xdr:col>
      <xdr:colOff>177800</xdr:colOff>
      <xdr:row>77</xdr:row>
      <xdr:rowOff>144044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334919"/>
          <a:ext cx="889000" cy="1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21143</xdr:rowOff>
    </xdr:from>
    <xdr:to>
      <xdr:col>85</xdr:col>
      <xdr:colOff>177800</xdr:colOff>
      <xdr:row>77</xdr:row>
      <xdr:rowOff>122743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2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171020</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0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34058</xdr:rowOff>
    </xdr:from>
    <xdr:to>
      <xdr:col>81</xdr:col>
      <xdr:colOff>101600</xdr:colOff>
      <xdr:row>77</xdr:row>
      <xdr:rowOff>135658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3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126785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2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57841</xdr:rowOff>
    </xdr:from>
    <xdr:to>
      <xdr:col>76</xdr:col>
      <xdr:colOff>165100</xdr:colOff>
      <xdr:row>77</xdr:row>
      <xdr:rowOff>159441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5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150568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5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82469</xdr:rowOff>
    </xdr:from>
    <xdr:to>
      <xdr:col>72</xdr:col>
      <xdr:colOff>38100</xdr:colOff>
      <xdr:row>78</xdr:row>
      <xdr:rowOff>12619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8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3746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7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93244</xdr:rowOff>
    </xdr:from>
    <xdr:to>
      <xdr:col>67</xdr:col>
      <xdr:colOff>101600</xdr:colOff>
      <xdr:row>78</xdr:row>
      <xdr:rowOff>23394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14521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8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11936</xdr:rowOff>
    </xdr:from>
    <xdr:to>
      <xdr:col>85</xdr:col>
      <xdr:colOff>127000</xdr:colOff>
      <xdr:row>96</xdr:row>
      <xdr:rowOff>109534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471136"/>
          <a:ext cx="838200" cy="9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7700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38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11936</xdr:rowOff>
    </xdr:from>
    <xdr:to>
      <xdr:col>81</xdr:col>
      <xdr:colOff>50800</xdr:colOff>
      <xdr:row>96</xdr:row>
      <xdr:rowOff>96120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471136"/>
          <a:ext cx="889000" cy="8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169718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96120</xdr:rowOff>
    </xdr:from>
    <xdr:to>
      <xdr:col>76</xdr:col>
      <xdr:colOff>114300</xdr:colOff>
      <xdr:row>97</xdr:row>
      <xdr:rowOff>111578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555320"/>
          <a:ext cx="889000" cy="18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111578</xdr:rowOff>
    </xdr:from>
    <xdr:to>
      <xdr:col>71</xdr:col>
      <xdr:colOff>177800</xdr:colOff>
      <xdr:row>97</xdr:row>
      <xdr:rowOff>148501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742228"/>
          <a:ext cx="889000" cy="3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35775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58734</xdr:rowOff>
    </xdr:from>
    <xdr:to>
      <xdr:col>85</xdr:col>
      <xdr:colOff>177800</xdr:colOff>
      <xdr:row>96</xdr:row>
      <xdr:rowOff>160334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51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81611</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3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132586</xdr:rowOff>
    </xdr:from>
    <xdr:to>
      <xdr:col>81</xdr:col>
      <xdr:colOff>101600</xdr:colOff>
      <xdr:row>96</xdr:row>
      <xdr:rowOff>62736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42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79263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181795" y="1619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45320</xdr:rowOff>
    </xdr:from>
    <xdr:to>
      <xdr:col>76</xdr:col>
      <xdr:colOff>165100</xdr:colOff>
      <xdr:row>96</xdr:row>
      <xdr:rowOff>146920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5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163447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27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60778</xdr:rowOff>
    </xdr:from>
    <xdr:to>
      <xdr:col>72</xdr:col>
      <xdr:colOff>38100</xdr:colOff>
      <xdr:row>97</xdr:row>
      <xdr:rowOff>162378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69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7455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46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97701</xdr:rowOff>
    </xdr:from>
    <xdr:to>
      <xdr:col>67</xdr:col>
      <xdr:colOff>101600</xdr:colOff>
      <xdr:row>98</xdr:row>
      <xdr:rowOff>27851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44378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0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112999</xdr:rowOff>
    </xdr:from>
    <xdr:to>
      <xdr:col>116</xdr:col>
      <xdr:colOff>63500</xdr:colOff>
      <xdr:row>38</xdr:row>
      <xdr:rowOff>115697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28099"/>
          <a:ext cx="8382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112999</xdr:rowOff>
    </xdr:from>
    <xdr:to>
      <xdr:col>111</xdr:col>
      <xdr:colOff>177800</xdr:colOff>
      <xdr:row>38</xdr:row>
      <xdr:rowOff>117663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628099"/>
          <a:ext cx="8890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105318</xdr:rowOff>
    </xdr:from>
    <xdr:to>
      <xdr:col>107</xdr:col>
      <xdr:colOff>50800</xdr:colOff>
      <xdr:row>38</xdr:row>
      <xdr:rowOff>117663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20418"/>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105318</xdr:rowOff>
    </xdr:from>
    <xdr:to>
      <xdr:col>102</xdr:col>
      <xdr:colOff>114300</xdr:colOff>
      <xdr:row>38</xdr:row>
      <xdr:rowOff>117457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620418"/>
          <a:ext cx="889000" cy="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64897</xdr:rowOff>
    </xdr:from>
    <xdr:to>
      <xdr:col>116</xdr:col>
      <xdr:colOff>114300</xdr:colOff>
      <xdr:row>38</xdr:row>
      <xdr:rowOff>166497</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158310</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0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62199</xdr:rowOff>
    </xdr:from>
    <xdr:to>
      <xdr:col>112</xdr:col>
      <xdr:colOff>38100</xdr:colOff>
      <xdr:row>38</xdr:row>
      <xdr:rowOff>163799</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57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154926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67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66863</xdr:rowOff>
    </xdr:from>
    <xdr:to>
      <xdr:col>107</xdr:col>
      <xdr:colOff>101600</xdr:colOff>
      <xdr:row>38</xdr:row>
      <xdr:rowOff>168463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58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159590</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67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54518</xdr:rowOff>
    </xdr:from>
    <xdr:to>
      <xdr:col>102</xdr:col>
      <xdr:colOff>165100</xdr:colOff>
      <xdr:row>38</xdr:row>
      <xdr:rowOff>156118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56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147245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66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66657</xdr:rowOff>
    </xdr:from>
    <xdr:to>
      <xdr:col>98</xdr:col>
      <xdr:colOff>38100</xdr:colOff>
      <xdr:row>38</xdr:row>
      <xdr:rowOff>168257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58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159384</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674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1912</xdr:rowOff>
    </xdr:from>
    <xdr:to>
      <xdr:col>116</xdr:col>
      <xdr:colOff>63500</xdr:colOff>
      <xdr:row>57</xdr:row>
      <xdr:rowOff>4997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774562"/>
          <a:ext cx="8382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26408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9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1912</xdr:rowOff>
    </xdr:from>
    <xdr:to>
      <xdr:col>111</xdr:col>
      <xdr:colOff>177800</xdr:colOff>
      <xdr:row>57</xdr:row>
      <xdr:rowOff>5855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774562"/>
          <a:ext cx="8890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140936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5855</xdr:rowOff>
    </xdr:from>
    <xdr:to>
      <xdr:col>107</xdr:col>
      <xdr:colOff>50800</xdr:colOff>
      <xdr:row>57</xdr:row>
      <xdr:rowOff>11970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9778505"/>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140215</xdr:rowOff>
    </xdr:from>
    <xdr:to>
      <xdr:col>102</xdr:col>
      <xdr:colOff>114300</xdr:colOff>
      <xdr:row>57</xdr:row>
      <xdr:rowOff>11970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741415"/>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139908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91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125647</xdr:rowOff>
    </xdr:from>
    <xdr:to>
      <xdr:col>116</xdr:col>
      <xdr:colOff>114300</xdr:colOff>
      <xdr:row>57</xdr:row>
      <xdr:rowOff>55797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7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148524</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57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122562</xdr:rowOff>
    </xdr:from>
    <xdr:to>
      <xdr:col>112</xdr:col>
      <xdr:colOff>38100</xdr:colOff>
      <xdr:row>57</xdr:row>
      <xdr:rowOff>52712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7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69239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49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126505</xdr:rowOff>
    </xdr:from>
    <xdr:to>
      <xdr:col>107</xdr:col>
      <xdr:colOff>101600</xdr:colOff>
      <xdr:row>57</xdr:row>
      <xdr:rowOff>56655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72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47782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82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132620</xdr:rowOff>
    </xdr:from>
    <xdr:to>
      <xdr:col>102</xdr:col>
      <xdr:colOff>165100</xdr:colOff>
      <xdr:row>57</xdr:row>
      <xdr:rowOff>62770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7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53897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2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89415</xdr:rowOff>
    </xdr:from>
    <xdr:to>
      <xdr:col>98</xdr:col>
      <xdr:colOff>38100</xdr:colOff>
      <xdr:row>57</xdr:row>
      <xdr:rowOff>19565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69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36092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46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94503</xdr:rowOff>
    </xdr:from>
    <xdr:to>
      <xdr:col>116</xdr:col>
      <xdr:colOff>63500</xdr:colOff>
      <xdr:row>77</xdr:row>
      <xdr:rowOff>109231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296153"/>
          <a:ext cx="8382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109231</xdr:rowOff>
    </xdr:from>
    <xdr:to>
      <xdr:col>111</xdr:col>
      <xdr:colOff>177800</xdr:colOff>
      <xdr:row>77</xdr:row>
      <xdr:rowOff>113300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310881"/>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113300</xdr:rowOff>
    </xdr:from>
    <xdr:to>
      <xdr:col>107</xdr:col>
      <xdr:colOff>50800</xdr:colOff>
      <xdr:row>77</xdr:row>
      <xdr:rowOff>129028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314950"/>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129028</xdr:rowOff>
    </xdr:from>
    <xdr:to>
      <xdr:col>102</xdr:col>
      <xdr:colOff>114300</xdr:colOff>
      <xdr:row>77</xdr:row>
      <xdr:rowOff>145278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330678"/>
          <a:ext cx="889000" cy="1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43703</xdr:rowOff>
    </xdr:from>
    <xdr:to>
      <xdr:col>116</xdr:col>
      <xdr:colOff>114300</xdr:colOff>
      <xdr:row>77</xdr:row>
      <xdr:rowOff>145303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4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22130</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2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58431</xdr:rowOff>
    </xdr:from>
    <xdr:to>
      <xdr:col>112</xdr:col>
      <xdr:colOff>38100</xdr:colOff>
      <xdr:row>77</xdr:row>
      <xdr:rowOff>160031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6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151158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5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62500</xdr:rowOff>
    </xdr:from>
    <xdr:to>
      <xdr:col>107</xdr:col>
      <xdr:colOff>101600</xdr:colOff>
      <xdr:row>77</xdr:row>
      <xdr:rowOff>164100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6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155227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5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78228</xdr:rowOff>
    </xdr:from>
    <xdr:to>
      <xdr:col>102</xdr:col>
      <xdr:colOff>165100</xdr:colOff>
      <xdr:row>78</xdr:row>
      <xdr:rowOff>8378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7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170955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7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94478</xdr:rowOff>
    </xdr:from>
    <xdr:to>
      <xdr:col>98</xdr:col>
      <xdr:colOff>38100</xdr:colOff>
      <xdr:row>78</xdr:row>
      <xdr:rowOff>24628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9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15755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8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普通建設事業</a:t>
          </a:r>
          <a:r>
            <a:rPr kumimoji="1" lang="ja-JP" altLang="en-US" sz="1100">
              <a:solidFill>
                <a:sysClr val="windowText" lastClr="000000"/>
              </a:solidFill>
              <a:effectLst/>
              <a:latin typeface="+mn-lt"/>
              <a:ea typeface="+mn-ea"/>
              <a:cs typeface="+mn-cs"/>
            </a:rPr>
            <a:t>費</a:t>
          </a:r>
          <a:r>
            <a:rPr kumimoji="1" lang="ja-JP" altLang="ja-JP" sz="1100">
              <a:solidFill>
                <a:sysClr val="windowText" lastClr="000000"/>
              </a:solidFill>
              <a:effectLst/>
              <a:latin typeface="+mn-lt"/>
              <a:ea typeface="+mn-ea"/>
              <a:cs typeface="+mn-cs"/>
            </a:rPr>
            <a:t>においては、給食センター建設</a:t>
          </a:r>
          <a:r>
            <a:rPr kumimoji="1" lang="ja-JP" altLang="en-US" sz="1100">
              <a:solidFill>
                <a:sysClr val="windowText" lastClr="000000"/>
              </a:solidFill>
              <a:effectLst/>
              <a:latin typeface="+mn-lt"/>
              <a:ea typeface="+mn-ea"/>
              <a:cs typeface="+mn-cs"/>
            </a:rPr>
            <a:t>完成が主な要因となり</a:t>
          </a:r>
          <a:r>
            <a:rPr kumimoji="1" lang="ja-JP" altLang="ja-JP" sz="1100">
              <a:solidFill>
                <a:sysClr val="windowText" lastClr="000000"/>
              </a:solidFill>
              <a:effectLst/>
              <a:latin typeface="+mn-lt"/>
              <a:ea typeface="+mn-ea"/>
              <a:cs typeface="+mn-cs"/>
            </a:rPr>
            <a:t>減額となった。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物件費においては、共同調理場運営事業やふるさと納税事業</a:t>
          </a:r>
          <a:r>
            <a:rPr kumimoji="1" lang="ja-JP" altLang="en-US" sz="1100">
              <a:solidFill>
                <a:sysClr val="windowText" lastClr="000000"/>
              </a:solidFill>
              <a:effectLst/>
              <a:latin typeface="+mn-lt"/>
              <a:ea typeface="+mn-ea"/>
              <a:cs typeface="+mn-cs"/>
            </a:rPr>
            <a:t>の減少により減額となった。</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扶助費においては、物価高騰による住民税非課税及び均等割のみ課税世帯に対する給付金事業</a:t>
          </a:r>
          <a:r>
            <a:rPr kumimoji="1" lang="ja-JP" altLang="en-US" sz="1100">
              <a:solidFill>
                <a:sysClr val="windowText" lastClr="000000"/>
              </a:solidFill>
              <a:effectLst/>
              <a:latin typeface="+mn-lt"/>
              <a:ea typeface="+mn-ea"/>
              <a:cs typeface="+mn-cs"/>
            </a:rPr>
            <a:t>の皆増により増額</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積立金においては、</a:t>
          </a:r>
          <a:r>
            <a:rPr kumimoji="1" lang="ja-JP" altLang="en-US" sz="1100">
              <a:solidFill>
                <a:sysClr val="windowText" lastClr="000000"/>
              </a:solidFill>
              <a:effectLst/>
              <a:latin typeface="+mn-lt"/>
              <a:ea typeface="+mn-ea"/>
              <a:cs typeface="+mn-cs"/>
            </a:rPr>
            <a:t>公共施設等整備基金やふるさと振興基金の減額により減額となった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今後も衛生センター建設事業等の大型の普通建設事業費等の増加が見込まれるため、引き続き支出抑制に努める。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宮崎県門川町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17,238
17,110
120.40
10,462,104
10,079,611
343,794
4,766,695
6,998,181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88722</xdr:rowOff>
    </xdr:from>
    <xdr:to>
      <xdr:col>24</xdr:col>
      <xdr:colOff>63500</xdr:colOff>
      <xdr:row>38</xdr:row>
      <xdr:rowOff>8484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432372"/>
          <a:ext cx="838200" cy="9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129642</xdr:rowOff>
    </xdr:from>
    <xdr:to>
      <xdr:col>19</xdr:col>
      <xdr:colOff>177800</xdr:colOff>
      <xdr:row>38</xdr:row>
      <xdr:rowOff>8484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4732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97181</xdr:rowOff>
    </xdr:from>
    <xdr:to>
      <xdr:col>15</xdr:col>
      <xdr:colOff>50800</xdr:colOff>
      <xdr:row>37</xdr:row>
      <xdr:rowOff>129642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440831"/>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28490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71577</xdr:rowOff>
    </xdr:from>
    <xdr:to>
      <xdr:col>10</xdr:col>
      <xdr:colOff>114300</xdr:colOff>
      <xdr:row>37</xdr:row>
      <xdr:rowOff>97181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415227"/>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168851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135018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37922</xdr:rowOff>
    </xdr:from>
    <xdr:to>
      <xdr:col>24</xdr:col>
      <xdr:colOff>114300</xdr:colOff>
      <xdr:row>37</xdr:row>
      <xdr:rowOff>139522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16349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5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129134</xdr:rowOff>
    </xdr:from>
    <xdr:to>
      <xdr:col>20</xdr:col>
      <xdr:colOff>38100</xdr:colOff>
      <xdr:row>38</xdr:row>
      <xdr:rowOff>59283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727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50411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6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78842</xdr:rowOff>
    </xdr:from>
    <xdr:to>
      <xdr:col>15</xdr:col>
      <xdr:colOff>101600</xdr:colOff>
      <xdr:row>38</xdr:row>
      <xdr:rowOff>8992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2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46381</xdr:rowOff>
    </xdr:from>
    <xdr:to>
      <xdr:col>10</xdr:col>
      <xdr:colOff>165100</xdr:colOff>
      <xdr:row>37</xdr:row>
      <xdr:rowOff>147981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139107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20777</xdr:rowOff>
    </xdr:from>
    <xdr:to>
      <xdr:col>6</xdr:col>
      <xdr:colOff>38100</xdr:colOff>
      <xdr:row>37</xdr:row>
      <xdr:rowOff>122377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113504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5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143504</xdr:rowOff>
    </xdr:from>
    <xdr:to>
      <xdr:col>24</xdr:col>
      <xdr:colOff>63500</xdr:colOff>
      <xdr:row>56</xdr:row>
      <xdr:rowOff>50895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73254"/>
          <a:ext cx="838200" cy="7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143504</xdr:rowOff>
    </xdr:from>
    <xdr:to>
      <xdr:col>19</xdr:col>
      <xdr:colOff>177800</xdr:colOff>
      <xdr:row>56</xdr:row>
      <xdr:rowOff>33665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73254"/>
          <a:ext cx="889000" cy="6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45180</xdr:rowOff>
    </xdr:from>
    <xdr:to>
      <xdr:col>15</xdr:col>
      <xdr:colOff>50800</xdr:colOff>
      <xdr:row>56</xdr:row>
      <xdr:rowOff>33665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132030"/>
          <a:ext cx="889000" cy="50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45180</xdr:rowOff>
    </xdr:from>
    <xdr:to>
      <xdr:col>10</xdr:col>
      <xdr:colOff>114300</xdr:colOff>
      <xdr:row>57</xdr:row>
      <xdr:rowOff>64213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132030"/>
          <a:ext cx="889000" cy="70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117322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54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170171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xdr:rowOff>
    </xdr:from>
    <xdr:to>
      <xdr:col>24</xdr:col>
      <xdr:colOff>114300</xdr:colOff>
      <xdr:row>56</xdr:row>
      <xdr:rowOff>101695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22972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52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92704</xdr:rowOff>
    </xdr:from>
    <xdr:to>
      <xdr:col>20</xdr:col>
      <xdr:colOff>38100</xdr:colOff>
      <xdr:row>56</xdr:row>
      <xdr:rowOff>22854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2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39381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9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154315</xdr:rowOff>
    </xdr:from>
    <xdr:to>
      <xdr:col>15</xdr:col>
      <xdr:colOff>101600</xdr:colOff>
      <xdr:row>56</xdr:row>
      <xdr:rowOff>84465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8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100992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5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165830</xdr:rowOff>
    </xdr:from>
    <xdr:to>
      <xdr:col>10</xdr:col>
      <xdr:colOff>165100</xdr:colOff>
      <xdr:row>53</xdr:row>
      <xdr:rowOff>95980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08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112507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85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13413</xdr:rowOff>
    </xdr:from>
    <xdr:to>
      <xdr:col>6</xdr:col>
      <xdr:colOff>38100</xdr:colOff>
      <xdr:row>57</xdr:row>
      <xdr:rowOff>115013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8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131540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6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19206</xdr:rowOff>
    </xdr:from>
    <xdr:to>
      <xdr:col>24</xdr:col>
      <xdr:colOff>63500</xdr:colOff>
      <xdr:row>74</xdr:row>
      <xdr:rowOff>138884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06506"/>
          <a:ext cx="838200" cy="1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24105</xdr:rowOff>
    </xdr:from>
    <xdr:to>
      <xdr:col>19</xdr:col>
      <xdr:colOff>177800</xdr:colOff>
      <xdr:row>74</xdr:row>
      <xdr:rowOff>138884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11405"/>
          <a:ext cx="889000" cy="11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24105</xdr:rowOff>
    </xdr:from>
    <xdr:to>
      <xdr:col>15</xdr:col>
      <xdr:colOff>50800</xdr:colOff>
      <xdr:row>76</xdr:row>
      <xdr:rowOff>84412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11405"/>
          <a:ext cx="889000" cy="40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84412</xdr:rowOff>
    </xdr:from>
    <xdr:to>
      <xdr:col>10</xdr:col>
      <xdr:colOff>114300</xdr:colOff>
      <xdr:row>76</xdr:row>
      <xdr:rowOff>125157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14612"/>
          <a:ext cx="889000" cy="4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139856</xdr:rowOff>
    </xdr:from>
    <xdr:to>
      <xdr:col>24</xdr:col>
      <xdr:colOff>114300</xdr:colOff>
      <xdr:row>74</xdr:row>
      <xdr:rowOff>70006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5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162733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0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88084</xdr:rowOff>
    </xdr:from>
    <xdr:to>
      <xdr:col>20</xdr:col>
      <xdr:colOff>38100</xdr:colOff>
      <xdr:row>75</xdr:row>
      <xdr:rowOff>18234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7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34761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5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144755</xdr:rowOff>
    </xdr:from>
    <xdr:to>
      <xdr:col>15</xdr:col>
      <xdr:colOff>101600</xdr:colOff>
      <xdr:row>74</xdr:row>
      <xdr:rowOff>74905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6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91432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3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33612</xdr:rowOff>
    </xdr:from>
    <xdr:to>
      <xdr:col>10</xdr:col>
      <xdr:colOff>165100</xdr:colOff>
      <xdr:row>76</xdr:row>
      <xdr:rowOff>135212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6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151738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3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74357</xdr:rowOff>
    </xdr:from>
    <xdr:to>
      <xdr:col>6</xdr:col>
      <xdr:colOff>38100</xdr:colOff>
      <xdr:row>77</xdr:row>
      <xdr:rowOff>4507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0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21034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7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146101</xdr:rowOff>
    </xdr:from>
    <xdr:to>
      <xdr:col>24</xdr:col>
      <xdr:colOff>63500</xdr:colOff>
      <xdr:row>98</xdr:row>
      <xdr:rowOff>10224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76751"/>
          <a:ext cx="838200" cy="3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10224</xdr:rowOff>
    </xdr:from>
    <xdr:to>
      <xdr:col>19</xdr:col>
      <xdr:colOff>177800</xdr:colOff>
      <xdr:row>98</xdr:row>
      <xdr:rowOff>63348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12324"/>
          <a:ext cx="889000" cy="5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63348</xdr:rowOff>
    </xdr:from>
    <xdr:to>
      <xdr:col>15</xdr:col>
      <xdr:colOff>50800</xdr:colOff>
      <xdr:row>98</xdr:row>
      <xdr:rowOff>121323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65448"/>
          <a:ext cx="889000" cy="5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121323</xdr:rowOff>
    </xdr:from>
    <xdr:to>
      <xdr:col>10</xdr:col>
      <xdr:colOff>114300</xdr:colOff>
      <xdr:row>98</xdr:row>
      <xdr:rowOff>155360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23423"/>
          <a:ext cx="889000" cy="3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6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95301</xdr:rowOff>
    </xdr:from>
    <xdr:to>
      <xdr:col>24</xdr:col>
      <xdr:colOff>114300</xdr:colOff>
      <xdr:row>98</xdr:row>
      <xdr:rowOff>25451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73728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130874</xdr:rowOff>
    </xdr:from>
    <xdr:to>
      <xdr:col>20</xdr:col>
      <xdr:colOff>38100</xdr:colOff>
      <xdr:row>98</xdr:row>
      <xdr:rowOff>61024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6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52151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5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12548</xdr:rowOff>
    </xdr:from>
    <xdr:to>
      <xdr:col>15</xdr:col>
      <xdr:colOff>101600</xdr:colOff>
      <xdr:row>98</xdr:row>
      <xdr:rowOff>114148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1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105275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0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70523</xdr:rowOff>
    </xdr:from>
    <xdr:to>
      <xdr:col>10</xdr:col>
      <xdr:colOff>165100</xdr:colOff>
      <xdr:row>99</xdr:row>
      <xdr:rowOff>673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7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163250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6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104560</xdr:rowOff>
    </xdr:from>
    <xdr:to>
      <xdr:col>6</xdr:col>
      <xdr:colOff>38100</xdr:colOff>
      <xdr:row>99</xdr:row>
      <xdr:rowOff>34710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25837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9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49822</xdr:rowOff>
    </xdr:from>
    <xdr:to>
      <xdr:col>55</xdr:col>
      <xdr:colOff>0</xdr:colOff>
      <xdr:row>57</xdr:row>
      <xdr:rowOff>149072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22472"/>
          <a:ext cx="838200" cy="9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49822</xdr:rowOff>
    </xdr:from>
    <xdr:to>
      <xdr:col>50</xdr:col>
      <xdr:colOff>114300</xdr:colOff>
      <xdr:row>57</xdr:row>
      <xdr:rowOff>152692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22472"/>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127919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152692</xdr:rowOff>
    </xdr:from>
    <xdr:to>
      <xdr:col>45</xdr:col>
      <xdr:colOff>177800</xdr:colOff>
      <xdr:row>57</xdr:row>
      <xdr:rowOff>152959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25342"/>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145212</xdr:rowOff>
    </xdr:from>
    <xdr:to>
      <xdr:col>41</xdr:col>
      <xdr:colOff>50800</xdr:colOff>
      <xdr:row>57</xdr:row>
      <xdr:rowOff>152959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746412"/>
          <a:ext cx="889000" cy="17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116832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8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98272</xdr:rowOff>
    </xdr:from>
    <xdr:to>
      <xdr:col>55</xdr:col>
      <xdr:colOff>50800</xdr:colOff>
      <xdr:row>58</xdr:row>
      <xdr:rowOff>28422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7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76699</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4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170472</xdr:rowOff>
    </xdr:from>
    <xdr:to>
      <xdr:col>50</xdr:col>
      <xdr:colOff>165100</xdr:colOff>
      <xdr:row>57</xdr:row>
      <xdr:rowOff>100622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7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117149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4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101892</xdr:rowOff>
    </xdr:from>
    <xdr:to>
      <xdr:col>46</xdr:col>
      <xdr:colOff>38100</xdr:colOff>
      <xdr:row>58</xdr:row>
      <xdr:rowOff>32042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7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23169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6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102159</xdr:rowOff>
    </xdr:from>
    <xdr:to>
      <xdr:col>41</xdr:col>
      <xdr:colOff>101600</xdr:colOff>
      <xdr:row>58</xdr:row>
      <xdr:rowOff>32309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7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23436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6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94412</xdr:rowOff>
    </xdr:from>
    <xdr:to>
      <xdr:col>36</xdr:col>
      <xdr:colOff>165100</xdr:colOff>
      <xdr:row>57</xdr:row>
      <xdr:rowOff>24562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9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41089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7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103657</xdr:rowOff>
    </xdr:from>
    <xdr:to>
      <xdr:col>55</xdr:col>
      <xdr:colOff>0</xdr:colOff>
      <xdr:row>78</xdr:row>
      <xdr:rowOff>45402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05307"/>
          <a:ext cx="838200" cy="1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29039</xdr:rowOff>
    </xdr:from>
    <xdr:to>
      <xdr:col>50</xdr:col>
      <xdr:colOff>114300</xdr:colOff>
      <xdr:row>77</xdr:row>
      <xdr:rowOff>103657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30689"/>
          <a:ext cx="889000" cy="7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125488</xdr:rowOff>
    </xdr:from>
    <xdr:to>
      <xdr:col>45</xdr:col>
      <xdr:colOff>177800</xdr:colOff>
      <xdr:row>77</xdr:row>
      <xdr:rowOff>29039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155688"/>
          <a:ext cx="889000" cy="7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125488</xdr:rowOff>
    </xdr:from>
    <xdr:to>
      <xdr:col>41</xdr:col>
      <xdr:colOff>50800</xdr:colOff>
      <xdr:row>78</xdr:row>
      <xdr:rowOff>100761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155688"/>
          <a:ext cx="889000" cy="3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166052</xdr:rowOff>
    </xdr:from>
    <xdr:to>
      <xdr:col>55</xdr:col>
      <xdr:colOff>50800</xdr:colOff>
      <xdr:row>78</xdr:row>
      <xdr:rowOff>96202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6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144479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4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52857</xdr:rowOff>
    </xdr:from>
    <xdr:to>
      <xdr:col>50</xdr:col>
      <xdr:colOff>165100</xdr:colOff>
      <xdr:row>77</xdr:row>
      <xdr:rowOff>154457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145584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34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149689</xdr:rowOff>
    </xdr:from>
    <xdr:to>
      <xdr:col>46</xdr:col>
      <xdr:colOff>38100</xdr:colOff>
      <xdr:row>77</xdr:row>
      <xdr:rowOff>79839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70966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74688</xdr:rowOff>
    </xdr:from>
    <xdr:to>
      <xdr:col>41</xdr:col>
      <xdr:colOff>101600</xdr:colOff>
      <xdr:row>77</xdr:row>
      <xdr:rowOff>4838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0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167415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9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49961</xdr:rowOff>
    </xdr:from>
    <xdr:to>
      <xdr:col>36</xdr:col>
      <xdr:colOff>165100</xdr:colOff>
      <xdr:row>78</xdr:row>
      <xdr:rowOff>151561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2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142688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134029</xdr:rowOff>
    </xdr:from>
    <xdr:to>
      <xdr:col>54</xdr:col>
      <xdr:colOff>189865</xdr:colOff>
      <xdr:row>98</xdr:row>
      <xdr:rowOff>16887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64529"/>
          <a:ext cx="1270" cy="1254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20714</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16887</xdr:rowOff>
    </xdr:from>
    <xdr:to>
      <xdr:col>55</xdr:col>
      <xdr:colOff>88900</xdr:colOff>
      <xdr:row>98</xdr:row>
      <xdr:rowOff>16887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1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80706</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3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134029</xdr:rowOff>
    </xdr:from>
    <xdr:to>
      <xdr:col>55</xdr:col>
      <xdr:colOff>88900</xdr:colOff>
      <xdr:row>90</xdr:row>
      <xdr:rowOff>134029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13894</xdr:rowOff>
    </xdr:from>
    <xdr:to>
      <xdr:col>55</xdr:col>
      <xdr:colOff>0</xdr:colOff>
      <xdr:row>98</xdr:row>
      <xdr:rowOff>29341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815994"/>
          <a:ext cx="838200" cy="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90429</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06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67552</xdr:rowOff>
    </xdr:from>
    <xdr:to>
      <xdr:col>55</xdr:col>
      <xdr:colOff>50800</xdr:colOff>
      <xdr:row>95</xdr:row>
      <xdr:rowOff>169152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29341</xdr:rowOff>
    </xdr:from>
    <xdr:to>
      <xdr:col>50</xdr:col>
      <xdr:colOff>114300</xdr:colOff>
      <xdr:row>98</xdr:row>
      <xdr:rowOff>46388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31441"/>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94614</xdr:rowOff>
    </xdr:from>
    <xdr:to>
      <xdr:col>50</xdr:col>
      <xdr:colOff>165100</xdr:colOff>
      <xdr:row>96</xdr:row>
      <xdr:rowOff>24764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41291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37657</xdr:rowOff>
    </xdr:from>
    <xdr:to>
      <xdr:col>45</xdr:col>
      <xdr:colOff>177800</xdr:colOff>
      <xdr:row>98</xdr:row>
      <xdr:rowOff>46388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839757"/>
          <a:ext cx="889000" cy="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81215</xdr:rowOff>
    </xdr:from>
    <xdr:to>
      <xdr:col>46</xdr:col>
      <xdr:colOff>38100</xdr:colOff>
      <xdr:row>96</xdr:row>
      <xdr:rowOff>11365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27892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37657</xdr:rowOff>
    </xdr:from>
    <xdr:to>
      <xdr:col>41</xdr:col>
      <xdr:colOff>50800</xdr:colOff>
      <xdr:row>98</xdr:row>
      <xdr:rowOff>61736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839757"/>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65714</xdr:rowOff>
    </xdr:from>
    <xdr:to>
      <xdr:col>41</xdr:col>
      <xdr:colOff>101600</xdr:colOff>
      <xdr:row>95</xdr:row>
      <xdr:rowOff>167314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12391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83676</xdr:rowOff>
    </xdr:from>
    <xdr:to>
      <xdr:col>36</xdr:col>
      <xdr:colOff>165100</xdr:colOff>
      <xdr:row>96</xdr:row>
      <xdr:rowOff>13826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30353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134544</xdr:rowOff>
    </xdr:from>
    <xdr:to>
      <xdr:col>55</xdr:col>
      <xdr:colOff>50800</xdr:colOff>
      <xdr:row>98</xdr:row>
      <xdr:rowOff>64694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49471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8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149991</xdr:rowOff>
    </xdr:from>
    <xdr:to>
      <xdr:col>50</xdr:col>
      <xdr:colOff>165100</xdr:colOff>
      <xdr:row>98</xdr:row>
      <xdr:rowOff>80141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8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71268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7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167038</xdr:rowOff>
    </xdr:from>
    <xdr:to>
      <xdr:col>46</xdr:col>
      <xdr:colOff>38100</xdr:colOff>
      <xdr:row>98</xdr:row>
      <xdr:rowOff>97188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9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88315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9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158307</xdr:rowOff>
    </xdr:from>
    <xdr:to>
      <xdr:col>41</xdr:col>
      <xdr:colOff>101600</xdr:colOff>
      <xdr:row>98</xdr:row>
      <xdr:rowOff>88457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79584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8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10936</xdr:rowOff>
    </xdr:from>
    <xdr:to>
      <xdr:col>36</xdr:col>
      <xdr:colOff>165100</xdr:colOff>
      <xdr:row>98</xdr:row>
      <xdr:rowOff>112536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1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103663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90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147832</xdr:rowOff>
    </xdr:from>
    <xdr:to>
      <xdr:col>85</xdr:col>
      <xdr:colOff>127000</xdr:colOff>
      <xdr:row>38</xdr:row>
      <xdr:rowOff>34413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91482"/>
          <a:ext cx="838200" cy="5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92249</xdr:rowOff>
    </xdr:from>
    <xdr:to>
      <xdr:col>81</xdr:col>
      <xdr:colOff>50800</xdr:colOff>
      <xdr:row>38</xdr:row>
      <xdr:rowOff>34413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435899"/>
          <a:ext cx="889000" cy="11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92249</xdr:rowOff>
    </xdr:from>
    <xdr:to>
      <xdr:col>76</xdr:col>
      <xdr:colOff>114300</xdr:colOff>
      <xdr:row>37</xdr:row>
      <xdr:rowOff>102177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435899"/>
          <a:ext cx="8890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102177</xdr:rowOff>
    </xdr:from>
    <xdr:to>
      <xdr:col>71</xdr:col>
      <xdr:colOff>177800</xdr:colOff>
      <xdr:row>38</xdr:row>
      <xdr:rowOff>22689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445827"/>
          <a:ext cx="889000" cy="9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97032</xdr:rowOff>
    </xdr:from>
    <xdr:to>
      <xdr:col>85</xdr:col>
      <xdr:colOff>177800</xdr:colOff>
      <xdr:row>38</xdr:row>
      <xdr:rowOff>27181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406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75459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1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155063</xdr:rowOff>
    </xdr:from>
    <xdr:to>
      <xdr:col>81</xdr:col>
      <xdr:colOff>101600</xdr:colOff>
      <xdr:row>38</xdr:row>
      <xdr:rowOff>85213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9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76340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9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41449</xdr:rowOff>
    </xdr:from>
    <xdr:to>
      <xdr:col>76</xdr:col>
      <xdr:colOff>165100</xdr:colOff>
      <xdr:row>37</xdr:row>
      <xdr:rowOff>143049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8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134176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47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51377</xdr:rowOff>
    </xdr:from>
    <xdr:to>
      <xdr:col>72</xdr:col>
      <xdr:colOff>38100</xdr:colOff>
      <xdr:row>37</xdr:row>
      <xdr:rowOff>152977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9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144104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48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143339</xdr:rowOff>
    </xdr:from>
    <xdr:to>
      <xdr:col>67</xdr:col>
      <xdr:colOff>101600</xdr:colOff>
      <xdr:row>38</xdr:row>
      <xdr:rowOff>73489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8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64616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146926</xdr:rowOff>
    </xdr:from>
    <xdr:to>
      <xdr:col>85</xdr:col>
      <xdr:colOff>127000</xdr:colOff>
      <xdr:row>58</xdr:row>
      <xdr:rowOff>101308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576676"/>
          <a:ext cx="838200" cy="46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3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146926</xdr:rowOff>
    </xdr:from>
    <xdr:to>
      <xdr:col>81</xdr:col>
      <xdr:colOff>50800</xdr:colOff>
      <xdr:row>57</xdr:row>
      <xdr:rowOff>31521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576676"/>
          <a:ext cx="889000" cy="22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31521</xdr:rowOff>
    </xdr:from>
    <xdr:to>
      <xdr:col>76</xdr:col>
      <xdr:colOff>114300</xdr:colOff>
      <xdr:row>58</xdr:row>
      <xdr:rowOff>60046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804171"/>
          <a:ext cx="889000" cy="19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60046</xdr:rowOff>
    </xdr:from>
    <xdr:to>
      <xdr:col>71</xdr:col>
      <xdr:colOff>177800</xdr:colOff>
      <xdr:row>58</xdr:row>
      <xdr:rowOff>77724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10004146"/>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50508</xdr:rowOff>
    </xdr:from>
    <xdr:to>
      <xdr:col>85</xdr:col>
      <xdr:colOff>177800</xdr:colOff>
      <xdr:row>58</xdr:row>
      <xdr:rowOff>152108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99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136885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90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96126</xdr:rowOff>
    </xdr:from>
    <xdr:to>
      <xdr:col>81</xdr:col>
      <xdr:colOff>101600</xdr:colOff>
      <xdr:row>56</xdr:row>
      <xdr:rowOff>26276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42803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30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152171</xdr:rowOff>
    </xdr:from>
    <xdr:to>
      <xdr:col>76</xdr:col>
      <xdr:colOff>165100</xdr:colOff>
      <xdr:row>57</xdr:row>
      <xdr:rowOff>82321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5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73448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84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9246</xdr:rowOff>
    </xdr:from>
    <xdr:to>
      <xdr:col>72</xdr:col>
      <xdr:colOff>38100</xdr:colOff>
      <xdr:row>58</xdr:row>
      <xdr:rowOff>110846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5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101973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4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26924</xdr:rowOff>
    </xdr:from>
    <xdr:to>
      <xdr:col>67</xdr:col>
      <xdr:colOff>101600</xdr:colOff>
      <xdr:row>58</xdr:row>
      <xdr:rowOff>128524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119651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6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79099</xdr:rowOff>
    </xdr:from>
    <xdr:to>
      <xdr:col>85</xdr:col>
      <xdr:colOff>127000</xdr:colOff>
      <xdr:row>79</xdr:row>
      <xdr:rowOff>79197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623649"/>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79197</xdr:rowOff>
    </xdr:from>
    <xdr:to>
      <xdr:col>81</xdr:col>
      <xdr:colOff>50800</xdr:colOff>
      <xdr:row>79</xdr:row>
      <xdr:rowOff>90388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623747"/>
          <a:ext cx="889000" cy="1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90388</xdr:rowOff>
    </xdr:from>
    <xdr:to>
      <xdr:col>76</xdr:col>
      <xdr:colOff>114300</xdr:colOff>
      <xdr:row>79</xdr:row>
      <xdr:rowOff>95069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634938"/>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32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66853</xdr:rowOff>
    </xdr:from>
    <xdr:to>
      <xdr:col>71</xdr:col>
      <xdr:colOff>177800</xdr:colOff>
      <xdr:row>79</xdr:row>
      <xdr:rowOff>95069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11403"/>
          <a:ext cx="889000" cy="2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28299</xdr:rowOff>
    </xdr:from>
    <xdr:to>
      <xdr:col>85</xdr:col>
      <xdr:colOff>177800</xdr:colOff>
      <xdr:row>79</xdr:row>
      <xdr:rowOff>129899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7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139009</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1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28397</xdr:rowOff>
    </xdr:from>
    <xdr:to>
      <xdr:col>81</xdr:col>
      <xdr:colOff>101600</xdr:colOff>
      <xdr:row>79</xdr:row>
      <xdr:rowOff>129997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7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121124</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66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39588</xdr:rowOff>
    </xdr:from>
    <xdr:to>
      <xdr:col>76</xdr:col>
      <xdr:colOff>165100</xdr:colOff>
      <xdr:row>79</xdr:row>
      <xdr:rowOff>141188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132315</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676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44269</xdr:rowOff>
    </xdr:from>
    <xdr:to>
      <xdr:col>72</xdr:col>
      <xdr:colOff>38100</xdr:colOff>
      <xdr:row>79</xdr:row>
      <xdr:rowOff>145869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8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136996</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68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16053</xdr:rowOff>
    </xdr:from>
    <xdr:to>
      <xdr:col>67</xdr:col>
      <xdr:colOff>101600</xdr:colOff>
      <xdr:row>79</xdr:row>
      <xdr:rowOff>117653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108780</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65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71943</xdr:rowOff>
    </xdr:from>
    <xdr:to>
      <xdr:col>85</xdr:col>
      <xdr:colOff>127000</xdr:colOff>
      <xdr:row>97</xdr:row>
      <xdr:rowOff>84858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702593"/>
          <a:ext cx="8382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84858</xdr:rowOff>
    </xdr:from>
    <xdr:to>
      <xdr:col>81</xdr:col>
      <xdr:colOff>50800</xdr:colOff>
      <xdr:row>97</xdr:row>
      <xdr:rowOff>108641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715508"/>
          <a:ext cx="889000" cy="2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108641</xdr:rowOff>
    </xdr:from>
    <xdr:to>
      <xdr:col>76</xdr:col>
      <xdr:colOff>114300</xdr:colOff>
      <xdr:row>97</xdr:row>
      <xdr:rowOff>133269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739291"/>
          <a:ext cx="889000" cy="2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133269</xdr:rowOff>
    </xdr:from>
    <xdr:to>
      <xdr:col>71</xdr:col>
      <xdr:colOff>177800</xdr:colOff>
      <xdr:row>97</xdr:row>
      <xdr:rowOff>144044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763919"/>
          <a:ext cx="889000" cy="1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21143</xdr:rowOff>
    </xdr:from>
    <xdr:to>
      <xdr:col>85</xdr:col>
      <xdr:colOff>177800</xdr:colOff>
      <xdr:row>97</xdr:row>
      <xdr:rowOff>122743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65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171020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63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34058</xdr:rowOff>
    </xdr:from>
    <xdr:to>
      <xdr:col>81</xdr:col>
      <xdr:colOff>101600</xdr:colOff>
      <xdr:row>97</xdr:row>
      <xdr:rowOff>135658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6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126785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75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57841</xdr:rowOff>
    </xdr:from>
    <xdr:to>
      <xdr:col>76</xdr:col>
      <xdr:colOff>165100</xdr:colOff>
      <xdr:row>97</xdr:row>
      <xdr:rowOff>159441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68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150568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78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82469</xdr:rowOff>
    </xdr:from>
    <xdr:to>
      <xdr:col>72</xdr:col>
      <xdr:colOff>38100</xdr:colOff>
      <xdr:row>98</xdr:row>
      <xdr:rowOff>12619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7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3746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8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93244</xdr:rowOff>
    </xdr:from>
    <xdr:to>
      <xdr:col>67</xdr:col>
      <xdr:colOff>101600</xdr:colOff>
      <xdr:row>98</xdr:row>
      <xdr:rowOff>23394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72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14521</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81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歳出決算額は、住民一人当たり</a:t>
          </a:r>
          <a:r>
            <a:rPr kumimoji="1" lang="en-US" altLang="ja-JP" sz="1100">
              <a:solidFill>
                <a:schemeClr val="dk1"/>
              </a:solidFill>
              <a:effectLst/>
              <a:latin typeface="+mn-lt"/>
              <a:ea typeface="+mn-ea"/>
              <a:cs typeface="+mn-cs"/>
            </a:rPr>
            <a:t>585</a:t>
          </a:r>
          <a:r>
            <a:rPr kumimoji="1" lang="ja-JP" altLang="ja-JP" sz="1100">
              <a:solidFill>
                <a:schemeClr val="dk1"/>
              </a:solidFill>
              <a:effectLst/>
              <a:latin typeface="+mn-lt"/>
              <a:ea typeface="+mn-ea"/>
              <a:cs typeface="+mn-cs"/>
            </a:rPr>
            <a:t>千円（前年度比</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）となり、全体的に支出</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ysClr val="windowText" lastClr="000000"/>
              </a:solidFill>
              <a:effectLst/>
              <a:latin typeface="+mn-lt"/>
              <a:ea typeface="+mn-ea"/>
              <a:cs typeface="+mn-cs"/>
            </a:rPr>
            <a:t>要因として、物価高騰による住民税非課税及び均等割のみ課税世帯に対する給付金事業</a:t>
          </a:r>
          <a:r>
            <a:rPr kumimoji="1" lang="ja-JP" altLang="en-US" sz="1100">
              <a:solidFill>
                <a:sysClr val="windowText" lastClr="000000"/>
              </a:solidFill>
              <a:effectLst/>
              <a:latin typeface="+mn-lt"/>
              <a:ea typeface="+mn-ea"/>
              <a:cs typeface="+mn-cs"/>
            </a:rPr>
            <a:t>による民生費の増加があったものの、</a:t>
          </a:r>
          <a:r>
            <a:rPr kumimoji="1" lang="ja-JP" altLang="ja-JP" sz="1100">
              <a:solidFill>
                <a:sysClr val="windowText" lastClr="000000"/>
              </a:solidFill>
              <a:effectLst/>
              <a:latin typeface="+mn-lt"/>
              <a:ea typeface="+mn-ea"/>
              <a:cs typeface="+mn-cs"/>
            </a:rPr>
            <a:t>産地生産基盤パワーアップ事業の完了</a:t>
          </a:r>
          <a:r>
            <a:rPr kumimoji="1" lang="ja-JP" altLang="en-US" sz="1100">
              <a:solidFill>
                <a:sysClr val="windowText" lastClr="000000"/>
              </a:solidFill>
              <a:effectLst/>
              <a:latin typeface="+mn-lt"/>
              <a:ea typeface="+mn-ea"/>
              <a:cs typeface="+mn-cs"/>
            </a:rPr>
            <a:t>など</a:t>
          </a:r>
          <a:r>
            <a:rPr kumimoji="1" lang="ja-JP" altLang="ja-JP" sz="1100">
              <a:solidFill>
                <a:sysClr val="windowText" lastClr="000000"/>
              </a:solidFill>
              <a:effectLst/>
              <a:latin typeface="+mn-lt"/>
              <a:ea typeface="+mn-ea"/>
              <a:cs typeface="+mn-cs"/>
            </a:rPr>
            <a:t>による農林水産業費の減少、学校給食センター建設工事</a:t>
          </a:r>
          <a:r>
            <a:rPr kumimoji="1" lang="ja-JP" altLang="en-US" sz="1100">
              <a:solidFill>
                <a:sysClr val="windowText" lastClr="000000"/>
              </a:solidFill>
              <a:effectLst/>
              <a:latin typeface="+mn-lt"/>
              <a:ea typeface="+mn-ea"/>
              <a:cs typeface="+mn-cs"/>
            </a:rPr>
            <a:t>完成</a:t>
          </a:r>
          <a:r>
            <a:rPr kumimoji="1" lang="ja-JP" altLang="ja-JP" sz="1100">
              <a:solidFill>
                <a:sysClr val="windowText" lastClr="000000"/>
              </a:solidFill>
              <a:effectLst/>
              <a:latin typeface="+mn-lt"/>
              <a:ea typeface="+mn-ea"/>
              <a:cs typeface="+mn-cs"/>
            </a:rPr>
            <a:t>などによる教育費の</a:t>
          </a:r>
          <a:r>
            <a:rPr kumimoji="1" lang="ja-JP" altLang="en-US" sz="1100">
              <a:solidFill>
                <a:sysClr val="windowText" lastClr="000000"/>
              </a:solidFill>
              <a:effectLst/>
              <a:latin typeface="+mn-lt"/>
              <a:ea typeface="+mn-ea"/>
              <a:cs typeface="+mn-cs"/>
            </a:rPr>
            <a:t>減少、地域活性化映画製作支援補助事業の完了などによる商工費の減少などが挙げられる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ただ、</a:t>
          </a:r>
          <a:r>
            <a:rPr kumimoji="1" lang="ja-JP" altLang="ja-JP" sz="1100">
              <a:solidFill>
                <a:sysClr val="windowText" lastClr="000000"/>
              </a:solidFill>
              <a:effectLst/>
              <a:latin typeface="+mn-lt"/>
              <a:ea typeface="+mn-ea"/>
              <a:cs typeface="+mn-cs"/>
            </a:rPr>
            <a:t>人口減少や経費の増加等により全体的に一人当たりのコストが</a:t>
          </a:r>
          <a:r>
            <a:rPr kumimoji="1" lang="ja-JP" altLang="en-US" sz="1100">
              <a:solidFill>
                <a:sysClr val="windowText" lastClr="000000"/>
              </a:solidFill>
              <a:effectLst/>
              <a:latin typeface="+mn-lt"/>
              <a:ea typeface="+mn-ea"/>
              <a:cs typeface="+mn-cs"/>
            </a:rPr>
            <a:t>近年</a:t>
          </a:r>
          <a:r>
            <a:rPr kumimoji="1" lang="ja-JP" altLang="ja-JP" sz="1100">
              <a:solidFill>
                <a:sysClr val="windowText" lastClr="000000"/>
              </a:solidFill>
              <a:effectLst/>
              <a:latin typeface="+mn-lt"/>
              <a:ea typeface="+mn-ea"/>
              <a:cs typeface="+mn-cs"/>
            </a:rPr>
            <a:t>増加傾向にあり、総務費、</a:t>
          </a:r>
          <a:r>
            <a:rPr kumimoji="1" lang="ja-JP" altLang="en-US" sz="1100">
              <a:solidFill>
                <a:sysClr val="windowText" lastClr="000000"/>
              </a:solidFill>
              <a:effectLst/>
              <a:latin typeface="+mn-lt"/>
              <a:ea typeface="+mn-ea"/>
              <a:cs typeface="+mn-cs"/>
            </a:rPr>
            <a:t>民生費</a:t>
          </a:r>
          <a:r>
            <a:rPr kumimoji="1" lang="ja-JP" altLang="ja-JP" sz="1100">
              <a:solidFill>
                <a:sysClr val="windowText" lastClr="000000"/>
              </a:solidFill>
              <a:effectLst/>
              <a:latin typeface="+mn-lt"/>
              <a:ea typeface="+mn-ea"/>
              <a:cs typeface="+mn-cs"/>
            </a:rPr>
            <a:t>においては類似団体平均より高い状態にある。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今後は</a:t>
          </a:r>
          <a:r>
            <a:rPr kumimoji="1" lang="ja-JP" altLang="ja-JP" sz="1100" b="0" i="0" baseline="0">
              <a:solidFill>
                <a:schemeClr val="dk1"/>
              </a:solidFill>
              <a:effectLst/>
              <a:latin typeface="+mn-lt"/>
              <a:ea typeface="+mn-ea"/>
              <a:cs typeface="+mn-cs"/>
            </a:rPr>
            <a:t>衛生センター建設事業等の</a:t>
          </a:r>
          <a:r>
            <a:rPr kumimoji="1" lang="ja-JP" altLang="ja-JP" sz="1100">
              <a:solidFill>
                <a:schemeClr val="dk1"/>
              </a:solidFill>
              <a:effectLst/>
              <a:latin typeface="+mn-lt"/>
              <a:ea typeface="+mn-ea"/>
              <a:cs typeface="+mn-cs"/>
            </a:rPr>
            <a:t>大型事業を控える衛生費や公債費等の増加が見込まれるため、増加傾向にある費目の支出抑制を行いながら、類似団体平均と比較して、乖離が生まれないように努めていく。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宮崎県門川町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行財政改革推進計画に基づき適正な経費削減等を行った結果、実質収支額は黒字で推移している。</a:t>
          </a:r>
          <a:endParaRPr lang="ja-JP" altLang="ja-JP" sz="1050">
            <a:effectLst/>
          </a:endParaRPr>
        </a:p>
        <a:p>
          <a:r>
            <a:rPr kumimoji="1" lang="ja-JP" altLang="ja-JP" sz="1050">
              <a:solidFill>
                <a:sysClr val="windowText" lastClr="000000"/>
              </a:solidFill>
              <a:effectLst/>
              <a:latin typeface="+mn-lt"/>
              <a:ea typeface="+mn-ea"/>
              <a:cs typeface="+mn-cs"/>
            </a:rPr>
            <a:t>実質単年度収支については、</a:t>
          </a:r>
          <a:r>
            <a:rPr kumimoji="1" lang="ja-JP" altLang="en-US" sz="1050">
              <a:solidFill>
                <a:sysClr val="windowText" lastClr="000000"/>
              </a:solidFill>
              <a:effectLst/>
              <a:latin typeface="+mn-lt"/>
              <a:ea typeface="+mn-ea"/>
              <a:cs typeface="+mn-cs"/>
            </a:rPr>
            <a:t>マイナスだった令和４年度に比べ改善しているが、翌年度に繰り越すべき財源</a:t>
          </a:r>
          <a:r>
            <a:rPr kumimoji="1" lang="en-US"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繰越明許費分</a:t>
          </a:r>
          <a:r>
            <a:rPr kumimoji="1" lang="en-US"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が前年度比</a:t>
          </a:r>
          <a:r>
            <a:rPr kumimoji="1" lang="en-US" altLang="ja-JP" sz="1050">
              <a:solidFill>
                <a:sysClr val="windowText" lastClr="000000"/>
              </a:solidFill>
              <a:effectLst/>
              <a:latin typeface="+mn-lt"/>
              <a:ea typeface="+mn-ea"/>
              <a:cs typeface="+mn-cs"/>
            </a:rPr>
            <a:t>19,580</a:t>
          </a:r>
          <a:r>
            <a:rPr kumimoji="1" lang="ja-JP" altLang="en-US" sz="1050">
              <a:solidFill>
                <a:sysClr val="windowText" lastClr="000000"/>
              </a:solidFill>
              <a:effectLst/>
              <a:latin typeface="+mn-lt"/>
              <a:ea typeface="+mn-ea"/>
              <a:cs typeface="+mn-cs"/>
            </a:rPr>
            <a:t>千円増額したことなどから、令和元～３年度の数値と比べると低い数値となった。</a:t>
          </a:r>
          <a:endParaRPr kumimoji="1" lang="en-US" altLang="ja-JP" sz="1050">
            <a:solidFill>
              <a:sysClr val="windowText" lastClr="000000"/>
            </a:solidFill>
            <a:effectLst/>
            <a:latin typeface="+mn-lt"/>
            <a:ea typeface="+mn-ea"/>
            <a:cs typeface="+mn-cs"/>
          </a:endParaRPr>
        </a:p>
        <a:p>
          <a:r>
            <a:rPr kumimoji="1" lang="ja-JP" altLang="ja-JP" sz="1050">
              <a:solidFill>
                <a:schemeClr val="dk1"/>
              </a:solidFill>
              <a:effectLst/>
              <a:latin typeface="+mn-lt"/>
              <a:ea typeface="+mn-ea"/>
              <a:cs typeface="+mn-cs"/>
            </a:rPr>
            <a:t>今後とも、経常経費の抑制や歳入歳出のバランスを重視した健全な財政運営を行っていくとともに、長期財政計画にあがっている公共施設の大規模な改修や更新工事に備えた財政調整基金等の積立に努めていく。</a:t>
          </a:r>
          <a:endParaRPr lang="ja-JP" altLang="ja-JP" sz="105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宮崎県門川町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一般会計、特別会計及び公営企業会計について、全ての会計が赤字を計上しておらず、連結実質赤字比率は生じていない。</a:t>
          </a:r>
          <a:endParaRPr lang="ja-JP" altLang="ja-JP" sz="1400">
            <a:effectLst/>
          </a:endParaRPr>
        </a:p>
        <a:p>
          <a:r>
            <a:rPr kumimoji="1" lang="ja-JP" altLang="ja-JP" sz="1100">
              <a:solidFill>
                <a:schemeClr val="dk1"/>
              </a:solidFill>
              <a:effectLst/>
              <a:latin typeface="+mn-lt"/>
              <a:ea typeface="+mn-ea"/>
              <a:cs typeface="+mn-cs"/>
            </a:rPr>
            <a:t>水道事業会計においては、平成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年度に「門川町水道事業アセットマネジメント」を策定し、平成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年度においては、「門川町水道事業経営戦略」を策定し、施設及び管路の計画的な更新等に取り組んでいる。また、今後の財源確保のため、令和元年度に約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％の料金改定を行った。</a:t>
          </a:r>
          <a:endParaRPr lang="ja-JP" altLang="ja-JP" sz="1400">
            <a:effectLst/>
          </a:endParaRPr>
        </a:p>
        <a:p>
          <a:r>
            <a:rPr kumimoji="1" lang="ja-JP" altLang="ja-JP" sz="1100">
              <a:solidFill>
                <a:schemeClr val="dk1"/>
              </a:solidFill>
              <a:effectLst/>
              <a:latin typeface="+mn-lt"/>
              <a:ea typeface="+mn-ea"/>
              <a:cs typeface="+mn-cs"/>
            </a:rPr>
            <a:t>今後においても、各会計について適正で健全な運営を実施できるように努めていく。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10462104</v>
      </c>
      <c r="BO4" s="436"/>
      <c r="BP4" s="436"/>
      <c r="BQ4" s="436"/>
      <c r="BR4" s="436"/>
      <c r="BS4" s="436"/>
      <c r="BT4" s="436"/>
      <c r="BU4" s="437"/>
      <c r="BV4" s="435">
        <v>11585195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7.2</v>
      </c>
      <c r="CU4" s="576"/>
      <c r="CV4" s="576"/>
      <c r="CW4" s="576"/>
      <c r="CX4" s="576"/>
      <c r="CY4" s="576"/>
      <c r="CZ4" s="576"/>
      <c r="DA4" s="577"/>
      <c r="DB4" s="575">
        <v>9.4</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10079611</v>
      </c>
      <c r="BO5" s="407"/>
      <c r="BP5" s="407"/>
      <c r="BQ5" s="407"/>
      <c r="BR5" s="407"/>
      <c r="BS5" s="407"/>
      <c r="BT5" s="407"/>
      <c r="BU5" s="408"/>
      <c r="BV5" s="406">
        <v>11134139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87</v>
      </c>
      <c r="CU5" s="404"/>
      <c r="CV5" s="404"/>
      <c r="CW5" s="404"/>
      <c r="CX5" s="404"/>
      <c r="CY5" s="404"/>
      <c r="CZ5" s="404"/>
      <c r="DA5" s="405"/>
      <c r="DB5" s="403">
        <v>87.2</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382493</v>
      </c>
      <c r="BO6" s="407"/>
      <c r="BP6" s="407"/>
      <c r="BQ6" s="407"/>
      <c r="BR6" s="407"/>
      <c r="BS6" s="407"/>
      <c r="BT6" s="407"/>
      <c r="BU6" s="408"/>
      <c r="BV6" s="406">
        <v>451056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87.4</v>
      </c>
      <c r="CU6" s="550"/>
      <c r="CV6" s="550"/>
      <c r="CW6" s="550"/>
      <c r="CX6" s="550"/>
      <c r="CY6" s="550"/>
      <c r="CZ6" s="550"/>
      <c r="DA6" s="551"/>
      <c r="DB6" s="549">
        <v>88.2</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38699</v>
      </c>
      <c r="BO7" s="407"/>
      <c r="BP7" s="407"/>
      <c r="BQ7" s="407"/>
      <c r="BR7" s="407"/>
      <c r="BS7" s="407"/>
      <c r="BT7" s="407"/>
      <c r="BU7" s="408"/>
      <c r="BV7" s="406">
        <v>19119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4766695</v>
      </c>
      <c r="CU7" s="407"/>
      <c r="CV7" s="407"/>
      <c r="CW7" s="407"/>
      <c r="CX7" s="407"/>
      <c r="CY7" s="407"/>
      <c r="CZ7" s="407"/>
      <c r="DA7" s="408"/>
      <c r="DB7" s="406">
        <v>4614852</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343794</v>
      </c>
      <c r="BO8" s="407"/>
      <c r="BP8" s="407"/>
      <c r="BQ8" s="407"/>
      <c r="BR8" s="407"/>
      <c r="BS8" s="407"/>
      <c r="BT8" s="407"/>
      <c r="BU8" s="408"/>
      <c r="BV8" s="406">
        <v>431937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0.41</v>
      </c>
      <c r="CU8" s="510"/>
      <c r="CV8" s="510"/>
      <c r="CW8" s="510"/>
      <c r="CX8" s="510"/>
      <c r="CY8" s="510"/>
      <c r="CZ8" s="510"/>
      <c r="DA8" s="511"/>
      <c r="DB8" s="509">
        <v>0.41</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17379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-88143</v>
      </c>
      <c r="BO9" s="407"/>
      <c r="BP9" s="407"/>
      <c r="BQ9" s="407"/>
      <c r="BR9" s="407"/>
      <c r="BS9" s="407"/>
      <c r="BT9" s="407"/>
      <c r="BU9" s="408"/>
      <c r="BV9" s="406">
        <v>-104915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9.6999999999999993</v>
      </c>
      <c r="CU9" s="404"/>
      <c r="CV9" s="404"/>
      <c r="CW9" s="404"/>
      <c r="CX9" s="404"/>
      <c r="CY9" s="404"/>
      <c r="CZ9" s="404"/>
      <c r="DA9" s="405"/>
      <c r="DB9" s="403">
        <v>9.1</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18183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800027</v>
      </c>
      <c r="BO10" s="407"/>
      <c r="BP10" s="407"/>
      <c r="BQ10" s="407"/>
      <c r="BR10" s="407"/>
      <c r="BS10" s="407"/>
      <c r="BT10" s="407"/>
      <c r="BU10" s="408"/>
      <c r="BV10" s="406">
        <v>630029</v>
      </c>
      <c r="BW10" s="407"/>
      <c r="BX10" s="407"/>
      <c r="BY10" s="407"/>
      <c r="BZ10" s="407"/>
      <c r="CA10" s="407"/>
      <c r="CB10" s="407"/>
      <c r="CC10" s="408"/>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75"/>
      <c r="B12" s="512" t="s">
        <v>122</v>
      </c>
      <c r="C12" s="513"/>
      <c r="D12" s="513"/>
      <c r="E12" s="513"/>
      <c r="F12" s="513"/>
      <c r="G12" s="513"/>
      <c r="H12" s="513"/>
      <c r="I12" s="513"/>
      <c r="J12" s="513"/>
      <c r="K12" s="514"/>
      <c r="L12" s="521" t="s">
        <v>123</v>
      </c>
      <c r="M12" s="522"/>
      <c r="N12" s="522"/>
      <c r="O12" s="522"/>
      <c r="P12" s="522"/>
      <c r="Q12" s="523"/>
      <c r="R12" s="524">
        <v>17238</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667000</v>
      </c>
      <c r="BO12" s="407"/>
      <c r="BP12" s="407"/>
      <c r="BQ12" s="407"/>
      <c r="BR12" s="407"/>
      <c r="BS12" s="407"/>
      <c r="BT12" s="407"/>
      <c r="BU12" s="408"/>
      <c r="BV12" s="406">
        <v>881000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90"/>
      <c r="M13" s="490" t="s">
        <v>129</v>
      </c>
      <c r="N13" s="491"/>
      <c r="O13" s="491"/>
      <c r="P13" s="491"/>
      <c r="Q13" s="492"/>
      <c r="R13" s="493">
        <v>17110</v>
      </c>
      <c r="S13" s="494"/>
      <c r="T13" s="494"/>
      <c r="U13" s="494"/>
      <c r="V13" s="495"/>
      <c r="W13" s="496" t="s">
        <v>130</v>
      </c>
      <c r="X13" s="392"/>
      <c r="Y13" s="392"/>
      <c r="Z13" s="392"/>
      <c r="AA13" s="392"/>
      <c r="AB13" s="393"/>
      <c r="AC13" s="359">
        <v>587</v>
      </c>
      <c r="AD13" s="360"/>
      <c r="AE13" s="360"/>
      <c r="AF13" s="360"/>
      <c r="AG13" s="361"/>
      <c r="AH13" s="359">
        <v>666</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44884</v>
      </c>
      <c r="BO13" s="407"/>
      <c r="BP13" s="407"/>
      <c r="BQ13" s="407"/>
      <c r="BR13" s="407"/>
      <c r="BS13" s="407"/>
      <c r="BT13" s="407"/>
      <c r="BU13" s="408"/>
      <c r="BV13" s="406">
        <v>-355886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6.9</v>
      </c>
      <c r="CU13" s="404"/>
      <c r="CV13" s="404"/>
      <c r="CW13" s="404"/>
      <c r="CX13" s="404"/>
      <c r="CY13" s="404"/>
      <c r="CZ13" s="404"/>
      <c r="DA13" s="405"/>
      <c r="DB13" s="403">
        <v>6.2</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17385</v>
      </c>
      <c r="S14" s="494"/>
      <c r="T14" s="494"/>
      <c r="U14" s="494"/>
      <c r="V14" s="495"/>
      <c r="W14" s="497"/>
      <c r="X14" s="395"/>
      <c r="Y14" s="395"/>
      <c r="Z14" s="395"/>
      <c r="AA14" s="395"/>
      <c r="AB14" s="396"/>
      <c r="AC14" s="486">
        <v>7.1</v>
      </c>
      <c r="AD14" s="487"/>
      <c r="AE14" s="487"/>
      <c r="AF14" s="487"/>
      <c r="AG14" s="488"/>
      <c r="AH14" s="486">
        <v>7.8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90"/>
      <c r="M15" s="490" t="s">
        <v>129</v>
      </c>
      <c r="N15" s="491"/>
      <c r="O15" s="491"/>
      <c r="P15" s="491"/>
      <c r="Q15" s="492"/>
      <c r="R15" s="493">
        <v>17287</v>
      </c>
      <c r="S15" s="494"/>
      <c r="T15" s="494"/>
      <c r="U15" s="494"/>
      <c r="V15" s="495"/>
      <c r="W15" s="496" t="s">
        <v>137</v>
      </c>
      <c r="X15" s="392"/>
      <c r="Y15" s="392"/>
      <c r="Z15" s="392"/>
      <c r="AA15" s="392"/>
      <c r="AB15" s="393"/>
      <c r="AC15" s="359">
        <v>2663</v>
      </c>
      <c r="AD15" s="360"/>
      <c r="AE15" s="360"/>
      <c r="AF15" s="360"/>
      <c r="AG15" s="361"/>
      <c r="AH15" s="359">
        <v>2713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1839635</v>
      </c>
      <c r="BO15" s="436"/>
      <c r="BP15" s="436"/>
      <c r="BQ15" s="436"/>
      <c r="BR15" s="436"/>
      <c r="BS15" s="436"/>
      <c r="BT15" s="436"/>
      <c r="BU15" s="437"/>
      <c r="BV15" s="435">
        <v>1731367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32.4</v>
      </c>
      <c r="AD16" s="487"/>
      <c r="AE16" s="487"/>
      <c r="AF16" s="487"/>
      <c r="AG16" s="488"/>
      <c r="AH16" s="486">
        <v>31.6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4293879</v>
      </c>
      <c r="BO16" s="407"/>
      <c r="BP16" s="407"/>
      <c r="BQ16" s="407"/>
      <c r="BR16" s="407"/>
      <c r="BS16" s="407"/>
      <c r="BT16" s="407"/>
      <c r="BU16" s="408"/>
      <c r="BV16" s="406">
        <v>4137500</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4977</v>
      </c>
      <c r="AD17" s="360"/>
      <c r="AE17" s="360"/>
      <c r="AF17" s="360"/>
      <c r="AG17" s="361"/>
      <c r="AH17" s="359">
        <v>5202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2285975</v>
      </c>
      <c r="BO17" s="407"/>
      <c r="BP17" s="407"/>
      <c r="BQ17" s="407"/>
      <c r="BR17" s="407"/>
      <c r="BS17" s="407"/>
      <c r="BT17" s="407"/>
      <c r="BU17" s="408"/>
      <c r="BV17" s="406">
        <v>2154050</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120.4</v>
      </c>
      <c r="M18" s="459"/>
      <c r="N18" s="459"/>
      <c r="O18" s="459"/>
      <c r="P18" s="459"/>
      <c r="Q18" s="459"/>
      <c r="R18" s="460"/>
      <c r="S18" s="460"/>
      <c r="T18" s="460"/>
      <c r="U18" s="460"/>
      <c r="V18" s="461"/>
      <c r="W18" s="477"/>
      <c r="X18" s="478"/>
      <c r="Y18" s="478"/>
      <c r="Z18" s="478"/>
      <c r="AA18" s="478"/>
      <c r="AB18" s="502"/>
      <c r="AC18" s="376">
        <v>60.5</v>
      </c>
      <c r="AD18" s="377"/>
      <c r="AE18" s="377"/>
      <c r="AF18" s="377"/>
      <c r="AG18" s="462"/>
      <c r="AH18" s="376">
        <v>60.6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4308567</v>
      </c>
      <c r="BO18" s="407"/>
      <c r="BP18" s="407"/>
      <c r="BQ18" s="407"/>
      <c r="BR18" s="407"/>
      <c r="BS18" s="407"/>
      <c r="BT18" s="407"/>
      <c r="BU18" s="408"/>
      <c r="BV18" s="406">
        <v>4226265</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144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6843076</v>
      </c>
      <c r="BO19" s="407"/>
      <c r="BP19" s="407"/>
      <c r="BQ19" s="407"/>
      <c r="BR19" s="407"/>
      <c r="BS19" s="407"/>
      <c r="BT19" s="407"/>
      <c r="BU19" s="408"/>
      <c r="BV19" s="406">
        <v>7138961</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6874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6998181</v>
      </c>
      <c r="BO22" s="436"/>
      <c r="BP22" s="436"/>
      <c r="BQ22" s="436"/>
      <c r="BR22" s="436"/>
      <c r="BS22" s="436"/>
      <c r="BT22" s="436"/>
      <c r="BU22" s="437"/>
      <c r="BV22" s="435">
        <v>7425417</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6613550</v>
      </c>
      <c r="BO23" s="407"/>
      <c r="BP23" s="407"/>
      <c r="BQ23" s="407"/>
      <c r="BR23" s="407"/>
      <c r="BS23" s="407"/>
      <c r="BT23" s="407"/>
      <c r="BU23" s="408"/>
      <c r="BV23" s="406">
        <v>7092544</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7340</v>
      </c>
      <c r="R24" s="360"/>
      <c r="S24" s="360"/>
      <c r="T24" s="360"/>
      <c r="U24" s="360"/>
      <c r="V24" s="361"/>
      <c r="W24" s="449"/>
      <c r="X24" s="386"/>
      <c r="Y24" s="387"/>
      <c r="Z24" s="362" t="s">
        <v>162</v>
      </c>
      <c r="AA24" s="363"/>
      <c r="AB24" s="363"/>
      <c r="AC24" s="363"/>
      <c r="AD24" s="363"/>
      <c r="AE24" s="363"/>
      <c r="AF24" s="363"/>
      <c r="AG24" s="364"/>
      <c r="AH24" s="359">
        <v>138</v>
      </c>
      <c r="AI24" s="360"/>
      <c r="AJ24" s="360"/>
      <c r="AK24" s="360"/>
      <c r="AL24" s="361"/>
      <c r="AM24" s="359">
        <v>399786</v>
      </c>
      <c r="AN24" s="360"/>
      <c r="AO24" s="360"/>
      <c r="AP24" s="360"/>
      <c r="AQ24" s="360"/>
      <c r="AR24" s="361"/>
      <c r="AS24" s="359">
        <v>2897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4694764</v>
      </c>
      <c r="BO24" s="407"/>
      <c r="BP24" s="407"/>
      <c r="BQ24" s="407"/>
      <c r="BR24" s="407"/>
      <c r="BS24" s="407"/>
      <c r="BT24" s="407"/>
      <c r="BU24" s="408"/>
      <c r="BV24" s="406">
        <v>4858567</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5910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t="s">
        <v>121</v>
      </c>
      <c r="BO25" s="436"/>
      <c r="BP25" s="436"/>
      <c r="BQ25" s="436"/>
      <c r="BR25" s="436"/>
      <c r="BS25" s="436"/>
      <c r="BT25" s="436"/>
      <c r="BU25" s="437"/>
      <c r="BV25" s="435">
        <v>15361</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5620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171</v>
      </c>
      <c r="F27" s="363"/>
      <c r="G27" s="363"/>
      <c r="H27" s="363"/>
      <c r="I27" s="363"/>
      <c r="J27" s="363"/>
      <c r="K27" s="364"/>
      <c r="L27" s="359">
        <v>1</v>
      </c>
      <c r="M27" s="360"/>
      <c r="N27" s="360"/>
      <c r="O27" s="360"/>
      <c r="P27" s="361"/>
      <c r="Q27" s="359">
        <v>2980</v>
      </c>
      <c r="R27" s="360"/>
      <c r="S27" s="360"/>
      <c r="T27" s="360"/>
      <c r="U27" s="360"/>
      <c r="V27" s="361"/>
      <c r="W27" s="449"/>
      <c r="X27" s="386"/>
      <c r="Y27" s="387"/>
      <c r="Z27" s="362" t="s">
        <v>172</v>
      </c>
      <c r="AA27" s="363"/>
      <c r="AB27" s="363"/>
      <c r="AC27" s="363"/>
      <c r="AD27" s="363"/>
      <c r="AE27" s="363"/>
      <c r="AF27" s="363"/>
      <c r="AG27" s="364"/>
      <c r="AH27" s="359">
        <v>2</v>
      </c>
      <c r="AI27" s="360"/>
      <c r="AJ27" s="360"/>
      <c r="AK27" s="360"/>
      <c r="AL27" s="361"/>
      <c r="AM27" s="359" t="s">
        <v>169</v>
      </c>
      <c r="AN27" s="360"/>
      <c r="AO27" s="360"/>
      <c r="AP27" s="360"/>
      <c r="AQ27" s="360"/>
      <c r="AR27" s="361"/>
      <c r="AS27" s="359" t="s">
        <v>169</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198769</v>
      </c>
      <c r="BO27" s="441"/>
      <c r="BP27" s="441"/>
      <c r="BQ27" s="441"/>
      <c r="BR27" s="441"/>
      <c r="BS27" s="441"/>
      <c r="BT27" s="441"/>
      <c r="BU27" s="442"/>
      <c r="BV27" s="440">
        <v>198766</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174</v>
      </c>
      <c r="F28" s="363"/>
      <c r="G28" s="363"/>
      <c r="H28" s="363"/>
      <c r="I28" s="363"/>
      <c r="J28" s="363"/>
      <c r="K28" s="364"/>
      <c r="L28" s="359">
        <v>1</v>
      </c>
      <c r="M28" s="360"/>
      <c r="N28" s="360"/>
      <c r="O28" s="360"/>
      <c r="P28" s="361"/>
      <c r="Q28" s="359">
        <v>2280</v>
      </c>
      <c r="R28" s="360"/>
      <c r="S28" s="360"/>
      <c r="T28" s="360"/>
      <c r="U28" s="360"/>
      <c r="V28" s="361"/>
      <c r="W28" s="449"/>
      <c r="X28" s="386"/>
      <c r="Y28" s="387"/>
      <c r="Z28" s="362" t="s">
        <v>175</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1922698</v>
      </c>
      <c r="BO28" s="436"/>
      <c r="BP28" s="436"/>
      <c r="BQ28" s="436"/>
      <c r="BR28" s="436"/>
      <c r="BS28" s="436"/>
      <c r="BT28" s="436"/>
      <c r="BU28" s="437"/>
      <c r="BV28" s="435">
        <v>1789671</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177</v>
      </c>
      <c r="F29" s="363"/>
      <c r="G29" s="363"/>
      <c r="H29" s="363"/>
      <c r="I29" s="363"/>
      <c r="J29" s="363"/>
      <c r="K29" s="364"/>
      <c r="L29" s="359">
        <v>12</v>
      </c>
      <c r="M29" s="360"/>
      <c r="N29" s="360"/>
      <c r="O29" s="360"/>
      <c r="P29" s="361"/>
      <c r="Q29" s="359">
        <v>2080</v>
      </c>
      <c r="R29" s="360"/>
      <c r="S29" s="360"/>
      <c r="T29" s="360"/>
      <c r="U29" s="360"/>
      <c r="V29" s="361"/>
      <c r="W29" s="450"/>
      <c r="X29" s="451"/>
      <c r="Y29" s="452"/>
      <c r="Z29" s="362" t="s">
        <v>178</v>
      </c>
      <c r="AA29" s="363"/>
      <c r="AB29" s="363"/>
      <c r="AC29" s="363"/>
      <c r="AD29" s="363"/>
      <c r="AE29" s="363"/>
      <c r="AF29" s="363"/>
      <c r="AG29" s="364"/>
      <c r="AH29" s="359">
        <v>140</v>
      </c>
      <c r="AI29" s="360"/>
      <c r="AJ29" s="360"/>
      <c r="AK29" s="360"/>
      <c r="AL29" s="361"/>
      <c r="AM29" s="359">
        <v>407230</v>
      </c>
      <c r="AN29" s="360"/>
      <c r="AO29" s="360"/>
      <c r="AP29" s="360"/>
      <c r="AQ29" s="360"/>
      <c r="AR29" s="361"/>
      <c r="AS29" s="359">
        <v>2909</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64814</v>
      </c>
      <c r="BO29" s="407"/>
      <c r="BP29" s="407"/>
      <c r="BQ29" s="407"/>
      <c r="BR29" s="407"/>
      <c r="BS29" s="407"/>
      <c r="BT29" s="407"/>
      <c r="BU29" s="408"/>
      <c r="BV29" s="406">
        <v>56637</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97.2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2604987</v>
      </c>
      <c r="BO30" s="441"/>
      <c r="BP30" s="441"/>
      <c r="BQ30" s="441"/>
      <c r="BR30" s="441"/>
      <c r="BS30" s="441"/>
      <c r="BT30" s="441"/>
      <c r="BU30" s="442"/>
      <c r="BV30" s="440">
        <v>2501441</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2">
      <c r="A33" s="175"/>
      <c r="B33" s="202"/>
      <c r="C33" s="358" t="s">
        <v>187</v>
      </c>
      <c r="D33" s="358"/>
      <c r="E33" s="357" t="s">
        <v>188</v>
      </c>
      <c r="F33" s="357"/>
      <c r="G33" s="357"/>
      <c r="H33" s="357"/>
      <c r="I33" s="357"/>
      <c r="J33" s="357"/>
      <c r="K33" s="357"/>
      <c r="L33" s="357"/>
      <c r="M33" s="357"/>
      <c r="N33" s="357"/>
      <c r="O33" s="357"/>
      <c r="P33" s="357"/>
      <c r="Q33" s="357"/>
      <c r="R33" s="357"/>
      <c r="S33" s="357"/>
      <c r="T33" s="179"/>
      <c r="U33" s="358" t="s">
        <v>187</v>
      </c>
      <c r="V33" s="358"/>
      <c r="W33" s="357" t="s">
        <v>188</v>
      </c>
      <c r="X33" s="357"/>
      <c r="Y33" s="357"/>
      <c r="Z33" s="357"/>
      <c r="AA33" s="357"/>
      <c r="AB33" s="357"/>
      <c r="AC33" s="357"/>
      <c r="AD33" s="357"/>
      <c r="AE33" s="357"/>
      <c r="AF33" s="357"/>
      <c r="AG33" s="357"/>
      <c r="AH33" s="357"/>
      <c r="AI33" s="357"/>
      <c r="AJ33" s="357"/>
      <c r="AK33" s="357"/>
      <c r="AL33" s="179"/>
      <c r="AM33" s="358" t="s">
        <v>187</v>
      </c>
      <c r="AN33" s="358"/>
      <c r="AO33" s="357" t="s">
        <v>188</v>
      </c>
      <c r="AP33" s="357"/>
      <c r="AQ33" s="357"/>
      <c r="AR33" s="357"/>
      <c r="AS33" s="357"/>
      <c r="AT33" s="357"/>
      <c r="AU33" s="357"/>
      <c r="AV33" s="357"/>
      <c r="AW33" s="357"/>
      <c r="AX33" s="357"/>
      <c r="AY33" s="357"/>
      <c r="AZ33" s="357"/>
      <c r="BA33" s="357"/>
      <c r="BB33" s="357"/>
      <c r="BC33" s="357"/>
      <c r="BD33" s="185"/>
      <c r="BE33" s="357" t="s">
        <v>189</v>
      </c>
      <c r="BF33" s="357"/>
      <c r="BG33" s="357" t="s">
        <v>190</v>
      </c>
      <c r="BH33" s="357"/>
      <c r="BI33" s="357"/>
      <c r="BJ33" s="357"/>
      <c r="BK33" s="357"/>
      <c r="BL33" s="357"/>
      <c r="BM33" s="357"/>
      <c r="BN33" s="357"/>
      <c r="BO33" s="357"/>
      <c r="BP33" s="357"/>
      <c r="BQ33" s="357"/>
      <c r="BR33" s="357"/>
      <c r="BS33" s="357"/>
      <c r="BT33" s="357"/>
      <c r="BU33" s="357"/>
      <c r="BV33" s="185"/>
      <c r="BW33" s="358" t="s">
        <v>189</v>
      </c>
      <c r="BX33" s="358"/>
      <c r="BY33" s="357" t="s">
        <v>191</v>
      </c>
      <c r="BZ33" s="357"/>
      <c r="CA33" s="357"/>
      <c r="CB33" s="357"/>
      <c r="CC33" s="357"/>
      <c r="CD33" s="357"/>
      <c r="CE33" s="357"/>
      <c r="CF33" s="357"/>
      <c r="CG33" s="357"/>
      <c r="CH33" s="357"/>
      <c r="CI33" s="357"/>
      <c r="CJ33" s="357"/>
      <c r="CK33" s="357"/>
      <c r="CL33" s="357"/>
      <c r="CM33" s="357"/>
      <c r="CN33" s="179"/>
      <c r="CO33" s="358" t="s">
        <v>187</v>
      </c>
      <c r="CP33" s="358"/>
      <c r="CQ33" s="357" t="s">
        <v>192</v>
      </c>
      <c r="CR33" s="357"/>
      <c r="CS33" s="357"/>
      <c r="CT33" s="357"/>
      <c r="CU33" s="357"/>
      <c r="CV33" s="357"/>
      <c r="CW33" s="357"/>
      <c r="CX33" s="357"/>
      <c r="CY33" s="357"/>
      <c r="CZ33" s="357"/>
      <c r="DA33" s="357"/>
      <c r="DB33" s="357"/>
      <c r="DC33" s="357"/>
      <c r="DD33" s="357"/>
      <c r="DE33" s="357"/>
      <c r="DF33" s="179"/>
      <c r="DG33" s="356" t="s">
        <v>193</v>
      </c>
      <c r="DH33" s="356"/>
      <c r="DI33" s="180"/>
    </row>
    <row r="34" spans="1:113" ht="32.25" customHeight="1" x14ac:dyDescent="0.2">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f>IF(BG34="","",MAX(C34:D43,U34:V43,AM34:AN43)+1)</f>
        <v>6</v>
      </c>
      <c r="BF34" s="354"/>
      <c r="BG34" s="355" t="str">
        <f>IF('各会計、関係団体の財政状況及び健全化判断比率'!B32="","",'各会計、関係団体の財政状況及び健全化判断比率'!B32)</f>
        <v>簡易水道事業特別会計</v>
      </c>
      <c r="BH34" s="355"/>
      <c r="BI34" s="355"/>
      <c r="BJ34" s="355"/>
      <c r="BK34" s="355"/>
      <c r="BL34" s="355"/>
      <c r="BM34" s="355"/>
      <c r="BN34" s="355"/>
      <c r="BO34" s="355"/>
      <c r="BP34" s="355"/>
      <c r="BQ34" s="355"/>
      <c r="BR34" s="355"/>
      <c r="BS34" s="355"/>
      <c r="BT34" s="355"/>
      <c r="BU34" s="355"/>
      <c r="BV34" s="175"/>
      <c r="BW34" s="354">
        <f>IF(BY34="","",MAX(C34:D43,U34:V43,AM34:AN43,BE34:BF43)+1)</f>
        <v>7</v>
      </c>
      <c r="BX34" s="354"/>
      <c r="BY34" s="355" t="str">
        <f>IF('各会計、関係団体の財政状況及び健全化判断比率'!B68="","",'各会計、関係団体の財政状況及び健全化判断比率'!B68)</f>
        <v>宮崎県市町村総合事務組合　一般会計</v>
      </c>
      <c r="BZ34" s="355"/>
      <c r="CA34" s="355"/>
      <c r="CB34" s="355"/>
      <c r="CC34" s="355"/>
      <c r="CD34" s="355"/>
      <c r="CE34" s="355"/>
      <c r="CF34" s="355"/>
      <c r="CG34" s="355"/>
      <c r="CH34" s="355"/>
      <c r="CI34" s="355"/>
      <c r="CJ34" s="355"/>
      <c r="CK34" s="355"/>
      <c r="CL34" s="355"/>
      <c r="CM34" s="355"/>
      <c r="CN34" s="175"/>
      <c r="CO34" s="354">
        <f>IF(CQ34="","",MAX(C34:D43,U34:V43,AM34:AN43,BE34:BF43,BW34:BX43)+1)</f>
        <v>15</v>
      </c>
      <c r="CP34" s="354"/>
      <c r="CQ34" s="355" t="str">
        <f>IF('各会計、関係団体の財政状況及び健全化判断比率'!BS7="","",'各会計、関係団体の財政状況及び健全化判断比率'!BS7)</f>
        <v>公益財団法人門川ふるさと文化財団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2">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8</v>
      </c>
      <c r="BX35" s="354"/>
      <c r="BY35" s="355" t="str">
        <f>IF('各会計、関係団体の財政状況及び健全化判断比率'!B69="","",'各会計、関係団体の財政状況及び健全化判断比率'!B69)</f>
        <v>宮崎県市町村総合事務組合　市町村交通災害共済事業特別会計</v>
      </c>
      <c r="BZ35" s="355"/>
      <c r="CA35" s="355"/>
      <c r="CB35" s="355"/>
      <c r="CC35" s="355"/>
      <c r="CD35" s="355"/>
      <c r="CE35" s="355"/>
      <c r="CF35" s="355"/>
      <c r="CG35" s="355"/>
      <c r="CH35" s="355"/>
      <c r="CI35" s="355"/>
      <c r="CJ35" s="355"/>
      <c r="CK35" s="355"/>
      <c r="CL35" s="355"/>
      <c r="CM35" s="355"/>
      <c r="CN35" s="175"/>
      <c r="CO35" s="354">
        <f t="shared" ref="CO35:CO43" si="3">IF(CQ35="","",CO34+1)</f>
        <v>16</v>
      </c>
      <c r="CP35" s="354"/>
      <c r="CQ35" s="355" t="str">
        <f>IF('各会計、関係団体の財政状況及び健全化判断比率'!BS8="","",'各会計、関係団体の財政状況及び健全化判断比率'!BS8)</f>
        <v>一般社団法人宮崎県林業公社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2">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9</v>
      </c>
      <c r="BX36" s="354"/>
      <c r="BY36" s="355" t="str">
        <f>IF('各会計、関係団体の財政状況及び健全化判断比率'!B70="","",'各会計、関係団体の財政状況及び健全化判断比率'!B70)</f>
        <v>宮崎県市町村総合事務組合　自治会館管理運営特別会計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2">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10</v>
      </c>
      <c r="BX37" s="354"/>
      <c r="BY37" s="355" t="str">
        <f>IF('各会計、関係団体の財政状況及び健全化判断比率'!B71="","",'各会計、関係団体の財政状況及び健全化判断比率'!B71)</f>
        <v>宮崎県後期高齢者医療広域連合　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2">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11</v>
      </c>
      <c r="BX38" s="354"/>
      <c r="BY38" s="355" t="str">
        <f>IF('各会計、関係団体の財政状況及び健全化判断比率'!B72="","",'各会計、関係団体の財政状況及び健全化判断比率'!B72)</f>
        <v>宮崎県後期高齢者医療広域連合　後期高齢者医療特別会計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2">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12</v>
      </c>
      <c r="BX39" s="354"/>
      <c r="BY39" s="355" t="str">
        <f>IF('各会計、関係団体の財政状況及び健全化判断比率'!B73="","",'各会計、関係団体の財政状況及び健全化判断比率'!B73)</f>
        <v>宮崎県北部広域行政事務組合（一般会計）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2">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13</v>
      </c>
      <c r="BX40" s="354"/>
      <c r="BY40" s="355" t="str">
        <f>IF('各会計、関係団体の財政状況及び健全化判断比率'!B74="","",'各会計、関係団体の財政状況及び健全化判断比率'!B74)</f>
        <v>宮崎県北部広域行政事務組合（特別会計）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2">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14</v>
      </c>
      <c r="BX41" s="354"/>
      <c r="BY41" s="355" t="str">
        <f>IF('各会計、関係団体の財政状況及び健全化判断比率'!B75="","",'各会計、関係団体の財政状況及び健全化判断比率'!B75)</f>
        <v>日向東臼杵広域連合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2">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2">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y7obPtmY417wKX7nlytGC1ECQcRPxkcrANyn8trLsAIaI1/vzpzEgCllIo32yErRfLKvODcCTAmEkzYC8l05lw==" saltValue="koFFobVBf3EQMkZ1PTXfD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532</v>
      </c>
      <c r="D34" s="1136"/>
      <c r="E34" s="1137"/>
      <c r="F34" s="32">
        <v>10.78</v>
      </c>
      <c r="G34" s="33">
        <v>12.23</v>
      </c>
      <c r="H34" s="33">
        <v>11.99</v>
      </c>
      <c r="I34" s="33">
        <v>12.2</v>
      </c>
      <c r="J34" s="34">
        <v>13.05</v>
      </c>
      <c r="K34" s="22"/>
      <c r="L34" s="22"/>
      <c r="M34" s="22"/>
      <c r="N34" s="22"/>
      <c r="O34" s="22"/>
      <c r="P34" s="22"/>
    </row>
    <row r="35" spans="1:16" ht="39" customHeight="1" x14ac:dyDescent="0.2">
      <c r="A35" s="22"/>
      <c r="B35" s="35"/>
      <c r="C35" s="1132" t="s">
        <v>533</v>
      </c>
      <c r="D35" s="1132"/>
      <c r="E35" s="1133"/>
      <c r="F35" s="36">
        <v>6.73</v>
      </c>
      <c r="G35" s="37">
        <v>9.4600000000000009</v>
      </c>
      <c r="H35" s="37">
        <v>11.47</v>
      </c>
      <c r="I35" s="37">
        <v>9.35</v>
      </c>
      <c r="J35" s="38">
        <v>7.21</v>
      </c>
      <c r="K35" s="22"/>
      <c r="L35" s="22"/>
      <c r="M35" s="22"/>
      <c r="N35" s="22"/>
      <c r="O35" s="22"/>
      <c r="P35" s="22"/>
    </row>
    <row r="36" spans="1:16" ht="39" customHeight="1" x14ac:dyDescent="0.2">
      <c r="A36" s="22"/>
      <c r="B36" s="35"/>
      <c r="C36" s="1132" t="s">
        <v>534</v>
      </c>
      <c r="D36" s="1132"/>
      <c r="E36" s="1133"/>
      <c r="F36" s="36">
        <v>5.98</v>
      </c>
      <c r="G36" s="37">
        <v>5.71</v>
      </c>
      <c r="H36" s="37">
        <v>6.17</v>
      </c>
      <c r="I36" s="37">
        <v>6.82</v>
      </c>
      <c r="J36" s="38">
        <v>6.86</v>
      </c>
      <c r="K36" s="22"/>
      <c r="L36" s="22"/>
      <c r="M36" s="22"/>
      <c r="N36" s="22"/>
      <c r="O36" s="22"/>
      <c r="P36" s="22"/>
    </row>
    <row r="37" spans="1:16" ht="39" customHeight="1" x14ac:dyDescent="0.2">
      <c r="A37" s="22"/>
      <c r="B37" s="35"/>
      <c r="C37" s="1132" t="s">
        <v>535</v>
      </c>
      <c r="D37" s="1132"/>
      <c r="E37" s="1133"/>
      <c r="F37" s="36">
        <v>2.08</v>
      </c>
      <c r="G37" s="37">
        <v>1.99</v>
      </c>
      <c r="H37" s="37">
        <v>0.08</v>
      </c>
      <c r="I37" s="37">
        <v>3.88</v>
      </c>
      <c r="J37" s="38">
        <v>4.07</v>
      </c>
      <c r="K37" s="22"/>
      <c r="L37" s="22"/>
      <c r="M37" s="22"/>
      <c r="N37" s="22"/>
      <c r="O37" s="22"/>
      <c r="P37" s="22"/>
    </row>
    <row r="38" spans="1:16" ht="39" customHeight="1" x14ac:dyDescent="0.2">
      <c r="A38" s="22"/>
      <c r="B38" s="35"/>
      <c r="C38" s="1132" t="s">
        <v>536</v>
      </c>
      <c r="D38" s="1132"/>
      <c r="E38" s="1133"/>
      <c r="F38" s="36">
        <v>0.09</v>
      </c>
      <c r="G38" s="37">
        <v>0.09</v>
      </c>
      <c r="H38" s="37">
        <v>2.37</v>
      </c>
      <c r="I38" s="37">
        <v>0.09</v>
      </c>
      <c r="J38" s="38">
        <v>0.13</v>
      </c>
      <c r="K38" s="22"/>
      <c r="L38" s="22"/>
      <c r="M38" s="22"/>
      <c r="N38" s="22"/>
      <c r="O38" s="22"/>
      <c r="P38" s="22"/>
    </row>
    <row r="39" spans="1:16" ht="39" customHeight="1" x14ac:dyDescent="0.2">
      <c r="A39" s="22"/>
      <c r="B39" s="35"/>
      <c r="C39" s="1132" t="s">
        <v>537</v>
      </c>
      <c r="D39" s="1132"/>
      <c r="E39" s="1133"/>
      <c r="F39" s="36">
        <v>7.0000000000000007E-2</v>
      </c>
      <c r="G39" s="37">
        <v>0.04</v>
      </c>
      <c r="H39" s="37">
        <v>0.04</v>
      </c>
      <c r="I39" s="37">
        <v>0.03</v>
      </c>
      <c r="J39" s="38">
        <v>0.04</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539</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8TBOgCzXe8DqcO5LG6T9Z7e16CXRqOiveSaG279Dn0b204nYtF81N48TMtZQYWL+xDNaPnh+piUp2ZeQnaffw==" saltValue="OwS4PGQZB9ZymcOhaBo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574</v>
      </c>
      <c r="L45" s="58">
        <v>594</v>
      </c>
      <c r="M45" s="58">
        <v>645</v>
      </c>
      <c r="N45" s="58">
        <v>690</v>
      </c>
      <c r="O45" s="59">
        <v>714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0</v>
      </c>
      <c r="L48" s="62">
        <v>0</v>
      </c>
      <c r="M48" s="62">
        <v>0</v>
      </c>
      <c r="N48" s="62">
        <v>0</v>
      </c>
      <c r="O48" s="63">
        <v>0</v>
      </c>
      <c r="P48" s="46"/>
      <c r="Q48" s="46"/>
      <c r="R48" s="46"/>
      <c r="S48" s="46"/>
      <c r="T48" s="46"/>
      <c r="U48" s="46"/>
    </row>
    <row r="49" spans="1:21" ht="30.75" customHeight="1" x14ac:dyDescent="0.2">
      <c r="A49" s="46"/>
      <c r="B49" s="1163"/>
      <c r="C49" s="1164"/>
      <c r="D49" s="60"/>
      <c r="E49" s="1140" t="s">
        <v>14</v>
      </c>
      <c r="F49" s="1140"/>
      <c r="G49" s="1140"/>
      <c r="H49" s="1140"/>
      <c r="I49" s="1140"/>
      <c r="J49" s="1141"/>
      <c r="K49" s="61">
        <v>23</v>
      </c>
      <c r="L49" s="62">
        <v>15</v>
      </c>
      <c r="M49" s="62">
        <v>13</v>
      </c>
      <c r="N49" s="62">
        <v>14</v>
      </c>
      <c r="O49" s="63">
        <v>7</v>
      </c>
      <c r="P49" s="46"/>
      <c r="Q49" s="46"/>
      <c r="R49" s="46"/>
      <c r="S49" s="46"/>
      <c r="T49" s="46"/>
      <c r="U49" s="46"/>
    </row>
    <row r="50" spans="1:21" ht="30.75" customHeight="1" x14ac:dyDescent="0.2">
      <c r="A50" s="46"/>
      <c r="B50" s="1163"/>
      <c r="C50" s="1164"/>
      <c r="D50" s="60"/>
      <c r="E50" s="1140" t="s">
        <v>15</v>
      </c>
      <c r="F50" s="1140"/>
      <c r="G50" s="1140"/>
      <c r="H50" s="1140"/>
      <c r="I50" s="1140"/>
      <c r="J50" s="1141"/>
      <c r="K50" s="61">
        <v>2</v>
      </c>
      <c r="L50" s="62">
        <v>2</v>
      </c>
      <c r="M50" s="62">
        <v>2</v>
      </c>
      <c r="N50" s="62">
        <v>2</v>
      </c>
      <c r="O50" s="63">
        <v>13</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407</v>
      </c>
      <c r="L52" s="62">
        <v>400</v>
      </c>
      <c r="M52" s="62">
        <v>398</v>
      </c>
      <c r="N52" s="62">
        <v>389</v>
      </c>
      <c r="O52" s="63">
        <v>418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192</v>
      </c>
      <c r="L53" s="67">
        <v>211</v>
      </c>
      <c r="M53" s="67">
        <v>262</v>
      </c>
      <c r="N53" s="67">
        <v>317</v>
      </c>
      <c r="O53" s="68">
        <v>316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azqG5h4G6ufTeFKi/JRb67IKyHXgQnbyq13LnjyvOpEE5yazsHbyOowc+zf7yRyC6RYhUcHo2zJ4yOjkafbkg==" saltValue="TMc3rIK6566lTatEBS9mz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42">
        <v>5977</v>
      </c>
      <c r="J41" s="343">
        <v>7539</v>
      </c>
      <c r="K41" s="343">
        <v>7613</v>
      </c>
      <c r="L41" s="343">
        <v>7425</v>
      </c>
      <c r="M41" s="344">
        <v>6998</v>
      </c>
    </row>
    <row r="42" spans="2:13" ht="27.75" customHeight="1" x14ac:dyDescent="0.2">
      <c r="B42" s="1171"/>
      <c r="C42" s="1172"/>
      <c r="D42" s="104"/>
      <c r="E42" s="1175" t="s">
        <v>32</v>
      </c>
      <c r="F42" s="1175"/>
      <c r="G42" s="1175"/>
      <c r="H42" s="1176"/>
      <c r="I42" s="345">
        <v>20</v>
      </c>
      <c r="J42" s="346">
        <v>18</v>
      </c>
      <c r="K42" s="346">
        <v>16</v>
      </c>
      <c r="L42" s="346">
        <v>13</v>
      </c>
      <c r="M42" s="347" t="s">
        <v>487</v>
      </c>
    </row>
    <row r="43" spans="2:13" ht="27.75" customHeight="1" x14ac:dyDescent="0.2">
      <c r="B43" s="1171"/>
      <c r="C43" s="1172"/>
      <c r="D43" s="104"/>
      <c r="E43" s="1175" t="s">
        <v>33</v>
      </c>
      <c r="F43" s="1175"/>
      <c r="G43" s="1175"/>
      <c r="H43" s="1176"/>
      <c r="I43" s="345">
        <v>7</v>
      </c>
      <c r="J43" s="346" t="s">
        <v>487</v>
      </c>
      <c r="K43" s="346" t="s">
        <v>487</v>
      </c>
      <c r="L43" s="346" t="s">
        <v>487</v>
      </c>
      <c r="M43" s="347" t="s">
        <v>487</v>
      </c>
    </row>
    <row r="44" spans="2:13" ht="27.75" customHeight="1" x14ac:dyDescent="0.2">
      <c r="B44" s="1171"/>
      <c r="C44" s="1172"/>
      <c r="D44" s="104"/>
      <c r="E44" s="1175" t="s">
        <v>34</v>
      </c>
      <c r="F44" s="1175"/>
      <c r="G44" s="1175"/>
      <c r="H44" s="1176"/>
      <c r="I44" s="345">
        <v>60</v>
      </c>
      <c r="J44" s="346">
        <v>41</v>
      </c>
      <c r="K44" s="346">
        <v>25</v>
      </c>
      <c r="L44" s="346">
        <v>10</v>
      </c>
      <c r="M44" s="347">
        <v>3</v>
      </c>
    </row>
    <row r="45" spans="2:13" ht="27.75" customHeight="1" x14ac:dyDescent="0.2">
      <c r="B45" s="1171"/>
      <c r="C45" s="1172"/>
      <c r="D45" s="104"/>
      <c r="E45" s="1175" t="s">
        <v>35</v>
      </c>
      <c r="F45" s="1175"/>
      <c r="G45" s="1175"/>
      <c r="H45" s="1176"/>
      <c r="I45" s="345">
        <v>147</v>
      </c>
      <c r="J45" s="346">
        <v>253</v>
      </c>
      <c r="K45" s="346">
        <v>214</v>
      </c>
      <c r="L45" s="346">
        <v>164</v>
      </c>
      <c r="M45" s="347">
        <v>67</v>
      </c>
    </row>
    <row r="46" spans="2:13" ht="27.75" customHeight="1" x14ac:dyDescent="0.2">
      <c r="B46" s="1171"/>
      <c r="C46" s="1172"/>
      <c r="D46" s="105"/>
      <c r="E46" s="1175" t="s">
        <v>36</v>
      </c>
      <c r="F46" s="1175"/>
      <c r="G46" s="1175"/>
      <c r="H46" s="1176"/>
      <c r="I46" s="345">
        <v>3</v>
      </c>
      <c r="J46" s="346" t="s">
        <v>487</v>
      </c>
      <c r="K46" s="346" t="s">
        <v>487</v>
      </c>
      <c r="L46" s="346" t="s">
        <v>487</v>
      </c>
      <c r="M46" s="347" t="s">
        <v>487</v>
      </c>
    </row>
    <row r="47" spans="2:13" ht="27.75" customHeight="1" x14ac:dyDescent="0.2">
      <c r="B47" s="1171"/>
      <c r="C47" s="1172"/>
      <c r="D47" s="106"/>
      <c r="E47" s="1185" t="s">
        <v>37</v>
      </c>
      <c r="F47" s="1186"/>
      <c r="G47" s="1186"/>
      <c r="H47" s="1187"/>
      <c r="I47" s="345" t="s">
        <v>487</v>
      </c>
      <c r="J47" s="346" t="s">
        <v>487</v>
      </c>
      <c r="K47" s="346" t="s">
        <v>487</v>
      </c>
      <c r="L47" s="346" t="s">
        <v>487</v>
      </c>
      <c r="M47" s="347" t="s">
        <v>487</v>
      </c>
    </row>
    <row r="48" spans="2:13" ht="27.75" customHeight="1" x14ac:dyDescent="0.2">
      <c r="B48" s="1171"/>
      <c r="C48" s="1172"/>
      <c r="D48" s="104"/>
      <c r="E48" s="1175" t="s">
        <v>38</v>
      </c>
      <c r="F48" s="1175"/>
      <c r="G48" s="1175"/>
      <c r="H48" s="1176"/>
      <c r="I48" s="345" t="s">
        <v>487</v>
      </c>
      <c r="J48" s="346" t="s">
        <v>487</v>
      </c>
      <c r="K48" s="346" t="s">
        <v>487</v>
      </c>
      <c r="L48" s="346" t="s">
        <v>487</v>
      </c>
      <c r="M48" s="347" t="s">
        <v>487</v>
      </c>
    </row>
    <row r="49" spans="2:13" ht="27.75" customHeight="1" x14ac:dyDescent="0.2">
      <c r="B49" s="1173"/>
      <c r="C49" s="1174"/>
      <c r="D49" s="104"/>
      <c r="E49" s="1175" t="s">
        <v>39</v>
      </c>
      <c r="F49" s="1175"/>
      <c r="G49" s="1175"/>
      <c r="H49" s="1176"/>
      <c r="I49" s="345" t="s">
        <v>487</v>
      </c>
      <c r="J49" s="346" t="s">
        <v>487</v>
      </c>
      <c r="K49" s="346" t="s">
        <v>487</v>
      </c>
      <c r="L49" s="346" t="s">
        <v>487</v>
      </c>
      <c r="M49" s="347" t="s">
        <v>487</v>
      </c>
    </row>
    <row r="50" spans="2:13" ht="27.75" customHeight="1" x14ac:dyDescent="0.2">
      <c r="B50" s="1169" t="s">
        <v>40</v>
      </c>
      <c r="C50" s="1170"/>
      <c r="D50" s="107"/>
      <c r="E50" s="1175" t="s">
        <v>41</v>
      </c>
      <c r="F50" s="1175"/>
      <c r="G50" s="1175"/>
      <c r="H50" s="1176"/>
      <c r="I50" s="345">
        <v>4727</v>
      </c>
      <c r="J50" s="346">
        <v>3985</v>
      </c>
      <c r="K50" s="346">
        <v>4575</v>
      </c>
      <c r="L50" s="346">
        <v>5046</v>
      </c>
      <c r="M50" s="347">
        <v>5340</v>
      </c>
    </row>
    <row r="51" spans="2:13" ht="27.75" customHeight="1" x14ac:dyDescent="0.2">
      <c r="B51" s="1171"/>
      <c r="C51" s="1172"/>
      <c r="D51" s="104"/>
      <c r="E51" s="1175" t="s">
        <v>42</v>
      </c>
      <c r="F51" s="1175"/>
      <c r="G51" s="1175"/>
      <c r="H51" s="1176"/>
      <c r="I51" s="345">
        <v>476</v>
      </c>
      <c r="J51" s="346">
        <v>448</v>
      </c>
      <c r="K51" s="346">
        <v>430</v>
      </c>
      <c r="L51" s="346">
        <v>433</v>
      </c>
      <c r="M51" s="347">
        <v>444</v>
      </c>
    </row>
    <row r="52" spans="2:13" ht="27.75" customHeight="1" x14ac:dyDescent="0.2">
      <c r="B52" s="1173"/>
      <c r="C52" s="1174"/>
      <c r="D52" s="104"/>
      <c r="E52" s="1175" t="s">
        <v>43</v>
      </c>
      <c r="F52" s="1175"/>
      <c r="G52" s="1175"/>
      <c r="H52" s="1176"/>
      <c r="I52" s="345">
        <v>4931</v>
      </c>
      <c r="J52" s="346">
        <v>5319</v>
      </c>
      <c r="K52" s="346">
        <v>5189</v>
      </c>
      <c r="L52" s="346">
        <v>4978</v>
      </c>
      <c r="M52" s="347">
        <v>4746</v>
      </c>
    </row>
    <row r="53" spans="2:13" ht="27.75" customHeight="1" thickBot="1" x14ac:dyDescent="0.25">
      <c r="B53" s="1177" t="s">
        <v>19</v>
      </c>
      <c r="C53" s="1178"/>
      <c r="D53" s="108"/>
      <c r="E53" s="1179" t="s">
        <v>44</v>
      </c>
      <c r="F53" s="1179"/>
      <c r="G53" s="1179"/>
      <c r="H53" s="1180"/>
      <c r="I53" s="348">
        <v>-3920</v>
      </c>
      <c r="J53" s="349">
        <v>-1900</v>
      </c>
      <c r="K53" s="349">
        <v>-2326</v>
      </c>
      <c r="L53" s="349">
        <v>-2843</v>
      </c>
      <c r="M53" s="350">
        <v>-3462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WZB2A50+N73o9k5I42JAKamR6o0vetbyPJRJOAE/Zoof0HSxHxTMmLPbwoM+ah92djwBDjdoQyWYBtJMK/VLgg==" saltValue="00q3Q8nKZlFUbln9YkL8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120">
        <v>2041</v>
      </c>
      <c r="G55" s="120">
        <v>1790</v>
      </c>
      <c r="H55" s="121">
        <v>1923</v>
      </c>
    </row>
    <row r="56" spans="2:8" ht="52.5" customHeight="1" x14ac:dyDescent="0.2">
      <c r="B56" s="122"/>
      <c r="C56" s="1198" t="s">
        <v>47</v>
      </c>
      <c r="D56" s="1198"/>
      <c r="E56" s="1199"/>
      <c r="F56" s="123">
        <v>57</v>
      </c>
      <c r="G56" s="123">
        <v>57</v>
      </c>
      <c r="H56" s="124">
        <v>65</v>
      </c>
    </row>
    <row r="57" spans="2:8" ht="53.25" customHeight="1" x14ac:dyDescent="0.2">
      <c r="B57" s="122"/>
      <c r="C57" s="1200" t="s">
        <v>48</v>
      </c>
      <c r="D57" s="1200"/>
      <c r="E57" s="1201"/>
      <c r="F57" s="125">
        <v>1825</v>
      </c>
      <c r="G57" s="125">
        <v>2501</v>
      </c>
      <c r="H57" s="126">
        <v>2605</v>
      </c>
    </row>
    <row r="58" spans="2:8" ht="45.75" customHeight="1" x14ac:dyDescent="0.2">
      <c r="B58" s="127"/>
      <c r="C58" s="1188" t="s">
        <v>556</v>
      </c>
      <c r="D58" s="1189"/>
      <c r="E58" s="1190"/>
      <c r="F58" s="128">
        <v>1179</v>
      </c>
      <c r="G58" s="128">
        <v>1719</v>
      </c>
      <c r="H58" s="129">
        <v>1899</v>
      </c>
    </row>
    <row r="59" spans="2:8" ht="45.75" customHeight="1" x14ac:dyDescent="0.2">
      <c r="B59" s="127"/>
      <c r="C59" s="1188" t="s">
        <v>557</v>
      </c>
      <c r="D59" s="1189"/>
      <c r="E59" s="1190"/>
      <c r="F59" s="128">
        <v>358</v>
      </c>
      <c r="G59" s="128">
        <v>487</v>
      </c>
      <c r="H59" s="129">
        <v>422</v>
      </c>
    </row>
    <row r="60" spans="2:8" ht="45.75" customHeight="1" x14ac:dyDescent="0.2">
      <c r="B60" s="127"/>
      <c r="C60" s="1188" t="s">
        <v>558</v>
      </c>
      <c r="D60" s="1189"/>
      <c r="E60" s="1190"/>
      <c r="F60" s="128">
        <v>227</v>
      </c>
      <c r="G60" s="128">
        <v>227</v>
      </c>
      <c r="H60" s="129">
        <v>227</v>
      </c>
    </row>
    <row r="61" spans="2:8" ht="45.75" customHeight="1" x14ac:dyDescent="0.2">
      <c r="B61" s="127"/>
      <c r="C61" s="1188" t="s">
        <v>559</v>
      </c>
      <c r="D61" s="1189"/>
      <c r="E61" s="1190"/>
      <c r="F61" s="128">
        <v>20</v>
      </c>
      <c r="G61" s="128">
        <v>20</v>
      </c>
      <c r="H61" s="129">
        <v>20</v>
      </c>
    </row>
    <row r="62" spans="2:8" ht="45.75" customHeight="1" thickBot="1" x14ac:dyDescent="0.25">
      <c r="B62" s="130"/>
      <c r="C62" s="1191" t="s">
        <v>560</v>
      </c>
      <c r="D62" s="1192"/>
      <c r="E62" s="1193"/>
      <c r="F62" s="131">
        <v>13</v>
      </c>
      <c r="G62" s="131">
        <v>13</v>
      </c>
      <c r="H62" s="132">
        <v>13</v>
      </c>
    </row>
    <row r="63" spans="2:8" ht="52.5" customHeight="1" thickBot="1" x14ac:dyDescent="0.25">
      <c r="B63" s="133"/>
      <c r="C63" s="1194" t="s">
        <v>49</v>
      </c>
      <c r="D63" s="1194"/>
      <c r="E63" s="1195"/>
      <c r="F63" s="134">
        <v>3922</v>
      </c>
      <c r="G63" s="134">
        <v>4348</v>
      </c>
      <c r="H63" s="135">
        <v>4592</v>
      </c>
    </row>
    <row r="64" spans="2:8" ht="13.2" x14ac:dyDescent="0.2"/>
  </sheetData>
  <sheetProtection algorithmName="SHA-512" hashValue="vv75mbY0Bl/Y4/8l939cFVky2AFSkYbtAojxGXz6cj3AJg9eW6AY0JJg5XTu3aY4Y1YNtiezbmcmR+3061WlRg==" saltValue="ziU281vfelf9MvX4wQu9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4BA75-7218-4D35-A62B-5558D8CF080B}">
  <sheetPr>
    <pageSetUpPr fitToPage="1"/>
  </sheetPr>
  <dimension ref="A1:DE85"/>
  <sheetViews>
    <sheetView showGridLines="0" zoomScale="80" zoomScaleNormal="80" zoomScaleSheetLayoutView="55" workbookViewId="0"/>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49"/>
      <c r="B1" s="1248"/>
      <c r="DD1" s="255"/>
      <c r="DE1" s="255"/>
    </row>
    <row r="2" spans="1:109"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2"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2"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2"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2"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2"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2"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2"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2"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2"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2"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2"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2" x14ac:dyDescent="0.2">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2" x14ac:dyDescent="0.2">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2" x14ac:dyDescent="0.2">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2" x14ac:dyDescent="0.2">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2" x14ac:dyDescent="0.2">
      <c r="DD19" s="255"/>
      <c r="DE19" s="255"/>
    </row>
    <row r="20" spans="1:109" ht="13.2" x14ac:dyDescent="0.2">
      <c r="DD20" s="255"/>
      <c r="DE20" s="255"/>
    </row>
    <row r="21" spans="1:109" ht="17.25" customHeight="1" x14ac:dyDescent="0.2">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6"/>
      <c r="DD40" s="1236"/>
      <c r="DE40" s="255"/>
    </row>
    <row r="41" spans="2:109" ht="16.2" x14ac:dyDescent="0.2">
      <c r="B41" s="256" t="s">
        <v>573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3"/>
      <c r="I42" s="1232"/>
      <c r="J42" s="1232"/>
      <c r="K42" s="1232"/>
      <c r="AM42" s="1233"/>
      <c r="AN42" s="1233" t="s">
        <v>569</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259"/>
      <c r="AN43" s="1231" t="s">
        <v>572</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2" x14ac:dyDescent="0.2">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2" x14ac:dyDescent="0.2">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2" x14ac:dyDescent="0.2">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2" x14ac:dyDescent="0.2">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2" x14ac:dyDescent="0.2">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2" x14ac:dyDescent="0.2">
      <c r="B49" s="259"/>
      <c r="AN49" s="255" t="s">
        <v>567</v>
      </c>
    </row>
    <row r="50" spans="1:109" ht="13.2" x14ac:dyDescent="0.2">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526</v>
      </c>
      <c r="BQ50" s="1205"/>
      <c r="BR50" s="1205"/>
      <c r="BS50" s="1205"/>
      <c r="BT50" s="1205"/>
      <c r="BU50" s="1205"/>
      <c r="BV50" s="1205"/>
      <c r="BW50" s="1205"/>
      <c r="BX50" s="1205" t="s">
        <v>527</v>
      </c>
      <c r="BY50" s="1205"/>
      <c r="BZ50" s="1205"/>
      <c r="CA50" s="1205"/>
      <c r="CB50" s="1205"/>
      <c r="CC50" s="1205"/>
      <c r="CD50" s="1205"/>
      <c r="CE50" s="1205"/>
      <c r="CF50" s="1205" t="s">
        <v>528</v>
      </c>
      <c r="CG50" s="1205"/>
      <c r="CH50" s="1205"/>
      <c r="CI50" s="1205"/>
      <c r="CJ50" s="1205"/>
      <c r="CK50" s="1205"/>
      <c r="CL50" s="1205"/>
      <c r="CM50" s="1205"/>
      <c r="CN50" s="1205" t="s">
        <v>529</v>
      </c>
      <c r="CO50" s="1205"/>
      <c r="CP50" s="1205"/>
      <c r="CQ50" s="1205"/>
      <c r="CR50" s="1205"/>
      <c r="CS50" s="1205"/>
      <c r="CT50" s="1205"/>
      <c r="CU50" s="1205"/>
      <c r="CV50" s="1205" t="s">
        <v>530</v>
      </c>
      <c r="CW50" s="1205"/>
      <c r="CX50" s="1205"/>
      <c r="CY50" s="1205"/>
      <c r="CZ50" s="1205"/>
      <c r="DA50" s="1205"/>
      <c r="DB50" s="1205"/>
      <c r="DC50" s="1205"/>
    </row>
    <row r="51" spans="1:109" ht="13.5" customHeight="1" x14ac:dyDescent="0.2">
      <c r="B51" s="259"/>
      <c r="G51" s="1212"/>
      <c r="H51" s="1212"/>
      <c r="I51" s="1244"/>
      <c r="J51" s="1244"/>
      <c r="K51" s="1211"/>
      <c r="L51" s="1211"/>
      <c r="M51" s="1211"/>
      <c r="N51" s="1211"/>
      <c r="AM51" s="1210"/>
      <c r="AN51" s="1204" t="s">
        <v>566</v>
      </c>
      <c r="AO51" s="1204"/>
      <c r="AP51" s="1204"/>
      <c r="AQ51" s="1204"/>
      <c r="AR51" s="1204"/>
      <c r="AS51" s="1204"/>
      <c r="AT51" s="1204"/>
      <c r="AU51" s="1204"/>
      <c r="AV51" s="1204"/>
      <c r="AW51" s="1204"/>
      <c r="AX51" s="1204"/>
      <c r="AY51" s="1204"/>
      <c r="AZ51" s="1204"/>
      <c r="BA51" s="1204"/>
      <c r="BB51" s="1204" t="s">
        <v>564</v>
      </c>
      <c r="BC51" s="1204"/>
      <c r="BD51" s="1204"/>
      <c r="BE51" s="1204"/>
      <c r="BF51" s="1204"/>
      <c r="BG51" s="1204"/>
      <c r="BH51" s="1204"/>
      <c r="BI51" s="1204"/>
      <c r="BJ51" s="1204"/>
      <c r="BK51" s="1204"/>
      <c r="BL51" s="1204"/>
      <c r="BM51" s="1204"/>
      <c r="BN51" s="1204"/>
      <c r="BO51" s="1204"/>
      <c r="BP51" s="1203"/>
      <c r="BQ51" s="1203"/>
      <c r="BR51" s="1203"/>
      <c r="BS51" s="1203"/>
      <c r="BT51" s="1203"/>
      <c r="BU51" s="1203"/>
      <c r="BV51" s="1203"/>
      <c r="BW51" s="1203"/>
      <c r="BX51" s="1203"/>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2" x14ac:dyDescent="0.2">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2" x14ac:dyDescent="0.2">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571</v>
      </c>
      <c r="BC53" s="1204"/>
      <c r="BD53" s="1204"/>
      <c r="BE53" s="1204"/>
      <c r="BF53" s="1204"/>
      <c r="BG53" s="1204"/>
      <c r="BH53" s="1204"/>
      <c r="BI53" s="1204"/>
      <c r="BJ53" s="1204"/>
      <c r="BK53" s="1204"/>
      <c r="BL53" s="1204"/>
      <c r="BM53" s="1204"/>
      <c r="BN53" s="1204"/>
      <c r="BO53" s="1204"/>
      <c r="BP53" s="1203">
        <v>58.4</v>
      </c>
      <c r="BQ53" s="1203"/>
      <c r="BR53" s="1203"/>
      <c r="BS53" s="1203"/>
      <c r="BT53" s="1203"/>
      <c r="BU53" s="1203"/>
      <c r="BV53" s="1203"/>
      <c r="BW53" s="1203"/>
      <c r="BX53" s="1203">
        <v>59.7</v>
      </c>
      <c r="BY53" s="1203"/>
      <c r="BZ53" s="1203"/>
      <c r="CA53" s="1203"/>
      <c r="CB53" s="1203"/>
      <c r="CC53" s="1203"/>
      <c r="CD53" s="1203"/>
      <c r="CE53" s="1203"/>
      <c r="CF53" s="1203">
        <v>56.9</v>
      </c>
      <c r="CG53" s="1203"/>
      <c r="CH53" s="1203"/>
      <c r="CI53" s="1203"/>
      <c r="CJ53" s="1203"/>
      <c r="CK53" s="1203"/>
      <c r="CL53" s="1203"/>
      <c r="CM53" s="1203"/>
      <c r="CN53" s="1203">
        <v>58.3</v>
      </c>
      <c r="CO53" s="1203"/>
      <c r="CP53" s="1203"/>
      <c r="CQ53" s="1203"/>
      <c r="CR53" s="1203"/>
      <c r="CS53" s="1203"/>
      <c r="CT53" s="1203"/>
      <c r="CU53" s="1203"/>
      <c r="CV53" s="1203">
        <v>60</v>
      </c>
      <c r="CW53" s="1203"/>
      <c r="CX53" s="1203"/>
      <c r="CY53" s="1203"/>
      <c r="CZ53" s="1203"/>
      <c r="DA53" s="1203"/>
      <c r="DB53" s="1203"/>
      <c r="DC53" s="1203"/>
    </row>
    <row r="54" spans="1:109" ht="13.2" x14ac:dyDescent="0.2">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2" x14ac:dyDescent="0.2">
      <c r="A55" s="1232"/>
      <c r="B55" s="259"/>
      <c r="G55" s="1208"/>
      <c r="H55" s="1208"/>
      <c r="I55" s="1208"/>
      <c r="J55" s="1208"/>
      <c r="K55" s="1211"/>
      <c r="L55" s="1211"/>
      <c r="M55" s="1211"/>
      <c r="N55" s="1211"/>
      <c r="AN55" s="1205" t="s">
        <v>565</v>
      </c>
      <c r="AO55" s="1205"/>
      <c r="AP55" s="1205"/>
      <c r="AQ55" s="1205"/>
      <c r="AR55" s="1205"/>
      <c r="AS55" s="1205"/>
      <c r="AT55" s="1205"/>
      <c r="AU55" s="1205"/>
      <c r="AV55" s="1205"/>
      <c r="AW55" s="1205"/>
      <c r="AX55" s="1205"/>
      <c r="AY55" s="1205"/>
      <c r="AZ55" s="1205"/>
      <c r="BA55" s="1205"/>
      <c r="BB55" s="1204" t="s">
        <v>564</v>
      </c>
      <c r="BC55" s="1204"/>
      <c r="BD55" s="1204"/>
      <c r="BE55" s="1204"/>
      <c r="BF55" s="1204"/>
      <c r="BG55" s="1204"/>
      <c r="BH55" s="1204"/>
      <c r="BI55" s="1204"/>
      <c r="BJ55" s="1204"/>
      <c r="BK55" s="1204"/>
      <c r="BL55" s="1204"/>
      <c r="BM55" s="1204"/>
      <c r="BN55" s="1204"/>
      <c r="BO55" s="1204"/>
      <c r="BP55" s="1203">
        <v>21.4</v>
      </c>
      <c r="BQ55" s="1203"/>
      <c r="BR55" s="1203"/>
      <c r="BS55" s="1203"/>
      <c r="BT55" s="1203"/>
      <c r="BU55" s="1203"/>
      <c r="BV55" s="1203"/>
      <c r="BW55" s="1203"/>
      <c r="BX55" s="1203">
        <v>12.8</v>
      </c>
      <c r="BY55" s="1203"/>
      <c r="BZ55" s="1203"/>
      <c r="CA55" s="1203"/>
      <c r="CB55" s="1203"/>
      <c r="CC55" s="1203"/>
      <c r="CD55" s="1203"/>
      <c r="CE55" s="1203"/>
      <c r="CF55" s="1203">
        <v>0</v>
      </c>
      <c r="CG55" s="1203"/>
      <c r="CH55" s="1203"/>
      <c r="CI55" s="1203"/>
      <c r="CJ55" s="1203"/>
      <c r="CK55" s="1203"/>
      <c r="CL55" s="1203"/>
      <c r="CM55" s="1203"/>
      <c r="CN55" s="1203">
        <v>0</v>
      </c>
      <c r="CO55" s="1203"/>
      <c r="CP55" s="1203"/>
      <c r="CQ55" s="1203"/>
      <c r="CR55" s="1203"/>
      <c r="CS55" s="1203"/>
      <c r="CT55" s="1203"/>
      <c r="CU55" s="1203"/>
      <c r="CV55" s="1203">
        <v>0</v>
      </c>
      <c r="CW55" s="1203"/>
      <c r="CX55" s="1203"/>
      <c r="CY55" s="1203"/>
      <c r="CZ55" s="1203"/>
      <c r="DA55" s="1203"/>
      <c r="DB55" s="1203"/>
      <c r="DC55" s="1203"/>
    </row>
    <row r="56" spans="1:109" ht="13.2" x14ac:dyDescent="0.2">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2" x14ac:dyDescent="0.2">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571</v>
      </c>
      <c r="BC57" s="1204"/>
      <c r="BD57" s="1204"/>
      <c r="BE57" s="1204"/>
      <c r="BF57" s="1204"/>
      <c r="BG57" s="1204"/>
      <c r="BH57" s="1204"/>
      <c r="BI57" s="1204"/>
      <c r="BJ57" s="1204"/>
      <c r="BK57" s="1204"/>
      <c r="BL57" s="1204"/>
      <c r="BM57" s="1204"/>
      <c r="BN57" s="1204"/>
      <c r="BO57" s="1204"/>
      <c r="BP57" s="1203">
        <v>60.8</v>
      </c>
      <c r="BQ57" s="1203"/>
      <c r="BR57" s="1203"/>
      <c r="BS57" s="1203"/>
      <c r="BT57" s="1203"/>
      <c r="BU57" s="1203"/>
      <c r="BV57" s="1203"/>
      <c r="BW57" s="1203"/>
      <c r="BX57" s="1203">
        <v>61.2</v>
      </c>
      <c r="BY57" s="1203"/>
      <c r="BZ57" s="1203"/>
      <c r="CA57" s="1203"/>
      <c r="CB57" s="1203"/>
      <c r="CC57" s="1203"/>
      <c r="CD57" s="1203"/>
      <c r="CE57" s="1203"/>
      <c r="CF57" s="1203">
        <v>63.1</v>
      </c>
      <c r="CG57" s="1203"/>
      <c r="CH57" s="1203"/>
      <c r="CI57" s="1203"/>
      <c r="CJ57" s="1203"/>
      <c r="CK57" s="1203"/>
      <c r="CL57" s="1203"/>
      <c r="CM57" s="1203"/>
      <c r="CN57" s="1203">
        <v>64.2</v>
      </c>
      <c r="CO57" s="1203"/>
      <c r="CP57" s="1203"/>
      <c r="CQ57" s="1203"/>
      <c r="CR57" s="1203"/>
      <c r="CS57" s="1203"/>
      <c r="CT57" s="1203"/>
      <c r="CU57" s="1203"/>
      <c r="CV57" s="1203">
        <v>64.400000000000006</v>
      </c>
      <c r="CW57" s="1203"/>
      <c r="CX57" s="1203"/>
      <c r="CY57" s="1203"/>
      <c r="CZ57" s="1203"/>
      <c r="DA57" s="1203"/>
      <c r="DB57" s="1203"/>
      <c r="DC57" s="1203"/>
      <c r="DD57" s="1242"/>
      <c r="DE57" s="1237"/>
    </row>
    <row r="58" spans="1:109" s="1232" customFormat="1" ht="13.2" x14ac:dyDescent="0.2">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2" x14ac:dyDescent="0.2">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2" x14ac:dyDescent="0.2">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2" x14ac:dyDescent="0.2">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2"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6.2" x14ac:dyDescent="0.2">
      <c r="B63" s="312" t="s">
        <v>570</v>
      </c>
    </row>
    <row r="64" spans="1:109" ht="13.2" x14ac:dyDescent="0.2">
      <c r="B64" s="259"/>
      <c r="G64" s="1233"/>
      <c r="I64" s="1235"/>
      <c r="J64" s="1235"/>
      <c r="K64" s="1235"/>
      <c r="L64" s="1235"/>
      <c r="M64" s="1235"/>
      <c r="N64" s="1234"/>
      <c r="AM64" s="1233"/>
      <c r="AN64" s="1233" t="s">
        <v>569</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2" x14ac:dyDescent="0.2">
      <c r="B65" s="259"/>
      <c r="AN65" s="1231" t="s">
        <v>568</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2" x14ac:dyDescent="0.2">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2" x14ac:dyDescent="0.2">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2" x14ac:dyDescent="0.2">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2" x14ac:dyDescent="0.2">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2" x14ac:dyDescent="0.2">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2" x14ac:dyDescent="0.2">
      <c r="B71" s="259"/>
      <c r="G71" s="1218"/>
      <c r="I71" s="1221"/>
      <c r="J71" s="1220"/>
      <c r="K71" s="1220"/>
      <c r="L71" s="1219"/>
      <c r="M71" s="1220"/>
      <c r="N71" s="1219"/>
      <c r="AM71" s="1218"/>
      <c r="AN71" s="255" t="s">
        <v>567</v>
      </c>
    </row>
    <row r="72" spans="2:107" ht="13.2" x14ac:dyDescent="0.2">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526</v>
      </c>
      <c r="BQ72" s="1205"/>
      <c r="BR72" s="1205"/>
      <c r="BS72" s="1205"/>
      <c r="BT72" s="1205"/>
      <c r="BU72" s="1205"/>
      <c r="BV72" s="1205"/>
      <c r="BW72" s="1205"/>
      <c r="BX72" s="1205" t="s">
        <v>527</v>
      </c>
      <c r="BY72" s="1205"/>
      <c r="BZ72" s="1205"/>
      <c r="CA72" s="1205"/>
      <c r="CB72" s="1205"/>
      <c r="CC72" s="1205"/>
      <c r="CD72" s="1205"/>
      <c r="CE72" s="1205"/>
      <c r="CF72" s="1205" t="s">
        <v>528</v>
      </c>
      <c r="CG72" s="1205"/>
      <c r="CH72" s="1205"/>
      <c r="CI72" s="1205"/>
      <c r="CJ72" s="1205"/>
      <c r="CK72" s="1205"/>
      <c r="CL72" s="1205"/>
      <c r="CM72" s="1205"/>
      <c r="CN72" s="1205" t="s">
        <v>529</v>
      </c>
      <c r="CO72" s="1205"/>
      <c r="CP72" s="1205"/>
      <c r="CQ72" s="1205"/>
      <c r="CR72" s="1205"/>
      <c r="CS72" s="1205"/>
      <c r="CT72" s="1205"/>
      <c r="CU72" s="1205"/>
      <c r="CV72" s="1205" t="s">
        <v>530</v>
      </c>
      <c r="CW72" s="1205"/>
      <c r="CX72" s="1205"/>
      <c r="CY72" s="1205"/>
      <c r="CZ72" s="1205"/>
      <c r="DA72" s="1205"/>
      <c r="DB72" s="1205"/>
      <c r="DC72" s="1205"/>
    </row>
    <row r="73" spans="2:107" ht="13.2" x14ac:dyDescent="0.2">
      <c r="B73" s="259"/>
      <c r="G73" s="1212"/>
      <c r="H73" s="1212"/>
      <c r="I73" s="1212"/>
      <c r="J73" s="1212"/>
      <c r="K73" s="1209"/>
      <c r="L73" s="1209"/>
      <c r="M73" s="1209"/>
      <c r="N73" s="1209"/>
      <c r="AM73" s="1210"/>
      <c r="AN73" s="1204" t="s">
        <v>566</v>
      </c>
      <c r="AO73" s="1204"/>
      <c r="AP73" s="1204"/>
      <c r="AQ73" s="1204"/>
      <c r="AR73" s="1204"/>
      <c r="AS73" s="1204"/>
      <c r="AT73" s="1204"/>
      <c r="AU73" s="1204"/>
      <c r="AV73" s="1204"/>
      <c r="AW73" s="1204"/>
      <c r="AX73" s="1204"/>
      <c r="AY73" s="1204"/>
      <c r="AZ73" s="1204"/>
      <c r="BA73" s="1204"/>
      <c r="BB73" s="1204" t="s">
        <v>564</v>
      </c>
      <c r="BC73" s="1204"/>
      <c r="BD73" s="1204"/>
      <c r="BE73" s="1204"/>
      <c r="BF73" s="1204"/>
      <c r="BG73" s="1204"/>
      <c r="BH73" s="1204"/>
      <c r="BI73" s="1204"/>
      <c r="BJ73" s="1204"/>
      <c r="BK73" s="1204"/>
      <c r="BL73" s="1204"/>
      <c r="BM73" s="1204"/>
      <c r="BN73" s="1204"/>
      <c r="BO73" s="1204"/>
      <c r="BP73" s="1203"/>
      <c r="BQ73" s="1203"/>
      <c r="BR73" s="1203"/>
      <c r="BS73" s="1203"/>
      <c r="BT73" s="1203"/>
      <c r="BU73" s="1203"/>
      <c r="BV73" s="1203"/>
      <c r="BW73" s="1203"/>
      <c r="BX73" s="1203"/>
      <c r="BY73" s="1203"/>
      <c r="BZ73" s="1203"/>
      <c r="CA73" s="1203"/>
      <c r="CB73" s="1203"/>
      <c r="CC73" s="1203"/>
      <c r="CD73" s="1203"/>
      <c r="CE73" s="1203"/>
      <c r="CF73" s="1203"/>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2" x14ac:dyDescent="0.2">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2" x14ac:dyDescent="0.2">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563</v>
      </c>
      <c r="BC75" s="1204"/>
      <c r="BD75" s="1204"/>
      <c r="BE75" s="1204"/>
      <c r="BF75" s="1204"/>
      <c r="BG75" s="1204"/>
      <c r="BH75" s="1204"/>
      <c r="BI75" s="1204"/>
      <c r="BJ75" s="1204"/>
      <c r="BK75" s="1204"/>
      <c r="BL75" s="1204"/>
      <c r="BM75" s="1204"/>
      <c r="BN75" s="1204"/>
      <c r="BO75" s="1204"/>
      <c r="BP75" s="1203">
        <v>4.5</v>
      </c>
      <c r="BQ75" s="1203"/>
      <c r="BR75" s="1203"/>
      <c r="BS75" s="1203"/>
      <c r="BT75" s="1203"/>
      <c r="BU75" s="1203"/>
      <c r="BV75" s="1203"/>
      <c r="BW75" s="1203"/>
      <c r="BX75" s="1203">
        <v>4.9000000000000004</v>
      </c>
      <c r="BY75" s="1203"/>
      <c r="BZ75" s="1203"/>
      <c r="CA75" s="1203"/>
      <c r="CB75" s="1203"/>
      <c r="CC75" s="1203"/>
      <c r="CD75" s="1203"/>
      <c r="CE75" s="1203"/>
      <c r="CF75" s="1203">
        <v>5.4</v>
      </c>
      <c r="CG75" s="1203"/>
      <c r="CH75" s="1203"/>
      <c r="CI75" s="1203"/>
      <c r="CJ75" s="1203"/>
      <c r="CK75" s="1203"/>
      <c r="CL75" s="1203"/>
      <c r="CM75" s="1203"/>
      <c r="CN75" s="1203">
        <v>6.2</v>
      </c>
      <c r="CO75" s="1203"/>
      <c r="CP75" s="1203"/>
      <c r="CQ75" s="1203"/>
      <c r="CR75" s="1203"/>
      <c r="CS75" s="1203"/>
      <c r="CT75" s="1203"/>
      <c r="CU75" s="1203"/>
      <c r="CV75" s="1203">
        <v>6.9</v>
      </c>
      <c r="CW75" s="1203"/>
      <c r="CX75" s="1203"/>
      <c r="CY75" s="1203"/>
      <c r="CZ75" s="1203"/>
      <c r="DA75" s="1203"/>
      <c r="DB75" s="1203"/>
      <c r="DC75" s="1203"/>
    </row>
    <row r="76" spans="2:107" ht="13.2" x14ac:dyDescent="0.2">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2" x14ac:dyDescent="0.2">
      <c r="B77" s="259"/>
      <c r="G77" s="1208"/>
      <c r="H77" s="1208"/>
      <c r="I77" s="1208"/>
      <c r="J77" s="1208"/>
      <c r="K77" s="1209"/>
      <c r="L77" s="1209"/>
      <c r="M77" s="1209"/>
      <c r="N77" s="1209"/>
      <c r="AN77" s="1205" t="s">
        <v>565</v>
      </c>
      <c r="AO77" s="1205"/>
      <c r="AP77" s="1205"/>
      <c r="AQ77" s="1205"/>
      <c r="AR77" s="1205"/>
      <c r="AS77" s="1205"/>
      <c r="AT77" s="1205"/>
      <c r="AU77" s="1205"/>
      <c r="AV77" s="1205"/>
      <c r="AW77" s="1205"/>
      <c r="AX77" s="1205"/>
      <c r="AY77" s="1205"/>
      <c r="AZ77" s="1205"/>
      <c r="BA77" s="1205"/>
      <c r="BB77" s="1204" t="s">
        <v>564</v>
      </c>
      <c r="BC77" s="1204"/>
      <c r="BD77" s="1204"/>
      <c r="BE77" s="1204"/>
      <c r="BF77" s="1204"/>
      <c r="BG77" s="1204"/>
      <c r="BH77" s="1204"/>
      <c r="BI77" s="1204"/>
      <c r="BJ77" s="1204"/>
      <c r="BK77" s="1204"/>
      <c r="BL77" s="1204"/>
      <c r="BM77" s="1204"/>
      <c r="BN77" s="1204"/>
      <c r="BO77" s="1204"/>
      <c r="BP77" s="1203">
        <v>21.4</v>
      </c>
      <c r="BQ77" s="1203"/>
      <c r="BR77" s="1203"/>
      <c r="BS77" s="1203"/>
      <c r="BT77" s="1203"/>
      <c r="BU77" s="1203"/>
      <c r="BV77" s="1203"/>
      <c r="BW77" s="1203"/>
      <c r="BX77" s="1203">
        <v>12.8</v>
      </c>
      <c r="BY77" s="1203"/>
      <c r="BZ77" s="1203"/>
      <c r="CA77" s="1203"/>
      <c r="CB77" s="1203"/>
      <c r="CC77" s="1203"/>
      <c r="CD77" s="1203"/>
      <c r="CE77" s="1203"/>
      <c r="CF77" s="1203">
        <v>0</v>
      </c>
      <c r="CG77" s="1203"/>
      <c r="CH77" s="1203"/>
      <c r="CI77" s="1203"/>
      <c r="CJ77" s="1203"/>
      <c r="CK77" s="1203"/>
      <c r="CL77" s="1203"/>
      <c r="CM77" s="1203"/>
      <c r="CN77" s="1203">
        <v>0</v>
      </c>
      <c r="CO77" s="1203"/>
      <c r="CP77" s="1203"/>
      <c r="CQ77" s="1203"/>
      <c r="CR77" s="1203"/>
      <c r="CS77" s="1203"/>
      <c r="CT77" s="1203"/>
      <c r="CU77" s="1203"/>
      <c r="CV77" s="1203">
        <v>0</v>
      </c>
      <c r="CW77" s="1203"/>
      <c r="CX77" s="1203"/>
      <c r="CY77" s="1203"/>
      <c r="CZ77" s="1203"/>
      <c r="DA77" s="1203"/>
      <c r="DB77" s="1203"/>
      <c r="DC77" s="1203"/>
    </row>
    <row r="78" spans="2:107" ht="13.2" x14ac:dyDescent="0.2">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2" x14ac:dyDescent="0.2">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563</v>
      </c>
      <c r="BC79" s="1204"/>
      <c r="BD79" s="1204"/>
      <c r="BE79" s="1204"/>
      <c r="BF79" s="1204"/>
      <c r="BG79" s="1204"/>
      <c r="BH79" s="1204"/>
      <c r="BI79" s="1204"/>
      <c r="BJ79" s="1204"/>
      <c r="BK79" s="1204"/>
      <c r="BL79" s="1204"/>
      <c r="BM79" s="1204"/>
      <c r="BN79" s="1204"/>
      <c r="BO79" s="1204"/>
      <c r="BP79" s="1203">
        <v>7.7</v>
      </c>
      <c r="BQ79" s="1203"/>
      <c r="BR79" s="1203"/>
      <c r="BS79" s="1203"/>
      <c r="BT79" s="1203"/>
      <c r="BU79" s="1203"/>
      <c r="BV79" s="1203"/>
      <c r="BW79" s="1203"/>
      <c r="BX79" s="1203">
        <v>7.3</v>
      </c>
      <c r="BY79" s="1203"/>
      <c r="BZ79" s="1203"/>
      <c r="CA79" s="1203"/>
      <c r="CB79" s="1203"/>
      <c r="CC79" s="1203"/>
      <c r="CD79" s="1203"/>
      <c r="CE79" s="1203"/>
      <c r="CF79" s="1203">
        <v>7.2</v>
      </c>
      <c r="CG79" s="1203"/>
      <c r="CH79" s="1203"/>
      <c r="CI79" s="1203"/>
      <c r="CJ79" s="1203"/>
      <c r="CK79" s="1203"/>
      <c r="CL79" s="1203"/>
      <c r="CM79" s="1203"/>
      <c r="CN79" s="1203">
        <v>7.2</v>
      </c>
      <c r="CO79" s="1203"/>
      <c r="CP79" s="1203"/>
      <c r="CQ79" s="1203"/>
      <c r="CR79" s="1203"/>
      <c r="CS79" s="1203"/>
      <c r="CT79" s="1203"/>
      <c r="CU79" s="1203"/>
      <c r="CV79" s="1203">
        <v>7</v>
      </c>
      <c r="CW79" s="1203"/>
      <c r="CX79" s="1203"/>
      <c r="CY79" s="1203"/>
      <c r="CZ79" s="1203"/>
      <c r="DA79" s="1203"/>
      <c r="DB79" s="1203"/>
      <c r="DC79" s="1203"/>
    </row>
    <row r="80" spans="2:107" ht="13.2" x14ac:dyDescent="0.2">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2" x14ac:dyDescent="0.2">
      <c r="B81" s="259"/>
    </row>
    <row r="82" spans="2:109" ht="16.2" x14ac:dyDescent="0.2">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d/nR65Sx93dVJxpuz3/teKVtkx+8gRay9w7OumIppUf0l50pDulW4QEzFA4P/uwVcomTPlINrRKmbwochew4Og==" saltValue="VzkwqbMRMIe1vC5Wiajua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D80DB-C23F-4C67-9FE2-A3FF26A470CE}">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rmi/hmY6Qw7bbWAZWV+DeL6xk7sEbQ1YAFJ4DzbQlg8q6cebwNXRmdc5EUJcVETMlbwHxp7H6CModYe5yaf+Xw==" saltValue="Ovxxs5+ahQYpLunQ6gZi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6AC9E-8384-4297-B30C-EF3E9B43EE42}">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iw7sZMNpEAKyO9Kh0ymWpiMefEsGC23qneEPHNtro1dXn9GxkJVigySfo9I3UvBDYaBHJGPNTNL6zfbNR7XlYQ==" saltValue="uT/wbCgeh836Y2oYpgzJ1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77328</v>
      </c>
      <c r="E3" s="154"/>
      <c r="F3" s="155">
        <v>87464</v>
      </c>
      <c r="G3" s="156"/>
      <c r="H3" s="157"/>
    </row>
    <row r="4" spans="1:8" x14ac:dyDescent="0.2">
      <c r="A4" s="158"/>
      <c r="B4" s="159"/>
      <c r="C4" s="160"/>
      <c r="D4" s="161">
        <v>42576</v>
      </c>
      <c r="E4" s="162"/>
      <c r="F4" s="163">
        <v>47479</v>
      </c>
      <c r="G4" s="164"/>
      <c r="H4" s="165"/>
    </row>
    <row r="5" spans="1:8" x14ac:dyDescent="0.2">
      <c r="A5" s="146" t="s">
        <v>520</v>
      </c>
      <c r="B5" s="151"/>
      <c r="C5" s="152"/>
      <c r="D5" s="153">
        <v>166349</v>
      </c>
      <c r="E5" s="154"/>
      <c r="F5" s="155">
        <v>96248</v>
      </c>
      <c r="G5" s="156"/>
      <c r="H5" s="157"/>
    </row>
    <row r="6" spans="1:8" x14ac:dyDescent="0.2">
      <c r="A6" s="158"/>
      <c r="B6" s="159"/>
      <c r="C6" s="160"/>
      <c r="D6" s="161">
        <v>150171</v>
      </c>
      <c r="E6" s="162"/>
      <c r="F6" s="163">
        <v>55768</v>
      </c>
      <c r="G6" s="164"/>
      <c r="H6" s="165"/>
    </row>
    <row r="7" spans="1:8" x14ac:dyDescent="0.2">
      <c r="A7" s="146" t="s">
        <v>521</v>
      </c>
      <c r="B7" s="151"/>
      <c r="C7" s="152"/>
      <c r="D7" s="153">
        <v>73179</v>
      </c>
      <c r="E7" s="154"/>
      <c r="F7" s="155">
        <v>76413</v>
      </c>
      <c r="G7" s="156"/>
      <c r="H7" s="157"/>
    </row>
    <row r="8" spans="1:8" x14ac:dyDescent="0.2">
      <c r="A8" s="158"/>
      <c r="B8" s="159"/>
      <c r="C8" s="160"/>
      <c r="D8" s="161">
        <v>42354</v>
      </c>
      <c r="E8" s="162"/>
      <c r="F8" s="163">
        <v>39658</v>
      </c>
      <c r="G8" s="164"/>
      <c r="H8" s="165"/>
    </row>
    <row r="9" spans="1:8" x14ac:dyDescent="0.2">
      <c r="A9" s="146" t="s">
        <v>522</v>
      </c>
      <c r="B9" s="151"/>
      <c r="C9" s="152"/>
      <c r="D9" s="153">
        <v>64370</v>
      </c>
      <c r="E9" s="154"/>
      <c r="F9" s="155">
        <v>66481</v>
      </c>
      <c r="G9" s="156"/>
      <c r="H9" s="157"/>
    </row>
    <row r="10" spans="1:8" x14ac:dyDescent="0.2">
      <c r="A10" s="158"/>
      <c r="B10" s="159"/>
      <c r="C10" s="160"/>
      <c r="D10" s="161">
        <v>22743</v>
      </c>
      <c r="E10" s="162"/>
      <c r="F10" s="163">
        <v>36120</v>
      </c>
      <c r="G10" s="164"/>
      <c r="H10" s="165"/>
    </row>
    <row r="11" spans="1:8" x14ac:dyDescent="0.2">
      <c r="A11" s="146" t="s">
        <v>523</v>
      </c>
      <c r="B11" s="151"/>
      <c r="C11" s="152"/>
      <c r="D11" s="153">
        <v>33670</v>
      </c>
      <c r="E11" s="154"/>
      <c r="F11" s="155">
        <v>67825</v>
      </c>
      <c r="G11" s="156"/>
      <c r="H11" s="157"/>
    </row>
    <row r="12" spans="1:8" x14ac:dyDescent="0.2">
      <c r="A12" s="158"/>
      <c r="B12" s="159"/>
      <c r="C12" s="166"/>
      <c r="D12" s="161">
        <v>22957</v>
      </c>
      <c r="E12" s="162"/>
      <c r="F12" s="163">
        <v>39417</v>
      </c>
      <c r="G12" s="164"/>
      <c r="H12" s="165"/>
    </row>
    <row r="13" spans="1:8" x14ac:dyDescent="0.2">
      <c r="A13" s="146"/>
      <c r="B13" s="151"/>
      <c r="C13" s="152"/>
      <c r="D13" s="153">
        <v>82979</v>
      </c>
      <c r="E13" s="154"/>
      <c r="F13" s="155">
        <v>78886</v>
      </c>
      <c r="G13" s="167"/>
      <c r="H13" s="157"/>
    </row>
    <row r="14" spans="1:8" x14ac:dyDescent="0.2">
      <c r="A14" s="158"/>
      <c r="B14" s="159"/>
      <c r="C14" s="160"/>
      <c r="D14" s="161">
        <v>56160</v>
      </c>
      <c r="E14" s="162"/>
      <c r="F14" s="163">
        <v>43688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6.74</v>
      </c>
      <c r="C19" s="168">
        <f>ROUND(VALUE(SUBSTITUTE(実質収支比率等に係る経年分析!G$48,"▲","-")),2)</f>
        <v>9.4600000000000009</v>
      </c>
      <c r="D19" s="168">
        <f>ROUND(VALUE(SUBSTITUTE(実質収支比率等に係る経年分析!H$48,"▲","-")),2)</f>
        <v>11.47</v>
      </c>
      <c r="E19" s="168">
        <f>ROUND(VALUE(SUBSTITUTE(実質収支比率等に係る経年分析!I$48,"▲","-")),2)</f>
        <v>9.36</v>
      </c>
      <c r="F19" s="168">
        <f>ROUND(VALUE(SUBSTITUTE(実質収支比率等に係る経年分析!J$48,"▲","-")),2)</f>
        <v>7.21</v>
      </c>
    </row>
    <row r="20" spans="1:11" x14ac:dyDescent="0.2">
      <c r="A20" s="168" t="s">
        <v>53</v>
      </c>
      <c r="B20" s="168">
        <f>ROUND(VALUE(SUBSTITUTE(実質収支比率等に係る経年分析!F$47,"▲","-")),2)</f>
        <v>43.98</v>
      </c>
      <c r="C20" s="168">
        <f>ROUND(VALUE(SUBSTITUTE(実質収支比率等に係る経年分析!G$47,"▲","-")),2)</f>
        <v>42.78</v>
      </c>
      <c r="D20" s="168">
        <f>ROUND(VALUE(SUBSTITUTE(実質収支比率等に係る経年分析!H$47,"▲","-")),2)</f>
        <v>43.62</v>
      </c>
      <c r="E20" s="168">
        <f>ROUND(VALUE(SUBSTITUTE(実質収支比率等に係る経年分析!I$47,"▲","-")),2)</f>
        <v>38.78</v>
      </c>
      <c r="F20" s="168">
        <f>ROUND(VALUE(SUBSTITUTE(実質収支比率等に係る経年分析!J$47,"▲","-")),2)</f>
        <v>40.340000000000003</v>
      </c>
    </row>
    <row r="21" spans="1:11" x14ac:dyDescent="0.2">
      <c r="A21" s="168" t="s">
        <v>54</v>
      </c>
      <c r="B21" s="168">
        <f>IF(ISNUMBER(VALUE(SUBSTITUTE(実質収支比率等に係る経年分析!F$49,"▲","-"))),ROUND(VALUE(SUBSTITUTE(実質収支比率等に係る経年分析!F$49,"▲","-")),2),NA())</f>
        <v>3.74</v>
      </c>
      <c r="C21" s="168">
        <f>IF(ISNUMBER(VALUE(SUBSTITUTE(実質収支比率等に係る経年分析!G$49,"▲","-"))),ROUND(VALUE(SUBSTITUTE(実質収支比率等に係る経年分析!G$49,"▲","-")),2),NA())</f>
        <v>3.35</v>
      </c>
      <c r="D21" s="168">
        <f>IF(ISNUMBER(VALUE(SUBSTITUTE(実質収支比率等に係る経年分析!H$49,"▲","-"))),ROUND(VALUE(SUBSTITUTE(実質収支比率等に係る経年分析!H$49,"▲","-")),2),NA())</f>
        <v>5.8</v>
      </c>
      <c r="E21" s="168">
        <f>IF(ISNUMBER(VALUE(SUBSTITUTE(実質収支比率等に係る経年分析!I$49,"▲","-"))),ROUND(VALUE(SUBSTITUTE(実質収支比率等に係る経年分析!I$49,"▲","-")),2),NA())</f>
        <v>-7.71</v>
      </c>
      <c r="F21" s="168">
        <f>IF(ISNUMBER(VALUE(SUBSTITUTE(実質収支比率等に係る経年分析!J$49,"▲","-"))),ROUND(VALUE(SUBSTITUTE(実質収支比率等に係る経年分析!J$49,"▲","-")),2),NA())</f>
        <v>0.94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簡易水道事業特別会計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7.0000000000000007E-2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0.04</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2.37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0.13</v>
      </c>
    </row>
    <row r="33" spans="1:16" x14ac:dyDescent="0.2">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2.08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1.99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3.88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4.07</v>
      </c>
    </row>
    <row r="34" spans="1:16" x14ac:dyDescent="0.2">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5.98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5.71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6.17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6.82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6.86</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6.73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9.4600000000000009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11.47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9.35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7.21</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10.78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12.23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11.99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12.2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13.05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407</v>
      </c>
      <c r="E42" s="170"/>
      <c r="F42" s="170"/>
      <c r="G42" s="170">
        <f>'実質公債費比率（分子）の構造'!L$52</f>
        <v>400</v>
      </c>
      <c r="H42" s="170"/>
      <c r="I42" s="170"/>
      <c r="J42" s="170">
        <f>'実質公債費比率（分子）の構造'!M$52</f>
        <v>398</v>
      </c>
      <c r="K42" s="170"/>
      <c r="L42" s="170"/>
      <c r="M42" s="170">
        <f>'実質公債費比率（分子）の構造'!N$52</f>
        <v>389</v>
      </c>
      <c r="N42" s="170"/>
      <c r="O42" s="170"/>
      <c r="P42" s="170">
        <f>'実質公債費比率（分子）の構造'!O$52</f>
        <v>418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v>
      </c>
      <c r="C44" s="170"/>
      <c r="D44" s="170"/>
      <c r="E44" s="170">
        <f>'実質公債費比率（分子）の構造'!L$50</f>
        <v>2</v>
      </c>
      <c r="F44" s="170"/>
      <c r="G44" s="170"/>
      <c r="H44" s="170">
        <f>'実質公債費比率（分子）の構造'!M$50</f>
        <v>2</v>
      </c>
      <c r="I44" s="170"/>
      <c r="J44" s="170"/>
      <c r="K44" s="170">
        <f>'実質公債費比率（分子）の構造'!N$50</f>
        <v>2</v>
      </c>
      <c r="L44" s="170"/>
      <c r="M44" s="170"/>
      <c r="N44" s="170">
        <f>'実質公債費比率（分子）の構造'!O$50</f>
        <v>13</v>
      </c>
      <c r="O44" s="170"/>
      <c r="P44" s="170"/>
    </row>
    <row r="45" spans="1:16" x14ac:dyDescent="0.2">
      <c r="A45" s="170" t="s">
        <v>63</v>
      </c>
      <c r="B45" s="170">
        <f>'実質公債費比率（分子）の構造'!K$49</f>
        <v>23</v>
      </c>
      <c r="C45" s="170"/>
      <c r="D45" s="170"/>
      <c r="E45" s="170">
        <f>'実質公債費比率（分子）の構造'!L$49</f>
        <v>15</v>
      </c>
      <c r="F45" s="170"/>
      <c r="G45" s="170"/>
      <c r="H45" s="170">
        <f>'実質公債費比率（分子）の構造'!M$49</f>
        <v>13</v>
      </c>
      <c r="I45" s="170"/>
      <c r="J45" s="170"/>
      <c r="K45" s="170">
        <f>'実質公債費比率（分子）の構造'!N$49</f>
        <v>14</v>
      </c>
      <c r="L45" s="170"/>
      <c r="M45" s="170"/>
      <c r="N45" s="170">
        <f>'実質公債費比率（分子）の構造'!O$49</f>
        <v>7</v>
      </c>
      <c r="O45" s="170"/>
      <c r="P45" s="170"/>
    </row>
    <row r="46" spans="1:16" x14ac:dyDescent="0.2">
      <c r="A46" s="170" t="s">
        <v>64</v>
      </c>
      <c r="B46" s="170">
        <f>'実質公債費比率（分子）の構造'!K$48</f>
        <v>0</v>
      </c>
      <c r="C46" s="170"/>
      <c r="D46" s="170"/>
      <c r="E46" s="170">
        <f>'実質公債費比率（分子）の構造'!L$48</f>
        <v>0</v>
      </c>
      <c r="F46" s="170"/>
      <c r="G46" s="170"/>
      <c r="H46" s="170">
        <f>'実質公債費比率（分子）の構造'!M$48</f>
        <v>0</v>
      </c>
      <c r="I46" s="170"/>
      <c r="J46" s="170"/>
      <c r="K46" s="170">
        <f>'実質公債費比率（分子）の構造'!N$48</f>
        <v>0</v>
      </c>
      <c r="L46" s="170"/>
      <c r="M46" s="170"/>
      <c r="N46" s="170">
        <f>'実質公債費比率（分子）の構造'!O$48</f>
        <v>0</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574</v>
      </c>
      <c r="C49" s="170"/>
      <c r="D49" s="170"/>
      <c r="E49" s="170">
        <f>'実質公債費比率（分子）の構造'!L$45</f>
        <v>594</v>
      </c>
      <c r="F49" s="170"/>
      <c r="G49" s="170"/>
      <c r="H49" s="170">
        <f>'実質公債費比率（分子）の構造'!M$45</f>
        <v>645</v>
      </c>
      <c r="I49" s="170"/>
      <c r="J49" s="170"/>
      <c r="K49" s="170">
        <f>'実質公債費比率（分子）の構造'!N$45</f>
        <v>690</v>
      </c>
      <c r="L49" s="170"/>
      <c r="M49" s="170"/>
      <c r="N49" s="170">
        <f>'実質公債費比率（分子）の構造'!O$45</f>
        <v>714</v>
      </c>
      <c r="O49" s="170"/>
      <c r="P49" s="170"/>
    </row>
    <row r="50" spans="1:16" x14ac:dyDescent="0.2">
      <c r="A50" s="170" t="s">
        <v>67</v>
      </c>
      <c r="B50" s="170" t="e">
        <f>NA()</f>
        <v>#N/A</v>
      </c>
      <c r="C50" s="170">
        <f>IF(ISNUMBER('実質公債費比率（分子）の構造'!K$53),'実質公債費比率（分子）の構造'!K$53,NA())</f>
        <v>192</v>
      </c>
      <c r="D50" s="170" t="e">
        <f>NA()</f>
        <v>#N/A</v>
      </c>
      <c r="E50" s="170" t="e">
        <f>NA()</f>
        <v>#N/A</v>
      </c>
      <c r="F50" s="170">
        <f>IF(ISNUMBER('実質公債費比率（分子）の構造'!L$53),'実質公債費比率（分子）の構造'!L$53,NA())</f>
        <v>211</v>
      </c>
      <c r="G50" s="170" t="e">
        <f>NA()</f>
        <v>#N/A</v>
      </c>
      <c r="H50" s="170" t="e">
        <f>NA()</f>
        <v>#N/A</v>
      </c>
      <c r="I50" s="170">
        <f>IF(ISNUMBER('実質公債費比率（分子）の構造'!M$53),'実質公債費比率（分子）の構造'!M$53,NA())</f>
        <v>262</v>
      </c>
      <c r="J50" s="170" t="e">
        <f>NA()</f>
        <v>#N/A</v>
      </c>
      <c r="K50" s="170" t="e">
        <f>NA()</f>
        <v>#N/A</v>
      </c>
      <c r="L50" s="170">
        <f>IF(ISNUMBER('実質公債費比率（分子）の構造'!N$53),'実質公債費比率（分子）の構造'!N$53,NA())</f>
        <v>317</v>
      </c>
      <c r="M50" s="170" t="e">
        <f>NA()</f>
        <v>#N/A</v>
      </c>
      <c r="N50" s="170" t="e">
        <f>NA()</f>
        <v>#N/A</v>
      </c>
      <c r="O50" s="170">
        <f>IF(ISNUMBER('実質公債費比率（分子）の構造'!O$53),'実質公債費比率（分子）の構造'!O$53,NA())</f>
        <v>316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4931</v>
      </c>
      <c r="E56" s="169"/>
      <c r="F56" s="169"/>
      <c r="G56" s="169">
        <f>'将来負担比率（分子）の構造'!J$52</f>
        <v>5319</v>
      </c>
      <c r="H56" s="169"/>
      <c r="I56" s="169"/>
      <c r="J56" s="169">
        <f>'将来負担比率（分子）の構造'!K$52</f>
        <v>5189</v>
      </c>
      <c r="K56" s="169"/>
      <c r="L56" s="169"/>
      <c r="M56" s="169">
        <f>'将来負担比率（分子）の構造'!L$52</f>
        <v>4978</v>
      </c>
      <c r="N56" s="169"/>
      <c r="O56" s="169"/>
      <c r="P56" s="169">
        <f>'将来負担比率（分子）の構造'!M$52</f>
        <v>4746</v>
      </c>
    </row>
    <row r="57" spans="1:16" x14ac:dyDescent="0.2">
      <c r="A57" s="169" t="s">
        <v>42</v>
      </c>
      <c r="B57" s="169"/>
      <c r="C57" s="169"/>
      <c r="D57" s="169">
        <f>'将来負担比率（分子）の構造'!I$51</f>
        <v>476</v>
      </c>
      <c r="E57" s="169"/>
      <c r="F57" s="169"/>
      <c r="G57" s="169">
        <f>'将来負担比率（分子）の構造'!J$51</f>
        <v>448</v>
      </c>
      <c r="H57" s="169"/>
      <c r="I57" s="169"/>
      <c r="J57" s="169">
        <f>'将来負担比率（分子）の構造'!K$51</f>
        <v>430</v>
      </c>
      <c r="K57" s="169"/>
      <c r="L57" s="169"/>
      <c r="M57" s="169">
        <f>'将来負担比率（分子）の構造'!L$51</f>
        <v>433</v>
      </c>
      <c r="N57" s="169"/>
      <c r="O57" s="169"/>
      <c r="P57" s="169">
        <f>'将来負担比率（分子）の構造'!M$51</f>
        <v>444</v>
      </c>
    </row>
    <row r="58" spans="1:16" x14ac:dyDescent="0.2">
      <c r="A58" s="169" t="s">
        <v>41</v>
      </c>
      <c r="B58" s="169"/>
      <c r="C58" s="169"/>
      <c r="D58" s="169">
        <f>'将来負担比率（分子）の構造'!I$50</f>
        <v>4727</v>
      </c>
      <c r="E58" s="169"/>
      <c r="F58" s="169"/>
      <c r="G58" s="169">
        <f>'将来負担比率（分子）の構造'!J$50</f>
        <v>3985</v>
      </c>
      <c r="H58" s="169"/>
      <c r="I58" s="169"/>
      <c r="J58" s="169">
        <f>'将来負担比率（分子）の構造'!K$50</f>
        <v>4575</v>
      </c>
      <c r="K58" s="169"/>
      <c r="L58" s="169"/>
      <c r="M58" s="169">
        <f>'将来負担比率（分子）の構造'!L$50</f>
        <v>5046</v>
      </c>
      <c r="N58" s="169"/>
      <c r="O58" s="169"/>
      <c r="P58" s="169">
        <f>'将来負担比率（分子）の構造'!M$50</f>
        <v>5340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3</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147</v>
      </c>
      <c r="C62" s="169"/>
      <c r="D62" s="169"/>
      <c r="E62" s="169">
        <f>'将来負担比率（分子）の構造'!J$45</f>
        <v>253</v>
      </c>
      <c r="F62" s="169"/>
      <c r="G62" s="169"/>
      <c r="H62" s="169">
        <f>'将来負担比率（分子）の構造'!K$45</f>
        <v>214</v>
      </c>
      <c r="I62" s="169"/>
      <c r="J62" s="169"/>
      <c r="K62" s="169">
        <f>'将来負担比率（分子）の構造'!L$45</f>
        <v>164</v>
      </c>
      <c r="L62" s="169"/>
      <c r="M62" s="169"/>
      <c r="N62" s="169">
        <f>'将来負担比率（分子）の構造'!M$45</f>
        <v>67</v>
      </c>
      <c r="O62" s="169"/>
      <c r="P62" s="169"/>
    </row>
    <row r="63" spans="1:16" x14ac:dyDescent="0.2">
      <c r="A63" s="169" t="s">
        <v>34</v>
      </c>
      <c r="B63" s="169">
        <f>'将来負担比率（分子）の構造'!I$44</f>
        <v>60</v>
      </c>
      <c r="C63" s="169"/>
      <c r="D63" s="169"/>
      <c r="E63" s="169">
        <f>'将来負担比率（分子）の構造'!J$44</f>
        <v>41</v>
      </c>
      <c r="F63" s="169"/>
      <c r="G63" s="169"/>
      <c r="H63" s="169">
        <f>'将来負担比率（分子）の構造'!K$44</f>
        <v>25</v>
      </c>
      <c r="I63" s="169"/>
      <c r="J63" s="169"/>
      <c r="K63" s="169">
        <f>'将来負担比率（分子）の構造'!L$44</f>
        <v>10</v>
      </c>
      <c r="L63" s="169"/>
      <c r="M63" s="169"/>
      <c r="N63" s="169">
        <f>'将来負担比率（分子）の構造'!M$44</f>
        <v>3</v>
      </c>
      <c r="O63" s="169"/>
      <c r="P63" s="169"/>
    </row>
    <row r="64" spans="1:16" x14ac:dyDescent="0.2">
      <c r="A64" s="169" t="s">
        <v>33</v>
      </c>
      <c r="B64" s="169">
        <f>'将来負担比率（分子）の構造'!I$43</f>
        <v>7</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20</v>
      </c>
      <c r="C65" s="169"/>
      <c r="D65" s="169"/>
      <c r="E65" s="169">
        <f>'将来負担比率（分子）の構造'!J$42</f>
        <v>18</v>
      </c>
      <c r="F65" s="169"/>
      <c r="G65" s="169"/>
      <c r="H65" s="169">
        <f>'将来負担比率（分子）の構造'!K$42</f>
        <v>16</v>
      </c>
      <c r="I65" s="169"/>
      <c r="J65" s="169"/>
      <c r="K65" s="169">
        <f>'将来負担比率（分子）の構造'!L$42</f>
        <v>13</v>
      </c>
      <c r="L65" s="169"/>
      <c r="M65" s="169"/>
      <c r="N65" s="169" t="str">
        <f>'将来負担比率（分子）の構造'!M$42</f>
        <v>-</v>
      </c>
      <c r="O65" s="169"/>
      <c r="P65" s="169"/>
    </row>
    <row r="66" spans="1:16" x14ac:dyDescent="0.2">
      <c r="A66" s="169" t="s">
        <v>31</v>
      </c>
      <c r="B66" s="169">
        <f>'将来負担比率（分子）の構造'!I$41</f>
        <v>5977</v>
      </c>
      <c r="C66" s="169"/>
      <c r="D66" s="169"/>
      <c r="E66" s="169">
        <f>'将来負担比率（分子）の構造'!J$41</f>
        <v>7539</v>
      </c>
      <c r="F66" s="169"/>
      <c r="G66" s="169"/>
      <c r="H66" s="169">
        <f>'将来負担比率（分子）の構造'!K$41</f>
        <v>7613</v>
      </c>
      <c r="I66" s="169"/>
      <c r="J66" s="169"/>
      <c r="K66" s="169">
        <f>'将来負担比率（分子）の構造'!L$41</f>
        <v>7425</v>
      </c>
      <c r="L66" s="169"/>
      <c r="M66" s="169"/>
      <c r="N66" s="169">
        <f>'将来負担比率（分子）の構造'!M$41</f>
        <v>6998</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2041</v>
      </c>
      <c r="C72" s="173">
        <f>基金残高に係る経年分析!G55</f>
        <v>1790</v>
      </c>
      <c r="D72" s="173">
        <f>基金残高に係る経年分析!H55</f>
        <v>1923</v>
      </c>
    </row>
    <row r="73" spans="1:16" x14ac:dyDescent="0.2">
      <c r="A73" s="172" t="s">
        <v>74</v>
      </c>
      <c r="B73" s="173">
        <f>基金残高に係る経年分析!F56</f>
        <v>57</v>
      </c>
      <c r="C73" s="173">
        <f>基金残高に係る経年分析!G56</f>
        <v>57</v>
      </c>
      <c r="D73" s="173">
        <f>基金残高に係る経年分析!H56</f>
        <v>65</v>
      </c>
    </row>
    <row r="74" spans="1:16" x14ac:dyDescent="0.2">
      <c r="A74" s="172" t="s">
        <v>75</v>
      </c>
      <c r="B74" s="173">
        <f>基金残高に係る経年分析!F57</f>
        <v>1825</v>
      </c>
      <c r="C74" s="173">
        <f>基金残高に係る経年分析!G57</f>
        <v>2501</v>
      </c>
      <c r="D74" s="173">
        <f>基金残高に係る経年分析!H57</f>
        <v>2605</v>
      </c>
    </row>
  </sheetData>
  <sheetProtection algorithmName="SHA-512" hashValue="qHvG3+tLRqyJauNpMCStW5uSYLc9koTla4y00wrskDgiZDNdR7Ak5cjGEexS5GfsAuEGdHPIVgvE3hxNsNPsuA==" saltValue="Tz8YA4+iTYG0iJiv31MuT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203</v>
      </c>
      <c r="DI1" s="705"/>
      <c r="DJ1" s="705"/>
      <c r="DK1" s="705"/>
      <c r="DL1" s="705"/>
      <c r="DM1" s="705"/>
      <c r="DN1" s="706"/>
      <c r="DO1" s="208"/>
      <c r="DP1" s="704" t="s">
        <v>204</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1889113</v>
      </c>
      <c r="S5" s="664"/>
      <c r="T5" s="664"/>
      <c r="U5" s="664"/>
      <c r="V5" s="664"/>
      <c r="W5" s="664"/>
      <c r="X5" s="664"/>
      <c r="Y5" s="689"/>
      <c r="Z5" s="702">
        <v>18.100000000000001</v>
      </c>
      <c r="AA5" s="702"/>
      <c r="AB5" s="702"/>
      <c r="AC5" s="702"/>
      <c r="AD5" s="703">
        <v>1889113</v>
      </c>
      <c r="AE5" s="703"/>
      <c r="AF5" s="703"/>
      <c r="AG5" s="703"/>
      <c r="AH5" s="703"/>
      <c r="AI5" s="703"/>
      <c r="AJ5" s="703"/>
      <c r="AK5" s="703"/>
      <c r="AL5" s="690">
        <v>38.299999999999997</v>
      </c>
      <c r="AM5" s="672"/>
      <c r="AN5" s="672"/>
      <c r="AO5" s="691"/>
      <c r="AP5" s="666" t="s">
        <v>217</v>
      </c>
      <c r="AQ5" s="667"/>
      <c r="AR5" s="667"/>
      <c r="AS5" s="667"/>
      <c r="AT5" s="667"/>
      <c r="AU5" s="667"/>
      <c r="AV5" s="667"/>
      <c r="AW5" s="667"/>
      <c r="AX5" s="667"/>
      <c r="AY5" s="667"/>
      <c r="AZ5" s="667"/>
      <c r="BA5" s="667"/>
      <c r="BB5" s="667"/>
      <c r="BC5" s="667"/>
      <c r="BD5" s="667"/>
      <c r="BE5" s="667"/>
      <c r="BF5" s="668"/>
      <c r="BG5" s="608">
        <v>1863292</v>
      </c>
      <c r="BH5" s="609"/>
      <c r="BI5" s="609"/>
      <c r="BJ5" s="609"/>
      <c r="BK5" s="609"/>
      <c r="BL5" s="609"/>
      <c r="BM5" s="609"/>
      <c r="BN5" s="610"/>
      <c r="BO5" s="646">
        <v>98.6</v>
      </c>
      <c r="BP5" s="646"/>
      <c r="BQ5" s="646"/>
      <c r="BR5" s="646"/>
      <c r="BS5" s="647">
        <v>130653</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80145</v>
      </c>
      <c r="S6" s="609"/>
      <c r="T6" s="609"/>
      <c r="U6" s="609"/>
      <c r="V6" s="609"/>
      <c r="W6" s="609"/>
      <c r="X6" s="609"/>
      <c r="Y6" s="610"/>
      <c r="Z6" s="646">
        <v>0.8</v>
      </c>
      <c r="AA6" s="646"/>
      <c r="AB6" s="646"/>
      <c r="AC6" s="646"/>
      <c r="AD6" s="647">
        <v>80145</v>
      </c>
      <c r="AE6" s="647"/>
      <c r="AF6" s="647"/>
      <c r="AG6" s="647"/>
      <c r="AH6" s="647"/>
      <c r="AI6" s="647"/>
      <c r="AJ6" s="647"/>
      <c r="AK6" s="647"/>
      <c r="AL6" s="611">
        <v>1.6</v>
      </c>
      <c r="AM6" s="612"/>
      <c r="AN6" s="612"/>
      <c r="AO6" s="648"/>
      <c r="AP6" s="605" t="s">
        <v>222</v>
      </c>
      <c r="AQ6" s="606"/>
      <c r="AR6" s="606"/>
      <c r="AS6" s="606"/>
      <c r="AT6" s="606"/>
      <c r="AU6" s="606"/>
      <c r="AV6" s="606"/>
      <c r="AW6" s="606"/>
      <c r="AX6" s="606"/>
      <c r="AY6" s="606"/>
      <c r="AZ6" s="606"/>
      <c r="BA6" s="606"/>
      <c r="BB6" s="606"/>
      <c r="BC6" s="606"/>
      <c r="BD6" s="606"/>
      <c r="BE6" s="606"/>
      <c r="BF6" s="607"/>
      <c r="BG6" s="608">
        <v>1863292</v>
      </c>
      <c r="BH6" s="609"/>
      <c r="BI6" s="609"/>
      <c r="BJ6" s="609"/>
      <c r="BK6" s="609"/>
      <c r="BL6" s="609"/>
      <c r="BM6" s="609"/>
      <c r="BN6" s="610"/>
      <c r="BO6" s="646">
        <v>98.6</v>
      </c>
      <c r="BP6" s="646"/>
      <c r="BQ6" s="646"/>
      <c r="BR6" s="646"/>
      <c r="BS6" s="647">
        <v>130653</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85722</v>
      </c>
      <c r="CS6" s="609"/>
      <c r="CT6" s="609"/>
      <c r="CU6" s="609"/>
      <c r="CV6" s="609"/>
      <c r="CW6" s="609"/>
      <c r="CX6" s="609"/>
      <c r="CY6" s="610"/>
      <c r="CZ6" s="690">
        <v>0.9</v>
      </c>
      <c r="DA6" s="672"/>
      <c r="DB6" s="672"/>
      <c r="DC6" s="692"/>
      <c r="DD6" s="614" t="s">
        <v>121</v>
      </c>
      <c r="DE6" s="609"/>
      <c r="DF6" s="609"/>
      <c r="DG6" s="609"/>
      <c r="DH6" s="609"/>
      <c r="DI6" s="609"/>
      <c r="DJ6" s="609"/>
      <c r="DK6" s="609"/>
      <c r="DL6" s="609"/>
      <c r="DM6" s="609"/>
      <c r="DN6" s="609"/>
      <c r="DO6" s="609"/>
      <c r="DP6" s="610"/>
      <c r="DQ6" s="614">
        <v>85432</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277</v>
      </c>
      <c r="S7" s="609"/>
      <c r="T7" s="609"/>
      <c r="U7" s="609"/>
      <c r="V7" s="609"/>
      <c r="W7" s="609"/>
      <c r="X7" s="609"/>
      <c r="Y7" s="610"/>
      <c r="Z7" s="646">
        <v>0</v>
      </c>
      <c r="AA7" s="646"/>
      <c r="AB7" s="646"/>
      <c r="AC7" s="646"/>
      <c r="AD7" s="647">
        <v>277</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731488</v>
      </c>
      <c r="BH7" s="609"/>
      <c r="BI7" s="609"/>
      <c r="BJ7" s="609"/>
      <c r="BK7" s="609"/>
      <c r="BL7" s="609"/>
      <c r="BM7" s="609"/>
      <c r="BN7" s="610"/>
      <c r="BO7" s="646">
        <v>38.700000000000003</v>
      </c>
      <c r="BP7" s="646"/>
      <c r="BQ7" s="646"/>
      <c r="BR7" s="646"/>
      <c r="BS7" s="647">
        <v>17415</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2968263</v>
      </c>
      <c r="CS7" s="609"/>
      <c r="CT7" s="609"/>
      <c r="CU7" s="609"/>
      <c r="CV7" s="609"/>
      <c r="CW7" s="609"/>
      <c r="CX7" s="609"/>
      <c r="CY7" s="610"/>
      <c r="CZ7" s="646">
        <v>29.4</v>
      </c>
      <c r="DA7" s="646"/>
      <c r="DB7" s="646"/>
      <c r="DC7" s="646"/>
      <c r="DD7" s="614">
        <v>71920</v>
      </c>
      <c r="DE7" s="609"/>
      <c r="DF7" s="609"/>
      <c r="DG7" s="609"/>
      <c r="DH7" s="609"/>
      <c r="DI7" s="609"/>
      <c r="DJ7" s="609"/>
      <c r="DK7" s="609"/>
      <c r="DL7" s="609"/>
      <c r="DM7" s="609"/>
      <c r="DN7" s="609"/>
      <c r="DO7" s="609"/>
      <c r="DP7" s="610"/>
      <c r="DQ7" s="614">
        <v>1983532</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6010</v>
      </c>
      <c r="S8" s="609"/>
      <c r="T8" s="609"/>
      <c r="U8" s="609"/>
      <c r="V8" s="609"/>
      <c r="W8" s="609"/>
      <c r="X8" s="609"/>
      <c r="Y8" s="610"/>
      <c r="Z8" s="646">
        <v>0.1</v>
      </c>
      <c r="AA8" s="646"/>
      <c r="AB8" s="646"/>
      <c r="AC8" s="646"/>
      <c r="AD8" s="647">
        <v>6010</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28845</v>
      </c>
      <c r="BH8" s="609"/>
      <c r="BI8" s="609"/>
      <c r="BJ8" s="609"/>
      <c r="BK8" s="609"/>
      <c r="BL8" s="609"/>
      <c r="BM8" s="609"/>
      <c r="BN8" s="610"/>
      <c r="BO8" s="646">
        <v>1.5</v>
      </c>
      <c r="BP8" s="646"/>
      <c r="BQ8" s="646"/>
      <c r="BR8" s="646"/>
      <c r="BS8" s="647" t="s">
        <v>121</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3552219</v>
      </c>
      <c r="CS8" s="609"/>
      <c r="CT8" s="609"/>
      <c r="CU8" s="609"/>
      <c r="CV8" s="609"/>
      <c r="CW8" s="609"/>
      <c r="CX8" s="609"/>
      <c r="CY8" s="610"/>
      <c r="CZ8" s="646">
        <v>35.200000000000003</v>
      </c>
      <c r="DA8" s="646"/>
      <c r="DB8" s="646"/>
      <c r="DC8" s="646"/>
      <c r="DD8" s="614">
        <v>2692</v>
      </c>
      <c r="DE8" s="609"/>
      <c r="DF8" s="609"/>
      <c r="DG8" s="609"/>
      <c r="DH8" s="609"/>
      <c r="DI8" s="609"/>
      <c r="DJ8" s="609"/>
      <c r="DK8" s="609"/>
      <c r="DL8" s="609"/>
      <c r="DM8" s="609"/>
      <c r="DN8" s="609"/>
      <c r="DO8" s="609"/>
      <c r="DP8" s="610"/>
      <c r="DQ8" s="614">
        <v>1865962</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6578</v>
      </c>
      <c r="S9" s="609"/>
      <c r="T9" s="609"/>
      <c r="U9" s="609"/>
      <c r="V9" s="609"/>
      <c r="W9" s="609"/>
      <c r="X9" s="609"/>
      <c r="Y9" s="610"/>
      <c r="Z9" s="646">
        <v>0.1</v>
      </c>
      <c r="AA9" s="646"/>
      <c r="AB9" s="646"/>
      <c r="AC9" s="646"/>
      <c r="AD9" s="647">
        <v>6578</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602350</v>
      </c>
      <c r="BH9" s="609"/>
      <c r="BI9" s="609"/>
      <c r="BJ9" s="609"/>
      <c r="BK9" s="609"/>
      <c r="BL9" s="609"/>
      <c r="BM9" s="609"/>
      <c r="BN9" s="610"/>
      <c r="BO9" s="646">
        <v>31.9</v>
      </c>
      <c r="BP9" s="646"/>
      <c r="BQ9" s="646"/>
      <c r="BR9" s="646"/>
      <c r="BS9" s="647" t="s">
        <v>121</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844591</v>
      </c>
      <c r="CS9" s="609"/>
      <c r="CT9" s="609"/>
      <c r="CU9" s="609"/>
      <c r="CV9" s="609"/>
      <c r="CW9" s="609"/>
      <c r="CX9" s="609"/>
      <c r="CY9" s="610"/>
      <c r="CZ9" s="646">
        <v>8.4</v>
      </c>
      <c r="DA9" s="646"/>
      <c r="DB9" s="646"/>
      <c r="DC9" s="646"/>
      <c r="DD9" s="614">
        <v>46124</v>
      </c>
      <c r="DE9" s="609"/>
      <c r="DF9" s="609"/>
      <c r="DG9" s="609"/>
      <c r="DH9" s="609"/>
      <c r="DI9" s="609"/>
      <c r="DJ9" s="609"/>
      <c r="DK9" s="609"/>
      <c r="DL9" s="609"/>
      <c r="DM9" s="609"/>
      <c r="DN9" s="609"/>
      <c r="DO9" s="609"/>
      <c r="DP9" s="610"/>
      <c r="DQ9" s="614">
        <v>611576</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38847</v>
      </c>
      <c r="BH10" s="609"/>
      <c r="BI10" s="609"/>
      <c r="BJ10" s="609"/>
      <c r="BK10" s="609"/>
      <c r="BL10" s="609"/>
      <c r="BM10" s="609"/>
      <c r="BN10" s="610"/>
      <c r="BO10" s="646">
        <v>2.1</v>
      </c>
      <c r="BP10" s="646"/>
      <c r="BQ10" s="646"/>
      <c r="BR10" s="646"/>
      <c r="BS10" s="647" t="s">
        <v>121</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421846</v>
      </c>
      <c r="S11" s="609"/>
      <c r="T11" s="609"/>
      <c r="U11" s="609"/>
      <c r="V11" s="609"/>
      <c r="W11" s="609"/>
      <c r="X11" s="609"/>
      <c r="Y11" s="610"/>
      <c r="Z11" s="611">
        <v>4</v>
      </c>
      <c r="AA11" s="612"/>
      <c r="AB11" s="612"/>
      <c r="AC11" s="613"/>
      <c r="AD11" s="614">
        <v>421846</v>
      </c>
      <c r="AE11" s="609"/>
      <c r="AF11" s="609"/>
      <c r="AG11" s="609"/>
      <c r="AH11" s="609"/>
      <c r="AI11" s="609"/>
      <c r="AJ11" s="609"/>
      <c r="AK11" s="610"/>
      <c r="AL11" s="611">
        <v>8.6</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61446</v>
      </c>
      <c r="BH11" s="609"/>
      <c r="BI11" s="609"/>
      <c r="BJ11" s="609"/>
      <c r="BK11" s="609"/>
      <c r="BL11" s="609"/>
      <c r="BM11" s="609"/>
      <c r="BN11" s="610"/>
      <c r="BO11" s="646">
        <v>3.3</v>
      </c>
      <c r="BP11" s="646"/>
      <c r="BQ11" s="646"/>
      <c r="BR11" s="646"/>
      <c r="BS11" s="647">
        <v>17415</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323414</v>
      </c>
      <c r="CS11" s="609"/>
      <c r="CT11" s="609"/>
      <c r="CU11" s="609"/>
      <c r="CV11" s="609"/>
      <c r="CW11" s="609"/>
      <c r="CX11" s="609"/>
      <c r="CY11" s="610"/>
      <c r="CZ11" s="646">
        <v>3.2</v>
      </c>
      <c r="DA11" s="646"/>
      <c r="DB11" s="646"/>
      <c r="DC11" s="646"/>
      <c r="DD11" s="614">
        <v>46485</v>
      </c>
      <c r="DE11" s="609"/>
      <c r="DF11" s="609"/>
      <c r="DG11" s="609"/>
      <c r="DH11" s="609"/>
      <c r="DI11" s="609"/>
      <c r="DJ11" s="609"/>
      <c r="DK11" s="609"/>
      <c r="DL11" s="609"/>
      <c r="DM11" s="609"/>
      <c r="DN11" s="609"/>
      <c r="DO11" s="609"/>
      <c r="DP11" s="610"/>
      <c r="DQ11" s="614">
        <v>200103</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918582</v>
      </c>
      <c r="BH12" s="609"/>
      <c r="BI12" s="609"/>
      <c r="BJ12" s="609"/>
      <c r="BK12" s="609"/>
      <c r="BL12" s="609"/>
      <c r="BM12" s="609"/>
      <c r="BN12" s="610"/>
      <c r="BO12" s="646">
        <v>48.6</v>
      </c>
      <c r="BP12" s="646"/>
      <c r="BQ12" s="646"/>
      <c r="BR12" s="646"/>
      <c r="BS12" s="647">
        <v>113238</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154272</v>
      </c>
      <c r="CS12" s="609"/>
      <c r="CT12" s="609"/>
      <c r="CU12" s="609"/>
      <c r="CV12" s="609"/>
      <c r="CW12" s="609"/>
      <c r="CX12" s="609"/>
      <c r="CY12" s="610"/>
      <c r="CZ12" s="646">
        <v>1.5</v>
      </c>
      <c r="DA12" s="646"/>
      <c r="DB12" s="646"/>
      <c r="DC12" s="646"/>
      <c r="DD12" s="614">
        <v>6030</v>
      </c>
      <c r="DE12" s="609"/>
      <c r="DF12" s="609"/>
      <c r="DG12" s="609"/>
      <c r="DH12" s="609"/>
      <c r="DI12" s="609"/>
      <c r="DJ12" s="609"/>
      <c r="DK12" s="609"/>
      <c r="DL12" s="609"/>
      <c r="DM12" s="609"/>
      <c r="DN12" s="609"/>
      <c r="DO12" s="609"/>
      <c r="DP12" s="610"/>
      <c r="DQ12" s="614">
        <v>68241</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914767</v>
      </c>
      <c r="BH13" s="609"/>
      <c r="BI13" s="609"/>
      <c r="BJ13" s="609"/>
      <c r="BK13" s="609"/>
      <c r="BL13" s="609"/>
      <c r="BM13" s="609"/>
      <c r="BN13" s="610"/>
      <c r="BO13" s="646">
        <v>48.4</v>
      </c>
      <c r="BP13" s="646"/>
      <c r="BQ13" s="646"/>
      <c r="BR13" s="646"/>
      <c r="BS13" s="647">
        <v>113238</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406073</v>
      </c>
      <c r="CS13" s="609"/>
      <c r="CT13" s="609"/>
      <c r="CU13" s="609"/>
      <c r="CV13" s="609"/>
      <c r="CW13" s="609"/>
      <c r="CX13" s="609"/>
      <c r="CY13" s="610"/>
      <c r="CZ13" s="646">
        <v>4</v>
      </c>
      <c r="DA13" s="646"/>
      <c r="DB13" s="646"/>
      <c r="DC13" s="646"/>
      <c r="DD13" s="614">
        <v>311533</v>
      </c>
      <c r="DE13" s="609"/>
      <c r="DF13" s="609"/>
      <c r="DG13" s="609"/>
      <c r="DH13" s="609"/>
      <c r="DI13" s="609"/>
      <c r="DJ13" s="609"/>
      <c r="DK13" s="609"/>
      <c r="DL13" s="609"/>
      <c r="DM13" s="609"/>
      <c r="DN13" s="609"/>
      <c r="DO13" s="609"/>
      <c r="DP13" s="610"/>
      <c r="DQ13" s="614">
        <v>125169</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v>292</v>
      </c>
      <c r="S14" s="609"/>
      <c r="T14" s="609"/>
      <c r="U14" s="609"/>
      <c r="V14" s="609"/>
      <c r="W14" s="609"/>
      <c r="X14" s="609"/>
      <c r="Y14" s="610"/>
      <c r="Z14" s="646">
        <v>0</v>
      </c>
      <c r="AA14" s="646"/>
      <c r="AB14" s="646"/>
      <c r="AC14" s="646"/>
      <c r="AD14" s="647">
        <v>292</v>
      </c>
      <c r="AE14" s="647"/>
      <c r="AF14" s="647"/>
      <c r="AG14" s="647"/>
      <c r="AH14" s="647"/>
      <c r="AI14" s="647"/>
      <c r="AJ14" s="647"/>
      <c r="AK14" s="647"/>
      <c r="AL14" s="611">
        <v>0</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74291</v>
      </c>
      <c r="BH14" s="609"/>
      <c r="BI14" s="609"/>
      <c r="BJ14" s="609"/>
      <c r="BK14" s="609"/>
      <c r="BL14" s="609"/>
      <c r="BM14" s="609"/>
      <c r="BN14" s="610"/>
      <c r="BO14" s="646">
        <v>3.9</v>
      </c>
      <c r="BP14" s="646"/>
      <c r="BQ14" s="646"/>
      <c r="BR14" s="646"/>
      <c r="BS14" s="647" t="s">
        <v>121</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327543</v>
      </c>
      <c r="CS14" s="609"/>
      <c r="CT14" s="609"/>
      <c r="CU14" s="609"/>
      <c r="CV14" s="609"/>
      <c r="CW14" s="609"/>
      <c r="CX14" s="609"/>
      <c r="CY14" s="610"/>
      <c r="CZ14" s="646">
        <v>3.2</v>
      </c>
      <c r="DA14" s="646"/>
      <c r="DB14" s="646"/>
      <c r="DC14" s="646"/>
      <c r="DD14" s="614">
        <v>25657</v>
      </c>
      <c r="DE14" s="609"/>
      <c r="DF14" s="609"/>
      <c r="DG14" s="609"/>
      <c r="DH14" s="609"/>
      <c r="DI14" s="609"/>
      <c r="DJ14" s="609"/>
      <c r="DK14" s="609"/>
      <c r="DL14" s="609"/>
      <c r="DM14" s="609"/>
      <c r="DN14" s="609"/>
      <c r="DO14" s="609"/>
      <c r="DP14" s="610"/>
      <c r="DQ14" s="614">
        <v>306888</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t="s">
        <v>121</v>
      </c>
      <c r="S15" s="609"/>
      <c r="T15" s="609"/>
      <c r="U15" s="609"/>
      <c r="V15" s="609"/>
      <c r="W15" s="609"/>
      <c r="X15" s="609"/>
      <c r="Y15" s="610"/>
      <c r="Z15" s="646" t="s">
        <v>121</v>
      </c>
      <c r="AA15" s="646"/>
      <c r="AB15" s="646"/>
      <c r="AC15" s="646"/>
      <c r="AD15" s="647" t="s">
        <v>121</v>
      </c>
      <c r="AE15" s="647"/>
      <c r="AF15" s="647"/>
      <c r="AG15" s="647"/>
      <c r="AH15" s="647"/>
      <c r="AI15" s="647"/>
      <c r="AJ15" s="647"/>
      <c r="AK15" s="647"/>
      <c r="AL15" s="611" t="s">
        <v>121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138931</v>
      </c>
      <c r="BH15" s="609"/>
      <c r="BI15" s="609"/>
      <c r="BJ15" s="609"/>
      <c r="BK15" s="609"/>
      <c r="BL15" s="609"/>
      <c r="BM15" s="609"/>
      <c r="BN15" s="610"/>
      <c r="BO15" s="646">
        <v>7.4</v>
      </c>
      <c r="BP15" s="646"/>
      <c r="BQ15" s="646"/>
      <c r="BR15" s="646"/>
      <c r="BS15" s="647" t="s">
        <v>121</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672676</v>
      </c>
      <c r="CS15" s="609"/>
      <c r="CT15" s="609"/>
      <c r="CU15" s="609"/>
      <c r="CV15" s="609"/>
      <c r="CW15" s="609"/>
      <c r="CX15" s="609"/>
      <c r="CY15" s="610"/>
      <c r="CZ15" s="646">
        <v>6.7</v>
      </c>
      <c r="DA15" s="646"/>
      <c r="DB15" s="646"/>
      <c r="DC15" s="646"/>
      <c r="DD15" s="614">
        <v>69963</v>
      </c>
      <c r="DE15" s="609"/>
      <c r="DF15" s="609"/>
      <c r="DG15" s="609"/>
      <c r="DH15" s="609"/>
      <c r="DI15" s="609"/>
      <c r="DJ15" s="609"/>
      <c r="DK15" s="609"/>
      <c r="DL15" s="609"/>
      <c r="DM15" s="609"/>
      <c r="DN15" s="609"/>
      <c r="DO15" s="609"/>
      <c r="DP15" s="610"/>
      <c r="DQ15" s="614">
        <v>543347</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4163</v>
      </c>
      <c r="S16" s="609"/>
      <c r="T16" s="609"/>
      <c r="U16" s="609"/>
      <c r="V16" s="609"/>
      <c r="W16" s="609"/>
      <c r="X16" s="609"/>
      <c r="Y16" s="610"/>
      <c r="Z16" s="646">
        <v>0</v>
      </c>
      <c r="AA16" s="646"/>
      <c r="AB16" s="646"/>
      <c r="AC16" s="646"/>
      <c r="AD16" s="647">
        <v>4163</v>
      </c>
      <c r="AE16" s="647"/>
      <c r="AF16" s="647"/>
      <c r="AG16" s="647"/>
      <c r="AH16" s="647"/>
      <c r="AI16" s="647"/>
      <c r="AJ16" s="647"/>
      <c r="AK16" s="647"/>
      <c r="AL16" s="611">
        <v>0.1</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31326</v>
      </c>
      <c r="CS16" s="609"/>
      <c r="CT16" s="609"/>
      <c r="CU16" s="609"/>
      <c r="CV16" s="609"/>
      <c r="CW16" s="609"/>
      <c r="CX16" s="609"/>
      <c r="CY16" s="610"/>
      <c r="CZ16" s="646">
        <v>0.3</v>
      </c>
      <c r="DA16" s="646"/>
      <c r="DB16" s="646"/>
      <c r="DC16" s="646"/>
      <c r="DD16" s="614" t="s">
        <v>121</v>
      </c>
      <c r="DE16" s="609"/>
      <c r="DF16" s="609"/>
      <c r="DG16" s="609"/>
      <c r="DH16" s="609"/>
      <c r="DI16" s="609"/>
      <c r="DJ16" s="609"/>
      <c r="DK16" s="609"/>
      <c r="DL16" s="609"/>
      <c r="DM16" s="609"/>
      <c r="DN16" s="609"/>
      <c r="DO16" s="609"/>
      <c r="DP16" s="610"/>
      <c r="DQ16" s="614">
        <v>6563</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22398</v>
      </c>
      <c r="S17" s="609"/>
      <c r="T17" s="609"/>
      <c r="U17" s="609"/>
      <c r="V17" s="609"/>
      <c r="W17" s="609"/>
      <c r="X17" s="609"/>
      <c r="Y17" s="610"/>
      <c r="Z17" s="646">
        <v>0.2</v>
      </c>
      <c r="AA17" s="646"/>
      <c r="AB17" s="646"/>
      <c r="AC17" s="646"/>
      <c r="AD17" s="647">
        <v>22398</v>
      </c>
      <c r="AE17" s="647"/>
      <c r="AF17" s="647"/>
      <c r="AG17" s="647"/>
      <c r="AH17" s="647"/>
      <c r="AI17" s="647"/>
      <c r="AJ17" s="647"/>
      <c r="AK17" s="647"/>
      <c r="AL17" s="611">
        <v>0.5</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713512</v>
      </c>
      <c r="CS17" s="609"/>
      <c r="CT17" s="609"/>
      <c r="CU17" s="609"/>
      <c r="CV17" s="609"/>
      <c r="CW17" s="609"/>
      <c r="CX17" s="609"/>
      <c r="CY17" s="610"/>
      <c r="CZ17" s="646">
        <v>7.1</v>
      </c>
      <c r="DA17" s="646"/>
      <c r="DB17" s="646"/>
      <c r="DC17" s="646"/>
      <c r="DD17" s="614" t="s">
        <v>121</v>
      </c>
      <c r="DE17" s="609"/>
      <c r="DF17" s="609"/>
      <c r="DG17" s="609"/>
      <c r="DH17" s="609"/>
      <c r="DI17" s="609"/>
      <c r="DJ17" s="609"/>
      <c r="DK17" s="609"/>
      <c r="DL17" s="609"/>
      <c r="DM17" s="609"/>
      <c r="DN17" s="609"/>
      <c r="DO17" s="609"/>
      <c r="DP17" s="610"/>
      <c r="DQ17" s="614">
        <v>663770</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23733</v>
      </c>
      <c r="S18" s="609"/>
      <c r="T18" s="609"/>
      <c r="U18" s="609"/>
      <c r="V18" s="609"/>
      <c r="W18" s="609"/>
      <c r="X18" s="609"/>
      <c r="Y18" s="610"/>
      <c r="Z18" s="646">
        <v>0.2</v>
      </c>
      <c r="AA18" s="646"/>
      <c r="AB18" s="646"/>
      <c r="AC18" s="646"/>
      <c r="AD18" s="647">
        <v>23733</v>
      </c>
      <c r="AE18" s="647"/>
      <c r="AF18" s="647"/>
      <c r="AG18" s="647"/>
      <c r="AH18" s="647"/>
      <c r="AI18" s="647"/>
      <c r="AJ18" s="647"/>
      <c r="AK18" s="647"/>
      <c r="AL18" s="611">
        <v>0.5</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19345</v>
      </c>
      <c r="S19" s="609"/>
      <c r="T19" s="609"/>
      <c r="U19" s="609"/>
      <c r="V19" s="609"/>
      <c r="W19" s="609"/>
      <c r="X19" s="609"/>
      <c r="Y19" s="610"/>
      <c r="Z19" s="646">
        <v>0.2</v>
      </c>
      <c r="AA19" s="646"/>
      <c r="AB19" s="646"/>
      <c r="AC19" s="646"/>
      <c r="AD19" s="647">
        <v>19345</v>
      </c>
      <c r="AE19" s="647"/>
      <c r="AF19" s="647"/>
      <c r="AG19" s="647"/>
      <c r="AH19" s="647"/>
      <c r="AI19" s="647"/>
      <c r="AJ19" s="647"/>
      <c r="AK19" s="647"/>
      <c r="AL19" s="611">
        <v>0.4</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25821</v>
      </c>
      <c r="BH19" s="609"/>
      <c r="BI19" s="609"/>
      <c r="BJ19" s="609"/>
      <c r="BK19" s="609"/>
      <c r="BL19" s="609"/>
      <c r="BM19" s="609"/>
      <c r="BN19" s="610"/>
      <c r="BO19" s="646">
        <v>1.4</v>
      </c>
      <c r="BP19" s="646"/>
      <c r="BQ19" s="646"/>
      <c r="BR19" s="646"/>
      <c r="BS19" s="647" t="s">
        <v>121</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4388</v>
      </c>
      <c r="S20" s="609"/>
      <c r="T20" s="609"/>
      <c r="U20" s="609"/>
      <c r="V20" s="609"/>
      <c r="W20" s="609"/>
      <c r="X20" s="609"/>
      <c r="Y20" s="610"/>
      <c r="Z20" s="646">
        <v>0</v>
      </c>
      <c r="AA20" s="646"/>
      <c r="AB20" s="646"/>
      <c r="AC20" s="646"/>
      <c r="AD20" s="647">
        <v>4388</v>
      </c>
      <c r="AE20" s="647"/>
      <c r="AF20" s="647"/>
      <c r="AG20" s="647"/>
      <c r="AH20" s="647"/>
      <c r="AI20" s="647"/>
      <c r="AJ20" s="647"/>
      <c r="AK20" s="647"/>
      <c r="AL20" s="611">
        <v>0.1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25821</v>
      </c>
      <c r="BH20" s="609"/>
      <c r="BI20" s="609"/>
      <c r="BJ20" s="609"/>
      <c r="BK20" s="609"/>
      <c r="BL20" s="609"/>
      <c r="BM20" s="609"/>
      <c r="BN20" s="610"/>
      <c r="BO20" s="646">
        <v>1.4</v>
      </c>
      <c r="BP20" s="646"/>
      <c r="BQ20" s="646"/>
      <c r="BR20" s="646"/>
      <c r="BS20" s="647" t="s">
        <v>121</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10079611</v>
      </c>
      <c r="CS20" s="609"/>
      <c r="CT20" s="609"/>
      <c r="CU20" s="609"/>
      <c r="CV20" s="609"/>
      <c r="CW20" s="609"/>
      <c r="CX20" s="609"/>
      <c r="CY20" s="610"/>
      <c r="CZ20" s="646">
        <v>100</v>
      </c>
      <c r="DA20" s="646"/>
      <c r="DB20" s="646"/>
      <c r="DC20" s="646"/>
      <c r="DD20" s="614">
        <v>580404</v>
      </c>
      <c r="DE20" s="609"/>
      <c r="DF20" s="609"/>
      <c r="DG20" s="609"/>
      <c r="DH20" s="609"/>
      <c r="DI20" s="609"/>
      <c r="DJ20" s="609"/>
      <c r="DK20" s="609"/>
      <c r="DL20" s="609"/>
      <c r="DM20" s="609"/>
      <c r="DN20" s="609"/>
      <c r="DO20" s="609"/>
      <c r="DP20" s="610"/>
      <c r="DQ20" s="614">
        <v>6460583</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2663494</v>
      </c>
      <c r="S21" s="609"/>
      <c r="T21" s="609"/>
      <c r="U21" s="609"/>
      <c r="V21" s="609"/>
      <c r="W21" s="609"/>
      <c r="X21" s="609"/>
      <c r="Y21" s="610"/>
      <c r="Z21" s="646">
        <v>25.5</v>
      </c>
      <c r="AA21" s="646"/>
      <c r="AB21" s="646"/>
      <c r="AC21" s="646"/>
      <c r="AD21" s="647">
        <v>2454244</v>
      </c>
      <c r="AE21" s="647"/>
      <c r="AF21" s="647"/>
      <c r="AG21" s="647"/>
      <c r="AH21" s="647"/>
      <c r="AI21" s="647"/>
      <c r="AJ21" s="647"/>
      <c r="AK21" s="647"/>
      <c r="AL21" s="611">
        <v>49.8</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25821</v>
      </c>
      <c r="BH21" s="609"/>
      <c r="BI21" s="609"/>
      <c r="BJ21" s="609"/>
      <c r="BK21" s="609"/>
      <c r="BL21" s="609"/>
      <c r="BM21" s="609"/>
      <c r="BN21" s="610"/>
      <c r="BO21" s="646">
        <v>1.4</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2454244</v>
      </c>
      <c r="S22" s="609"/>
      <c r="T22" s="609"/>
      <c r="U22" s="609"/>
      <c r="V22" s="609"/>
      <c r="W22" s="609"/>
      <c r="X22" s="609"/>
      <c r="Y22" s="610"/>
      <c r="Z22" s="646">
        <v>23.5</v>
      </c>
      <c r="AA22" s="646"/>
      <c r="AB22" s="646"/>
      <c r="AC22" s="646"/>
      <c r="AD22" s="647">
        <v>2454244</v>
      </c>
      <c r="AE22" s="647"/>
      <c r="AF22" s="647"/>
      <c r="AG22" s="647"/>
      <c r="AH22" s="647"/>
      <c r="AI22" s="647"/>
      <c r="AJ22" s="647"/>
      <c r="AK22" s="647"/>
      <c r="AL22" s="611">
        <v>49.8</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209250</v>
      </c>
      <c r="S23" s="609"/>
      <c r="T23" s="609"/>
      <c r="U23" s="609"/>
      <c r="V23" s="609"/>
      <c r="W23" s="609"/>
      <c r="X23" s="609"/>
      <c r="Y23" s="610"/>
      <c r="Z23" s="646">
        <v>2</v>
      </c>
      <c r="AA23" s="646"/>
      <c r="AB23" s="646"/>
      <c r="AC23" s="646"/>
      <c r="AD23" s="647" t="s">
        <v>121</v>
      </c>
      <c r="AE23" s="647"/>
      <c r="AF23" s="647"/>
      <c r="AG23" s="647"/>
      <c r="AH23" s="647"/>
      <c r="AI23" s="647"/>
      <c r="AJ23" s="647"/>
      <c r="AK23" s="647"/>
      <c r="AL23" s="611" t="s">
        <v>121</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4153918</v>
      </c>
      <c r="CS24" s="664"/>
      <c r="CT24" s="664"/>
      <c r="CU24" s="664"/>
      <c r="CV24" s="664"/>
      <c r="CW24" s="664"/>
      <c r="CX24" s="664"/>
      <c r="CY24" s="689"/>
      <c r="CZ24" s="690">
        <v>41.2</v>
      </c>
      <c r="DA24" s="672"/>
      <c r="DB24" s="672"/>
      <c r="DC24" s="692"/>
      <c r="DD24" s="688">
        <v>2597960</v>
      </c>
      <c r="DE24" s="664"/>
      <c r="DF24" s="664"/>
      <c r="DG24" s="664"/>
      <c r="DH24" s="664"/>
      <c r="DI24" s="664"/>
      <c r="DJ24" s="664"/>
      <c r="DK24" s="689"/>
      <c r="DL24" s="688">
        <v>2234839</v>
      </c>
      <c r="DM24" s="664"/>
      <c r="DN24" s="664"/>
      <c r="DO24" s="664"/>
      <c r="DP24" s="664"/>
      <c r="DQ24" s="664"/>
      <c r="DR24" s="664"/>
      <c r="DS24" s="664"/>
      <c r="DT24" s="664"/>
      <c r="DU24" s="664"/>
      <c r="DV24" s="689"/>
      <c r="DW24" s="690">
        <v>45.1</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5118049</v>
      </c>
      <c r="S25" s="609"/>
      <c r="T25" s="609"/>
      <c r="U25" s="609"/>
      <c r="V25" s="609"/>
      <c r="W25" s="609"/>
      <c r="X25" s="609"/>
      <c r="Y25" s="610"/>
      <c r="Z25" s="646">
        <v>48.9</v>
      </c>
      <c r="AA25" s="646"/>
      <c r="AB25" s="646"/>
      <c r="AC25" s="646"/>
      <c r="AD25" s="647">
        <v>4908799</v>
      </c>
      <c r="AE25" s="647"/>
      <c r="AF25" s="647"/>
      <c r="AG25" s="647"/>
      <c r="AH25" s="647"/>
      <c r="AI25" s="647"/>
      <c r="AJ25" s="647"/>
      <c r="AK25" s="647"/>
      <c r="AL25" s="611">
        <v>99.6</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1259486</v>
      </c>
      <c r="CS25" s="621"/>
      <c r="CT25" s="621"/>
      <c r="CU25" s="621"/>
      <c r="CV25" s="621"/>
      <c r="CW25" s="621"/>
      <c r="CX25" s="621"/>
      <c r="CY25" s="622"/>
      <c r="CZ25" s="611">
        <v>12.5</v>
      </c>
      <c r="DA25" s="623"/>
      <c r="DB25" s="623"/>
      <c r="DC25" s="624"/>
      <c r="DD25" s="614">
        <v>1134723</v>
      </c>
      <c r="DE25" s="621"/>
      <c r="DF25" s="621"/>
      <c r="DG25" s="621"/>
      <c r="DH25" s="621"/>
      <c r="DI25" s="621"/>
      <c r="DJ25" s="621"/>
      <c r="DK25" s="622"/>
      <c r="DL25" s="614">
        <v>1086963</v>
      </c>
      <c r="DM25" s="621"/>
      <c r="DN25" s="621"/>
      <c r="DO25" s="621"/>
      <c r="DP25" s="621"/>
      <c r="DQ25" s="621"/>
      <c r="DR25" s="621"/>
      <c r="DS25" s="621"/>
      <c r="DT25" s="621"/>
      <c r="DU25" s="621"/>
      <c r="DV25" s="622"/>
      <c r="DW25" s="611">
        <v>21.9</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2389</v>
      </c>
      <c r="S26" s="609"/>
      <c r="T26" s="609"/>
      <c r="U26" s="609"/>
      <c r="V26" s="609"/>
      <c r="W26" s="609"/>
      <c r="X26" s="609"/>
      <c r="Y26" s="610"/>
      <c r="Z26" s="646">
        <v>0</v>
      </c>
      <c r="AA26" s="646"/>
      <c r="AB26" s="646"/>
      <c r="AC26" s="646"/>
      <c r="AD26" s="647">
        <v>2389</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728305</v>
      </c>
      <c r="CS26" s="609"/>
      <c r="CT26" s="609"/>
      <c r="CU26" s="609"/>
      <c r="CV26" s="609"/>
      <c r="CW26" s="609"/>
      <c r="CX26" s="609"/>
      <c r="CY26" s="610"/>
      <c r="CZ26" s="611">
        <v>7.2</v>
      </c>
      <c r="DA26" s="623"/>
      <c r="DB26" s="623"/>
      <c r="DC26" s="624"/>
      <c r="DD26" s="614">
        <v>656634</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40344</v>
      </c>
      <c r="S27" s="609"/>
      <c r="T27" s="609"/>
      <c r="U27" s="609"/>
      <c r="V27" s="609"/>
      <c r="W27" s="609"/>
      <c r="X27" s="609"/>
      <c r="Y27" s="610"/>
      <c r="Z27" s="646">
        <v>0.4</v>
      </c>
      <c r="AA27" s="646"/>
      <c r="AB27" s="646"/>
      <c r="AC27" s="646"/>
      <c r="AD27" s="647">
        <v>7475</v>
      </c>
      <c r="AE27" s="647"/>
      <c r="AF27" s="647"/>
      <c r="AG27" s="647"/>
      <c r="AH27" s="647"/>
      <c r="AI27" s="647"/>
      <c r="AJ27" s="647"/>
      <c r="AK27" s="647"/>
      <c r="AL27" s="611">
        <v>0.2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1889113</v>
      </c>
      <c r="BH27" s="609"/>
      <c r="BI27" s="609"/>
      <c r="BJ27" s="609"/>
      <c r="BK27" s="609"/>
      <c r="BL27" s="609"/>
      <c r="BM27" s="609"/>
      <c r="BN27" s="610"/>
      <c r="BO27" s="646">
        <v>100</v>
      </c>
      <c r="BP27" s="646"/>
      <c r="BQ27" s="646"/>
      <c r="BR27" s="646"/>
      <c r="BS27" s="647">
        <v>130653</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2180920</v>
      </c>
      <c r="CS27" s="621"/>
      <c r="CT27" s="621"/>
      <c r="CU27" s="621"/>
      <c r="CV27" s="621"/>
      <c r="CW27" s="621"/>
      <c r="CX27" s="621"/>
      <c r="CY27" s="622"/>
      <c r="CZ27" s="611">
        <v>21.6</v>
      </c>
      <c r="DA27" s="623"/>
      <c r="DB27" s="623"/>
      <c r="DC27" s="624"/>
      <c r="DD27" s="614">
        <v>799467</v>
      </c>
      <c r="DE27" s="621"/>
      <c r="DF27" s="621"/>
      <c r="DG27" s="621"/>
      <c r="DH27" s="621"/>
      <c r="DI27" s="621"/>
      <c r="DJ27" s="621"/>
      <c r="DK27" s="622"/>
      <c r="DL27" s="614">
        <v>484106</v>
      </c>
      <c r="DM27" s="621"/>
      <c r="DN27" s="621"/>
      <c r="DO27" s="621"/>
      <c r="DP27" s="621"/>
      <c r="DQ27" s="621"/>
      <c r="DR27" s="621"/>
      <c r="DS27" s="621"/>
      <c r="DT27" s="621"/>
      <c r="DU27" s="621"/>
      <c r="DV27" s="622"/>
      <c r="DW27" s="611">
        <v>9.8000000000000007</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145167</v>
      </c>
      <c r="S28" s="609"/>
      <c r="T28" s="609"/>
      <c r="U28" s="609"/>
      <c r="V28" s="609"/>
      <c r="W28" s="609"/>
      <c r="X28" s="609"/>
      <c r="Y28" s="610"/>
      <c r="Z28" s="646">
        <v>1.4</v>
      </c>
      <c r="AA28" s="646"/>
      <c r="AB28" s="646"/>
      <c r="AC28" s="646"/>
      <c r="AD28" s="647">
        <v>4743</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713512</v>
      </c>
      <c r="CS28" s="609"/>
      <c r="CT28" s="609"/>
      <c r="CU28" s="609"/>
      <c r="CV28" s="609"/>
      <c r="CW28" s="609"/>
      <c r="CX28" s="609"/>
      <c r="CY28" s="610"/>
      <c r="CZ28" s="611">
        <v>7.1</v>
      </c>
      <c r="DA28" s="623"/>
      <c r="DB28" s="623"/>
      <c r="DC28" s="624"/>
      <c r="DD28" s="614">
        <v>663770</v>
      </c>
      <c r="DE28" s="609"/>
      <c r="DF28" s="609"/>
      <c r="DG28" s="609"/>
      <c r="DH28" s="609"/>
      <c r="DI28" s="609"/>
      <c r="DJ28" s="609"/>
      <c r="DK28" s="610"/>
      <c r="DL28" s="614">
        <v>663770</v>
      </c>
      <c r="DM28" s="609"/>
      <c r="DN28" s="609"/>
      <c r="DO28" s="609"/>
      <c r="DP28" s="609"/>
      <c r="DQ28" s="609"/>
      <c r="DR28" s="609"/>
      <c r="DS28" s="609"/>
      <c r="DT28" s="609"/>
      <c r="DU28" s="609"/>
      <c r="DV28" s="610"/>
      <c r="DW28" s="611">
        <v>13.4</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9512</v>
      </c>
      <c r="S29" s="609"/>
      <c r="T29" s="609"/>
      <c r="U29" s="609"/>
      <c r="V29" s="609"/>
      <c r="W29" s="609"/>
      <c r="X29" s="609"/>
      <c r="Y29" s="610"/>
      <c r="Z29" s="646">
        <v>0.1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713512</v>
      </c>
      <c r="CS29" s="621"/>
      <c r="CT29" s="621"/>
      <c r="CU29" s="621"/>
      <c r="CV29" s="621"/>
      <c r="CW29" s="621"/>
      <c r="CX29" s="621"/>
      <c r="CY29" s="622"/>
      <c r="CZ29" s="611">
        <v>7.1</v>
      </c>
      <c r="DA29" s="623"/>
      <c r="DB29" s="623"/>
      <c r="DC29" s="624"/>
      <c r="DD29" s="614">
        <v>663770</v>
      </c>
      <c r="DE29" s="621"/>
      <c r="DF29" s="621"/>
      <c r="DG29" s="621"/>
      <c r="DH29" s="621"/>
      <c r="DI29" s="621"/>
      <c r="DJ29" s="621"/>
      <c r="DK29" s="622"/>
      <c r="DL29" s="614">
        <v>663770</v>
      </c>
      <c r="DM29" s="621"/>
      <c r="DN29" s="621"/>
      <c r="DO29" s="621"/>
      <c r="DP29" s="621"/>
      <c r="DQ29" s="621"/>
      <c r="DR29" s="621"/>
      <c r="DS29" s="621"/>
      <c r="DT29" s="621"/>
      <c r="DU29" s="621"/>
      <c r="DV29" s="622"/>
      <c r="DW29" s="611">
        <v>13.4</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1522022</v>
      </c>
      <c r="S30" s="609"/>
      <c r="T30" s="609"/>
      <c r="U30" s="609"/>
      <c r="V30" s="609"/>
      <c r="W30" s="609"/>
      <c r="X30" s="609"/>
      <c r="Y30" s="610"/>
      <c r="Z30" s="646">
        <v>14.5</v>
      </c>
      <c r="AA30" s="646"/>
      <c r="AB30" s="646"/>
      <c r="AC30" s="646"/>
      <c r="AD30" s="647" t="s">
        <v>121</v>
      </c>
      <c r="AE30" s="647"/>
      <c r="AF30" s="647"/>
      <c r="AG30" s="647"/>
      <c r="AH30" s="647"/>
      <c r="AI30" s="647"/>
      <c r="AJ30" s="647"/>
      <c r="AK30" s="647"/>
      <c r="AL30" s="611" t="s">
        <v>121</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696012</v>
      </c>
      <c r="CS30" s="609"/>
      <c r="CT30" s="609"/>
      <c r="CU30" s="609"/>
      <c r="CV30" s="609"/>
      <c r="CW30" s="609"/>
      <c r="CX30" s="609"/>
      <c r="CY30" s="610"/>
      <c r="CZ30" s="611">
        <v>6.9</v>
      </c>
      <c r="DA30" s="623"/>
      <c r="DB30" s="623"/>
      <c r="DC30" s="624"/>
      <c r="DD30" s="614">
        <v>650408</v>
      </c>
      <c r="DE30" s="609"/>
      <c r="DF30" s="609"/>
      <c r="DG30" s="609"/>
      <c r="DH30" s="609"/>
      <c r="DI30" s="609"/>
      <c r="DJ30" s="609"/>
      <c r="DK30" s="610"/>
      <c r="DL30" s="614">
        <v>650408</v>
      </c>
      <c r="DM30" s="609"/>
      <c r="DN30" s="609"/>
      <c r="DO30" s="609"/>
      <c r="DP30" s="609"/>
      <c r="DQ30" s="609"/>
      <c r="DR30" s="609"/>
      <c r="DS30" s="609"/>
      <c r="DT30" s="609"/>
      <c r="DU30" s="609"/>
      <c r="DV30" s="610"/>
      <c r="DW30" s="611">
        <v>13.1</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80" t="s">
        <v>299</v>
      </c>
      <c r="AQ31" s="681"/>
      <c r="AR31" s="681"/>
      <c r="AS31" s="681"/>
      <c r="AT31" s="682" t="s">
        <v>300</v>
      </c>
      <c r="AU31" s="212"/>
      <c r="AV31" s="212"/>
      <c r="AW31" s="212"/>
      <c r="AX31" s="666" t="s">
        <v>178</v>
      </c>
      <c r="AY31" s="667"/>
      <c r="AZ31" s="667"/>
      <c r="BA31" s="667"/>
      <c r="BB31" s="667"/>
      <c r="BC31" s="667"/>
      <c r="BD31" s="667"/>
      <c r="BE31" s="667"/>
      <c r="BF31" s="668"/>
      <c r="BG31" s="670">
        <v>98.9</v>
      </c>
      <c r="BH31" s="671"/>
      <c r="BI31" s="671"/>
      <c r="BJ31" s="671"/>
      <c r="BK31" s="671"/>
      <c r="BL31" s="671"/>
      <c r="BM31" s="672">
        <v>96.9</v>
      </c>
      <c r="BN31" s="671"/>
      <c r="BO31" s="671"/>
      <c r="BP31" s="671"/>
      <c r="BQ31" s="673"/>
      <c r="BR31" s="670">
        <v>98.8</v>
      </c>
      <c r="BS31" s="671"/>
      <c r="BT31" s="671"/>
      <c r="BU31" s="671"/>
      <c r="BV31" s="671"/>
      <c r="BW31" s="671"/>
      <c r="BX31" s="672">
        <v>97</v>
      </c>
      <c r="BY31" s="671"/>
      <c r="BZ31" s="671"/>
      <c r="CA31" s="671"/>
      <c r="CB31" s="673"/>
      <c r="CD31" s="629"/>
      <c r="CE31" s="630"/>
      <c r="CF31" s="605" t="s">
        <v>301</v>
      </c>
      <c r="CG31" s="606"/>
      <c r="CH31" s="606"/>
      <c r="CI31" s="606"/>
      <c r="CJ31" s="606"/>
      <c r="CK31" s="606"/>
      <c r="CL31" s="606"/>
      <c r="CM31" s="606"/>
      <c r="CN31" s="606"/>
      <c r="CO31" s="606"/>
      <c r="CP31" s="606"/>
      <c r="CQ31" s="607"/>
      <c r="CR31" s="608">
        <v>17500</v>
      </c>
      <c r="CS31" s="621"/>
      <c r="CT31" s="621"/>
      <c r="CU31" s="621"/>
      <c r="CV31" s="621"/>
      <c r="CW31" s="621"/>
      <c r="CX31" s="621"/>
      <c r="CY31" s="622"/>
      <c r="CZ31" s="611">
        <v>0.2</v>
      </c>
      <c r="DA31" s="623"/>
      <c r="DB31" s="623"/>
      <c r="DC31" s="624"/>
      <c r="DD31" s="614">
        <v>13362</v>
      </c>
      <c r="DE31" s="621"/>
      <c r="DF31" s="621"/>
      <c r="DG31" s="621"/>
      <c r="DH31" s="621"/>
      <c r="DI31" s="621"/>
      <c r="DJ31" s="621"/>
      <c r="DK31" s="622"/>
      <c r="DL31" s="614">
        <v>13362</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705110</v>
      </c>
      <c r="S32" s="609"/>
      <c r="T32" s="609"/>
      <c r="U32" s="609"/>
      <c r="V32" s="609"/>
      <c r="W32" s="609"/>
      <c r="X32" s="609"/>
      <c r="Y32" s="610"/>
      <c r="Z32" s="646">
        <v>6.7</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208" t="s">
        <v>303</v>
      </c>
      <c r="AX32" s="605" t="s">
        <v>304</v>
      </c>
      <c r="AY32" s="606"/>
      <c r="AZ32" s="606"/>
      <c r="BA32" s="606"/>
      <c r="BB32" s="606"/>
      <c r="BC32" s="606"/>
      <c r="BD32" s="606"/>
      <c r="BE32" s="606"/>
      <c r="BF32" s="607"/>
      <c r="BG32" s="674">
        <v>98.7</v>
      </c>
      <c r="BH32" s="621"/>
      <c r="BI32" s="621"/>
      <c r="BJ32" s="621"/>
      <c r="BK32" s="621"/>
      <c r="BL32" s="621"/>
      <c r="BM32" s="612">
        <v>96.8</v>
      </c>
      <c r="BN32" s="621"/>
      <c r="BO32" s="621"/>
      <c r="BP32" s="621"/>
      <c r="BQ32" s="644"/>
      <c r="BR32" s="674">
        <v>98.7</v>
      </c>
      <c r="BS32" s="621"/>
      <c r="BT32" s="621"/>
      <c r="BU32" s="621"/>
      <c r="BV32" s="621"/>
      <c r="BW32" s="621"/>
      <c r="BX32" s="612">
        <v>97.2</v>
      </c>
      <c r="BY32" s="621"/>
      <c r="BZ32" s="621"/>
      <c r="CA32" s="621"/>
      <c r="CB32" s="644"/>
      <c r="CD32" s="631"/>
      <c r="CE32" s="632"/>
      <c r="CF32" s="605" t="s">
        <v>305</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12562</v>
      </c>
      <c r="S33" s="609"/>
      <c r="T33" s="609"/>
      <c r="U33" s="609"/>
      <c r="V33" s="609"/>
      <c r="W33" s="609"/>
      <c r="X33" s="609"/>
      <c r="Y33" s="610"/>
      <c r="Z33" s="646">
        <v>0.1</v>
      </c>
      <c r="AA33" s="646"/>
      <c r="AB33" s="646"/>
      <c r="AC33" s="646"/>
      <c r="AD33" s="647">
        <v>3788</v>
      </c>
      <c r="AE33" s="647"/>
      <c r="AF33" s="647"/>
      <c r="AG33" s="647"/>
      <c r="AH33" s="647"/>
      <c r="AI33" s="647"/>
      <c r="AJ33" s="647"/>
      <c r="AK33" s="647"/>
      <c r="AL33" s="611">
        <v>0.1</v>
      </c>
      <c r="AM33" s="612"/>
      <c r="AN33" s="612"/>
      <c r="AO33" s="648"/>
      <c r="AP33" s="651"/>
      <c r="AQ33" s="652"/>
      <c r="AR33" s="652"/>
      <c r="AS33" s="652"/>
      <c r="AT33" s="684"/>
      <c r="AU33" s="213"/>
      <c r="AV33" s="213"/>
      <c r="AW33" s="213"/>
      <c r="AX33" s="589" t="s">
        <v>307</v>
      </c>
      <c r="AY33" s="590"/>
      <c r="AZ33" s="590"/>
      <c r="BA33" s="590"/>
      <c r="BB33" s="590"/>
      <c r="BC33" s="590"/>
      <c r="BD33" s="590"/>
      <c r="BE33" s="590"/>
      <c r="BF33" s="591"/>
      <c r="BG33" s="669">
        <v>98.8</v>
      </c>
      <c r="BH33" s="593"/>
      <c r="BI33" s="593"/>
      <c r="BJ33" s="593"/>
      <c r="BK33" s="593"/>
      <c r="BL33" s="593"/>
      <c r="BM33" s="639">
        <v>96.5</v>
      </c>
      <c r="BN33" s="593"/>
      <c r="BO33" s="593"/>
      <c r="BP33" s="593"/>
      <c r="BQ33" s="656"/>
      <c r="BR33" s="669">
        <v>98.7</v>
      </c>
      <c r="BS33" s="593"/>
      <c r="BT33" s="593"/>
      <c r="BU33" s="593"/>
      <c r="BV33" s="593"/>
      <c r="BW33" s="593"/>
      <c r="BX33" s="639">
        <v>96.3</v>
      </c>
      <c r="BY33" s="593"/>
      <c r="BZ33" s="593"/>
      <c r="CA33" s="593"/>
      <c r="CB33" s="656"/>
      <c r="CD33" s="605" t="s">
        <v>308</v>
      </c>
      <c r="CE33" s="606"/>
      <c r="CF33" s="606"/>
      <c r="CG33" s="606"/>
      <c r="CH33" s="606"/>
      <c r="CI33" s="606"/>
      <c r="CJ33" s="606"/>
      <c r="CK33" s="606"/>
      <c r="CL33" s="606"/>
      <c r="CM33" s="606"/>
      <c r="CN33" s="606"/>
      <c r="CO33" s="606"/>
      <c r="CP33" s="606"/>
      <c r="CQ33" s="607"/>
      <c r="CR33" s="608">
        <v>5313963</v>
      </c>
      <c r="CS33" s="621"/>
      <c r="CT33" s="621"/>
      <c r="CU33" s="621"/>
      <c r="CV33" s="621"/>
      <c r="CW33" s="621"/>
      <c r="CX33" s="621"/>
      <c r="CY33" s="622"/>
      <c r="CZ33" s="611">
        <v>52.7</v>
      </c>
      <c r="DA33" s="623"/>
      <c r="DB33" s="623"/>
      <c r="DC33" s="624"/>
      <c r="DD33" s="614">
        <v>3707571</v>
      </c>
      <c r="DE33" s="621"/>
      <c r="DF33" s="621"/>
      <c r="DG33" s="621"/>
      <c r="DH33" s="621"/>
      <c r="DI33" s="621"/>
      <c r="DJ33" s="621"/>
      <c r="DK33" s="622"/>
      <c r="DL33" s="614">
        <v>2073728</v>
      </c>
      <c r="DM33" s="621"/>
      <c r="DN33" s="621"/>
      <c r="DO33" s="621"/>
      <c r="DP33" s="621"/>
      <c r="DQ33" s="621"/>
      <c r="DR33" s="621"/>
      <c r="DS33" s="621"/>
      <c r="DT33" s="621"/>
      <c r="DU33" s="621"/>
      <c r="DV33" s="622"/>
      <c r="DW33" s="611">
        <v>41.9</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797950</v>
      </c>
      <c r="S34" s="609"/>
      <c r="T34" s="609"/>
      <c r="U34" s="609"/>
      <c r="V34" s="609"/>
      <c r="W34" s="609"/>
      <c r="X34" s="609"/>
      <c r="Y34" s="610"/>
      <c r="Z34" s="646">
        <v>7.6</v>
      </c>
      <c r="AA34" s="646"/>
      <c r="AB34" s="646"/>
      <c r="AC34" s="646"/>
      <c r="AD34" s="647" t="s">
        <v>121</v>
      </c>
      <c r="AE34" s="647"/>
      <c r="AF34" s="647"/>
      <c r="AG34" s="647"/>
      <c r="AH34" s="647"/>
      <c r="AI34" s="647"/>
      <c r="AJ34" s="647"/>
      <c r="AK34" s="647"/>
      <c r="AL34" s="611" t="s">
        <v>121</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310</v>
      </c>
      <c r="CE34" s="606"/>
      <c r="CF34" s="606"/>
      <c r="CG34" s="606"/>
      <c r="CH34" s="606"/>
      <c r="CI34" s="606"/>
      <c r="CJ34" s="606"/>
      <c r="CK34" s="606"/>
      <c r="CL34" s="606"/>
      <c r="CM34" s="606"/>
      <c r="CN34" s="606"/>
      <c r="CO34" s="606"/>
      <c r="CP34" s="606"/>
      <c r="CQ34" s="607"/>
      <c r="CR34" s="608">
        <v>1959307</v>
      </c>
      <c r="CS34" s="609"/>
      <c r="CT34" s="609"/>
      <c r="CU34" s="609"/>
      <c r="CV34" s="609"/>
      <c r="CW34" s="609"/>
      <c r="CX34" s="609"/>
      <c r="CY34" s="610"/>
      <c r="CZ34" s="611">
        <v>19.399999999999999</v>
      </c>
      <c r="DA34" s="623"/>
      <c r="DB34" s="623"/>
      <c r="DC34" s="624"/>
      <c r="DD34" s="614">
        <v>1141432</v>
      </c>
      <c r="DE34" s="609"/>
      <c r="DF34" s="609"/>
      <c r="DG34" s="609"/>
      <c r="DH34" s="609"/>
      <c r="DI34" s="609"/>
      <c r="DJ34" s="609"/>
      <c r="DK34" s="610"/>
      <c r="DL34" s="614">
        <v>889302</v>
      </c>
      <c r="DM34" s="609"/>
      <c r="DN34" s="609"/>
      <c r="DO34" s="609"/>
      <c r="DP34" s="609"/>
      <c r="DQ34" s="609"/>
      <c r="DR34" s="609"/>
      <c r="DS34" s="609"/>
      <c r="DT34" s="609"/>
      <c r="DU34" s="609"/>
      <c r="DV34" s="610"/>
      <c r="DW34" s="611">
        <v>18</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1217354</v>
      </c>
      <c r="S35" s="609"/>
      <c r="T35" s="609"/>
      <c r="U35" s="609"/>
      <c r="V35" s="609"/>
      <c r="W35" s="609"/>
      <c r="X35" s="609"/>
      <c r="Y35" s="610"/>
      <c r="Z35" s="646">
        <v>11.6</v>
      </c>
      <c r="AA35" s="646"/>
      <c r="AB35" s="646"/>
      <c r="AC35" s="646"/>
      <c r="AD35" s="647" t="s">
        <v>121</v>
      </c>
      <c r="AE35" s="647"/>
      <c r="AF35" s="647"/>
      <c r="AG35" s="647"/>
      <c r="AH35" s="647"/>
      <c r="AI35" s="647"/>
      <c r="AJ35" s="647"/>
      <c r="AK35" s="647"/>
      <c r="AL35" s="611" t="s">
        <v>121</v>
      </c>
      <c r="AM35" s="612"/>
      <c r="AN35" s="612"/>
      <c r="AO35" s="648"/>
      <c r="AP35" s="218"/>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21475</v>
      </c>
      <c r="CS35" s="621"/>
      <c r="CT35" s="621"/>
      <c r="CU35" s="621"/>
      <c r="CV35" s="621"/>
      <c r="CW35" s="621"/>
      <c r="CX35" s="621"/>
      <c r="CY35" s="622"/>
      <c r="CZ35" s="611">
        <v>0.2</v>
      </c>
      <c r="DA35" s="623"/>
      <c r="DB35" s="623"/>
      <c r="DC35" s="624"/>
      <c r="DD35" s="614">
        <v>20475</v>
      </c>
      <c r="DE35" s="621"/>
      <c r="DF35" s="621"/>
      <c r="DG35" s="621"/>
      <c r="DH35" s="621"/>
      <c r="DI35" s="621"/>
      <c r="DJ35" s="621"/>
      <c r="DK35" s="622"/>
      <c r="DL35" s="614">
        <v>13848</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451056</v>
      </c>
      <c r="S36" s="609"/>
      <c r="T36" s="609"/>
      <c r="U36" s="609"/>
      <c r="V36" s="609"/>
      <c r="W36" s="609"/>
      <c r="X36" s="609"/>
      <c r="Y36" s="610"/>
      <c r="Z36" s="646">
        <v>4.3</v>
      </c>
      <c r="AA36" s="646"/>
      <c r="AB36" s="646"/>
      <c r="AC36" s="646"/>
      <c r="AD36" s="647" t="s">
        <v>121</v>
      </c>
      <c r="AE36" s="647"/>
      <c r="AF36" s="647"/>
      <c r="AG36" s="647"/>
      <c r="AH36" s="647"/>
      <c r="AI36" s="647"/>
      <c r="AJ36" s="647"/>
      <c r="AK36" s="647"/>
      <c r="AL36" s="611" t="s">
        <v>121</v>
      </c>
      <c r="AM36" s="612"/>
      <c r="AN36" s="612"/>
      <c r="AO36" s="648"/>
      <c r="AP36" s="218"/>
      <c r="AQ36" s="657" t="s">
        <v>316</v>
      </c>
      <c r="AR36" s="658"/>
      <c r="AS36" s="658"/>
      <c r="AT36" s="658"/>
      <c r="AU36" s="658"/>
      <c r="AV36" s="658"/>
      <c r="AW36" s="658"/>
      <c r="AX36" s="658"/>
      <c r="AY36" s="659"/>
      <c r="AZ36" s="663">
        <v>936913</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327469</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934089</v>
      </c>
      <c r="CS36" s="609"/>
      <c r="CT36" s="609"/>
      <c r="CU36" s="609"/>
      <c r="CV36" s="609"/>
      <c r="CW36" s="609"/>
      <c r="CX36" s="609"/>
      <c r="CY36" s="610"/>
      <c r="CZ36" s="611">
        <v>9.3000000000000007</v>
      </c>
      <c r="DA36" s="623"/>
      <c r="DB36" s="623"/>
      <c r="DC36" s="624"/>
      <c r="DD36" s="614">
        <v>697234</v>
      </c>
      <c r="DE36" s="609"/>
      <c r="DF36" s="609"/>
      <c r="DG36" s="609"/>
      <c r="DH36" s="609"/>
      <c r="DI36" s="609"/>
      <c r="DJ36" s="609"/>
      <c r="DK36" s="610"/>
      <c r="DL36" s="614">
        <v>474298</v>
      </c>
      <c r="DM36" s="609"/>
      <c r="DN36" s="609"/>
      <c r="DO36" s="609"/>
      <c r="DP36" s="609"/>
      <c r="DQ36" s="609"/>
      <c r="DR36" s="609"/>
      <c r="DS36" s="609"/>
      <c r="DT36" s="609"/>
      <c r="DU36" s="609"/>
      <c r="DV36" s="610"/>
      <c r="DW36" s="611">
        <v>9.6</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171813</v>
      </c>
      <c r="S37" s="609"/>
      <c r="T37" s="609"/>
      <c r="U37" s="609"/>
      <c r="V37" s="609"/>
      <c r="W37" s="609"/>
      <c r="X37" s="609"/>
      <c r="Y37" s="610"/>
      <c r="Z37" s="646">
        <v>1.6</v>
      </c>
      <c r="AA37" s="646"/>
      <c r="AB37" s="646"/>
      <c r="AC37" s="646"/>
      <c r="AD37" s="647">
        <v>314</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20369</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327469</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167745</v>
      </c>
      <c r="CS37" s="621"/>
      <c r="CT37" s="621"/>
      <c r="CU37" s="621"/>
      <c r="CV37" s="621"/>
      <c r="CW37" s="621"/>
      <c r="CX37" s="621"/>
      <c r="CY37" s="622"/>
      <c r="CZ37" s="611">
        <v>1.7</v>
      </c>
      <c r="DA37" s="623"/>
      <c r="DB37" s="623"/>
      <c r="DC37" s="624"/>
      <c r="DD37" s="614">
        <v>92745</v>
      </c>
      <c r="DE37" s="621"/>
      <c r="DF37" s="621"/>
      <c r="DG37" s="621"/>
      <c r="DH37" s="621"/>
      <c r="DI37" s="621"/>
      <c r="DJ37" s="621"/>
      <c r="DK37" s="622"/>
      <c r="DL37" s="614">
        <v>79876</v>
      </c>
      <c r="DM37" s="621"/>
      <c r="DN37" s="621"/>
      <c r="DO37" s="621"/>
      <c r="DP37" s="621"/>
      <c r="DQ37" s="621"/>
      <c r="DR37" s="621"/>
      <c r="DS37" s="621"/>
      <c r="DT37" s="621"/>
      <c r="DU37" s="621"/>
      <c r="DV37" s="622"/>
      <c r="DW37" s="611">
        <v>1.6</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268776</v>
      </c>
      <c r="S38" s="609"/>
      <c r="T38" s="609"/>
      <c r="U38" s="609"/>
      <c r="V38" s="609"/>
      <c r="W38" s="609"/>
      <c r="X38" s="609"/>
      <c r="Y38" s="610"/>
      <c r="Z38" s="646">
        <v>2.6</v>
      </c>
      <c r="AA38" s="646"/>
      <c r="AB38" s="646"/>
      <c r="AC38" s="646"/>
      <c r="AD38" s="647" t="s">
        <v>121</v>
      </c>
      <c r="AE38" s="647"/>
      <c r="AF38" s="647"/>
      <c r="AG38" s="647"/>
      <c r="AH38" s="647"/>
      <c r="AI38" s="647"/>
      <c r="AJ38" s="647"/>
      <c r="AK38" s="647"/>
      <c r="AL38" s="611" t="s">
        <v>121</v>
      </c>
      <c r="AM38" s="612"/>
      <c r="AN38" s="612"/>
      <c r="AO38" s="648"/>
      <c r="AQ38" s="641" t="s">
        <v>324</v>
      </c>
      <c r="AR38" s="642"/>
      <c r="AS38" s="642"/>
      <c r="AT38" s="642"/>
      <c r="AU38" s="642"/>
      <c r="AV38" s="642"/>
      <c r="AW38" s="642"/>
      <c r="AX38" s="642"/>
      <c r="AY38" s="643"/>
      <c r="AZ38" s="608">
        <v>9132</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2448</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916544</v>
      </c>
      <c r="CS38" s="609"/>
      <c r="CT38" s="609"/>
      <c r="CU38" s="609"/>
      <c r="CV38" s="609"/>
      <c r="CW38" s="609"/>
      <c r="CX38" s="609"/>
      <c r="CY38" s="610"/>
      <c r="CZ38" s="611">
        <v>9.1</v>
      </c>
      <c r="DA38" s="623"/>
      <c r="DB38" s="623"/>
      <c r="DC38" s="624"/>
      <c r="DD38" s="614">
        <v>738889</v>
      </c>
      <c r="DE38" s="609"/>
      <c r="DF38" s="609"/>
      <c r="DG38" s="609"/>
      <c r="DH38" s="609"/>
      <c r="DI38" s="609"/>
      <c r="DJ38" s="609"/>
      <c r="DK38" s="610"/>
      <c r="DL38" s="614">
        <v>695754</v>
      </c>
      <c r="DM38" s="609"/>
      <c r="DN38" s="609"/>
      <c r="DO38" s="609"/>
      <c r="DP38" s="609"/>
      <c r="DQ38" s="609"/>
      <c r="DR38" s="609"/>
      <c r="DS38" s="609"/>
      <c r="DT38" s="609"/>
      <c r="DU38" s="609"/>
      <c r="DV38" s="610"/>
      <c r="DW38" s="611">
        <v>14</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328</v>
      </c>
      <c r="AR39" s="642"/>
      <c r="AS39" s="642"/>
      <c r="AT39" s="642"/>
      <c r="AU39" s="642"/>
      <c r="AV39" s="642"/>
      <c r="AW39" s="642"/>
      <c r="AX39" s="642"/>
      <c r="AY39" s="643"/>
      <c r="AZ39" s="608" t="s">
        <v>121</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3686</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1406588</v>
      </c>
      <c r="CS39" s="621"/>
      <c r="CT39" s="621"/>
      <c r="CU39" s="621"/>
      <c r="CV39" s="621"/>
      <c r="CW39" s="621"/>
      <c r="CX39" s="621"/>
      <c r="CY39" s="622"/>
      <c r="CZ39" s="611">
        <v>14</v>
      </c>
      <c r="DA39" s="623"/>
      <c r="DB39" s="623"/>
      <c r="DC39" s="624"/>
      <c r="DD39" s="614">
        <v>1109015</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26476</v>
      </c>
      <c r="S40" s="609"/>
      <c r="T40" s="609"/>
      <c r="U40" s="609"/>
      <c r="V40" s="609"/>
      <c r="W40" s="609"/>
      <c r="X40" s="609"/>
      <c r="Y40" s="610"/>
      <c r="Z40" s="646">
        <v>0.3</v>
      </c>
      <c r="AA40" s="646"/>
      <c r="AB40" s="646"/>
      <c r="AC40" s="646"/>
      <c r="AD40" s="647" t="s">
        <v>121</v>
      </c>
      <c r="AE40" s="647"/>
      <c r="AF40" s="647"/>
      <c r="AG40" s="647"/>
      <c r="AH40" s="647"/>
      <c r="AI40" s="647"/>
      <c r="AJ40" s="647"/>
      <c r="AK40" s="647"/>
      <c r="AL40" s="611" t="s">
        <v>121</v>
      </c>
      <c r="AM40" s="612"/>
      <c r="AN40" s="612"/>
      <c r="AO40" s="648"/>
      <c r="AQ40" s="641" t="s">
        <v>332</v>
      </c>
      <c r="AR40" s="642"/>
      <c r="AS40" s="642"/>
      <c r="AT40" s="642"/>
      <c r="AU40" s="642"/>
      <c r="AV40" s="642"/>
      <c r="AW40" s="642"/>
      <c r="AX40" s="642"/>
      <c r="AY40" s="643"/>
      <c r="AZ40" s="608" t="s">
        <v>121</v>
      </c>
      <c r="BA40" s="609"/>
      <c r="BB40" s="609"/>
      <c r="BC40" s="609"/>
      <c r="BD40" s="621"/>
      <c r="BE40" s="621"/>
      <c r="BF40" s="644"/>
      <c r="BG40" s="649" t="s">
        <v>333</v>
      </c>
      <c r="BH40" s="650"/>
      <c r="BI40" s="650"/>
      <c r="BJ40" s="650"/>
      <c r="BK40" s="650"/>
      <c r="BL40" s="214"/>
      <c r="BM40" s="606" t="s">
        <v>334</v>
      </c>
      <c r="BN40" s="606"/>
      <c r="BO40" s="606"/>
      <c r="BP40" s="606"/>
      <c r="BQ40" s="606"/>
      <c r="BR40" s="606"/>
      <c r="BS40" s="606"/>
      <c r="BT40" s="606"/>
      <c r="BU40" s="607"/>
      <c r="BV40" s="608">
        <v>100</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75960</v>
      </c>
      <c r="CS40" s="609"/>
      <c r="CT40" s="609"/>
      <c r="CU40" s="609"/>
      <c r="CV40" s="609"/>
      <c r="CW40" s="609"/>
      <c r="CX40" s="609"/>
      <c r="CY40" s="610"/>
      <c r="CZ40" s="611">
        <v>0.8</v>
      </c>
      <c r="DA40" s="623"/>
      <c r="DB40" s="623"/>
      <c r="DC40" s="624"/>
      <c r="DD40" s="614">
        <v>526</v>
      </c>
      <c r="DE40" s="609"/>
      <c r="DF40" s="609"/>
      <c r="DG40" s="609"/>
      <c r="DH40" s="609"/>
      <c r="DI40" s="609"/>
      <c r="DJ40" s="609"/>
      <c r="DK40" s="610"/>
      <c r="DL40" s="614">
        <v>526</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10462104</v>
      </c>
      <c r="S41" s="633"/>
      <c r="T41" s="633"/>
      <c r="U41" s="633"/>
      <c r="V41" s="633"/>
      <c r="W41" s="633"/>
      <c r="X41" s="633"/>
      <c r="Y41" s="636"/>
      <c r="Z41" s="637">
        <v>100</v>
      </c>
      <c r="AA41" s="637"/>
      <c r="AB41" s="637"/>
      <c r="AC41" s="637"/>
      <c r="AD41" s="638">
        <v>4927508</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217566</v>
      </c>
      <c r="BA41" s="609"/>
      <c r="BB41" s="609"/>
      <c r="BC41" s="609"/>
      <c r="BD41" s="621"/>
      <c r="BE41" s="621"/>
      <c r="BF41" s="644"/>
      <c r="BG41" s="649"/>
      <c r="BH41" s="650"/>
      <c r="BI41" s="650"/>
      <c r="BJ41" s="650"/>
      <c r="BK41" s="650"/>
      <c r="BL41" s="214"/>
      <c r="BM41" s="606" t="s">
        <v>338</v>
      </c>
      <c r="BN41" s="606"/>
      <c r="BO41" s="606"/>
      <c r="BP41" s="606"/>
      <c r="BQ41" s="606"/>
      <c r="BR41" s="606"/>
      <c r="BS41" s="606"/>
      <c r="BT41" s="606"/>
      <c r="BU41" s="607"/>
      <c r="BV41" s="608" t="s">
        <v>121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689846</v>
      </c>
      <c r="BA42" s="633"/>
      <c r="BB42" s="633"/>
      <c r="BC42" s="633"/>
      <c r="BD42" s="593"/>
      <c r="BE42" s="593"/>
      <c r="BF42" s="656"/>
      <c r="BG42" s="651"/>
      <c r="BH42" s="652"/>
      <c r="BI42" s="652"/>
      <c r="BJ42" s="652"/>
      <c r="BK42" s="652"/>
      <c r="BL42" s="215"/>
      <c r="BM42" s="590" t="s">
        <v>341</v>
      </c>
      <c r="BN42" s="590"/>
      <c r="BO42" s="590"/>
      <c r="BP42" s="590"/>
      <c r="BQ42" s="590"/>
      <c r="BR42" s="590"/>
      <c r="BS42" s="590"/>
      <c r="BT42" s="590"/>
      <c r="BU42" s="591"/>
      <c r="BV42" s="592">
        <v>394</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611730</v>
      </c>
      <c r="CS42" s="621"/>
      <c r="CT42" s="621"/>
      <c r="CU42" s="621"/>
      <c r="CV42" s="621"/>
      <c r="CW42" s="621"/>
      <c r="CX42" s="621"/>
      <c r="CY42" s="622"/>
      <c r="CZ42" s="611">
        <v>6.1</v>
      </c>
      <c r="DA42" s="623"/>
      <c r="DB42" s="623"/>
      <c r="DC42" s="624"/>
      <c r="DD42" s="614">
        <v>155052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343</v>
      </c>
      <c r="CD43" s="605" t="s">
        <v>344</v>
      </c>
      <c r="CE43" s="606"/>
      <c r="CF43" s="606"/>
      <c r="CG43" s="606"/>
      <c r="CH43" s="606"/>
      <c r="CI43" s="606"/>
      <c r="CJ43" s="606"/>
      <c r="CK43" s="606"/>
      <c r="CL43" s="606"/>
      <c r="CM43" s="606"/>
      <c r="CN43" s="606"/>
      <c r="CO43" s="606"/>
      <c r="CP43" s="606"/>
      <c r="CQ43" s="607"/>
      <c r="CR43" s="608">
        <v>15605</v>
      </c>
      <c r="CS43" s="621"/>
      <c r="CT43" s="621"/>
      <c r="CU43" s="621"/>
      <c r="CV43" s="621"/>
      <c r="CW43" s="621"/>
      <c r="CX43" s="621"/>
      <c r="CY43" s="622"/>
      <c r="CZ43" s="611">
        <v>0.2</v>
      </c>
      <c r="DA43" s="623"/>
      <c r="DB43" s="623"/>
      <c r="DC43" s="624"/>
      <c r="DD43" s="614">
        <v>15605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580404</v>
      </c>
      <c r="CS44" s="609"/>
      <c r="CT44" s="609"/>
      <c r="CU44" s="609"/>
      <c r="CV44" s="609"/>
      <c r="CW44" s="609"/>
      <c r="CX44" s="609"/>
      <c r="CY44" s="610"/>
      <c r="CZ44" s="611">
        <v>5.8</v>
      </c>
      <c r="DA44" s="612"/>
      <c r="DB44" s="612"/>
      <c r="DC44" s="613"/>
      <c r="DD44" s="614">
        <v>148489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175395</v>
      </c>
      <c r="CS45" s="621"/>
      <c r="CT45" s="621"/>
      <c r="CU45" s="621"/>
      <c r="CV45" s="621"/>
      <c r="CW45" s="621"/>
      <c r="CX45" s="621"/>
      <c r="CY45" s="622"/>
      <c r="CZ45" s="611">
        <v>1.7</v>
      </c>
      <c r="DA45" s="623"/>
      <c r="DB45" s="623"/>
      <c r="DC45" s="624"/>
      <c r="DD45" s="614">
        <v>16722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349</v>
      </c>
      <c r="CG46" s="606"/>
      <c r="CH46" s="606"/>
      <c r="CI46" s="606"/>
      <c r="CJ46" s="606"/>
      <c r="CK46" s="606"/>
      <c r="CL46" s="606"/>
      <c r="CM46" s="606"/>
      <c r="CN46" s="606"/>
      <c r="CO46" s="606"/>
      <c r="CP46" s="606"/>
      <c r="CQ46" s="607"/>
      <c r="CR46" s="608">
        <v>395737</v>
      </c>
      <c r="CS46" s="609"/>
      <c r="CT46" s="609"/>
      <c r="CU46" s="609"/>
      <c r="CV46" s="609"/>
      <c r="CW46" s="609"/>
      <c r="CX46" s="609"/>
      <c r="CY46" s="610"/>
      <c r="CZ46" s="611">
        <v>3.9</v>
      </c>
      <c r="DA46" s="612"/>
      <c r="DB46" s="612"/>
      <c r="DC46" s="613"/>
      <c r="DD46" s="614">
        <v>130795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350</v>
      </c>
      <c r="CG47" s="606"/>
      <c r="CH47" s="606"/>
      <c r="CI47" s="606"/>
      <c r="CJ47" s="606"/>
      <c r="CK47" s="606"/>
      <c r="CL47" s="606"/>
      <c r="CM47" s="606"/>
      <c r="CN47" s="606"/>
      <c r="CO47" s="606"/>
      <c r="CP47" s="606"/>
      <c r="CQ47" s="607"/>
      <c r="CR47" s="608">
        <v>31326</v>
      </c>
      <c r="CS47" s="621"/>
      <c r="CT47" s="621"/>
      <c r="CU47" s="621"/>
      <c r="CV47" s="621"/>
      <c r="CW47" s="621"/>
      <c r="CX47" s="621"/>
      <c r="CY47" s="622"/>
      <c r="CZ47" s="611">
        <v>0.3</v>
      </c>
      <c r="DA47" s="623"/>
      <c r="DB47" s="623"/>
      <c r="DC47" s="624"/>
      <c r="DD47" s="614">
        <v>6563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351</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352</v>
      </c>
      <c r="CE49" s="590"/>
      <c r="CF49" s="590"/>
      <c r="CG49" s="590"/>
      <c r="CH49" s="590"/>
      <c r="CI49" s="590"/>
      <c r="CJ49" s="590"/>
      <c r="CK49" s="590"/>
      <c r="CL49" s="590"/>
      <c r="CM49" s="590"/>
      <c r="CN49" s="590"/>
      <c r="CO49" s="590"/>
      <c r="CP49" s="590"/>
      <c r="CQ49" s="591"/>
      <c r="CR49" s="592">
        <v>10079611</v>
      </c>
      <c r="CS49" s="593"/>
      <c r="CT49" s="593"/>
      <c r="CU49" s="593"/>
      <c r="CV49" s="593"/>
      <c r="CW49" s="593"/>
      <c r="CX49" s="593"/>
      <c r="CY49" s="594"/>
      <c r="CZ49" s="595">
        <v>100</v>
      </c>
      <c r="DA49" s="596"/>
      <c r="DB49" s="596"/>
      <c r="DC49" s="597"/>
      <c r="DD49" s="598">
        <v>6460583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C1viGSsYfWiR1f5ugus5qyR4kS0cwviY/rXx0/2VG7aaKFxK0eZs5b1p3Qx0oUW+dUDYd3mi9iLpEOa6LQHwFQ==" saltValue="cPhUgC1psLhqdZpIG2UD3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354</v>
      </c>
      <c r="DK2" s="1079"/>
      <c r="DL2" s="1079"/>
      <c r="DM2" s="1079"/>
      <c r="DN2" s="1079"/>
      <c r="DO2" s="1080"/>
      <c r="DP2" s="222"/>
      <c r="DQ2" s="1078" t="s">
        <v>355</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26"/>
      <c r="BA5" s="226"/>
      <c r="BB5" s="226"/>
      <c r="BC5" s="226"/>
      <c r="BD5" s="226"/>
      <c r="BE5" s="227"/>
      <c r="BF5" s="227"/>
      <c r="BG5" s="227"/>
      <c r="BH5" s="227"/>
      <c r="BI5" s="227"/>
      <c r="BJ5" s="227"/>
      <c r="BK5" s="227"/>
      <c r="BL5" s="227"/>
      <c r="BM5" s="227"/>
      <c r="BN5" s="227"/>
      <c r="BO5" s="227"/>
      <c r="BP5" s="227"/>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29"/>
    </row>
    <row r="6" spans="1:131" s="230"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2">
      <c r="A7" s="231">
        <v>1</v>
      </c>
      <c r="B7" s="1034" t="s">
        <v>375</v>
      </c>
      <c r="C7" s="1035"/>
      <c r="D7" s="1035"/>
      <c r="E7" s="1035"/>
      <c r="F7" s="1035"/>
      <c r="G7" s="1035"/>
      <c r="H7" s="1035"/>
      <c r="I7" s="1035"/>
      <c r="J7" s="1035"/>
      <c r="K7" s="1035"/>
      <c r="L7" s="1035"/>
      <c r="M7" s="1035"/>
      <c r="N7" s="1035"/>
      <c r="O7" s="1035"/>
      <c r="P7" s="1036"/>
      <c r="Q7" s="1089">
        <v>10462</v>
      </c>
      <c r="R7" s="1090"/>
      <c r="S7" s="1090"/>
      <c r="T7" s="1090"/>
      <c r="U7" s="1090"/>
      <c r="V7" s="1090">
        <v>10080</v>
      </c>
      <c r="W7" s="1090"/>
      <c r="X7" s="1090"/>
      <c r="Y7" s="1090"/>
      <c r="Z7" s="1090"/>
      <c r="AA7" s="1090">
        <v>382</v>
      </c>
      <c r="AB7" s="1090"/>
      <c r="AC7" s="1090"/>
      <c r="AD7" s="1090"/>
      <c r="AE7" s="1091"/>
      <c r="AF7" s="1092">
        <v>344</v>
      </c>
      <c r="AG7" s="1093"/>
      <c r="AH7" s="1093"/>
      <c r="AI7" s="1093"/>
      <c r="AJ7" s="1094"/>
      <c r="AK7" s="1095">
        <v>1217</v>
      </c>
      <c r="AL7" s="1096"/>
      <c r="AM7" s="1096"/>
      <c r="AN7" s="1096"/>
      <c r="AO7" s="1096"/>
      <c r="AP7" s="1096">
        <v>6998</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545</v>
      </c>
      <c r="BT7" s="1087"/>
      <c r="BU7" s="1087"/>
      <c r="BV7" s="1087"/>
      <c r="BW7" s="1087"/>
      <c r="BX7" s="1087"/>
      <c r="BY7" s="1087"/>
      <c r="BZ7" s="1087"/>
      <c r="CA7" s="1087"/>
      <c r="CB7" s="1087"/>
      <c r="CC7" s="1087"/>
      <c r="CD7" s="1087"/>
      <c r="CE7" s="1087"/>
      <c r="CF7" s="1087"/>
      <c r="CG7" s="1099"/>
      <c r="CH7" s="1083">
        <v>3</v>
      </c>
      <c r="CI7" s="1084"/>
      <c r="CJ7" s="1084"/>
      <c r="CK7" s="1084"/>
      <c r="CL7" s="1085"/>
      <c r="CM7" s="1083">
        <v>50</v>
      </c>
      <c r="CN7" s="1084"/>
      <c r="CO7" s="1084"/>
      <c r="CP7" s="1084"/>
      <c r="CQ7" s="1085"/>
      <c r="CR7" s="1083">
        <v>30</v>
      </c>
      <c r="CS7" s="1084"/>
      <c r="CT7" s="1084"/>
      <c r="CU7" s="1084"/>
      <c r="CV7" s="1085"/>
      <c r="CW7" s="1083" t="s">
        <v>547</v>
      </c>
      <c r="CX7" s="1084"/>
      <c r="CY7" s="1084"/>
      <c r="CZ7" s="1084"/>
      <c r="DA7" s="1085"/>
      <c r="DB7" s="1083" t="s">
        <v>547</v>
      </c>
      <c r="DC7" s="1084"/>
      <c r="DD7" s="1084"/>
      <c r="DE7" s="1084"/>
      <c r="DF7" s="1085"/>
      <c r="DG7" s="1083" t="s">
        <v>547</v>
      </c>
      <c r="DH7" s="1084"/>
      <c r="DI7" s="1084"/>
      <c r="DJ7" s="1084"/>
      <c r="DK7" s="1085"/>
      <c r="DL7" s="1083" t="s">
        <v>547</v>
      </c>
      <c r="DM7" s="1084"/>
      <c r="DN7" s="1084"/>
      <c r="DO7" s="1084"/>
      <c r="DP7" s="1085"/>
      <c r="DQ7" s="1083" t="s">
        <v>547</v>
      </c>
      <c r="DR7" s="1084"/>
      <c r="DS7" s="1084"/>
      <c r="DT7" s="1084"/>
      <c r="DU7" s="1085"/>
      <c r="DV7" s="1086"/>
      <c r="DW7" s="1087"/>
      <c r="DX7" s="1087"/>
      <c r="DY7" s="1087"/>
      <c r="DZ7" s="1088"/>
      <c r="EA7" s="229"/>
    </row>
    <row r="8" spans="1:131" s="230" customFormat="1" ht="26.25" customHeight="1" x14ac:dyDescent="0.2">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t="s">
        <v>546</v>
      </c>
      <c r="BT8" s="980"/>
      <c r="BU8" s="980"/>
      <c r="BV8" s="980"/>
      <c r="BW8" s="980"/>
      <c r="BX8" s="980"/>
      <c r="BY8" s="980"/>
      <c r="BZ8" s="980"/>
      <c r="CA8" s="980"/>
      <c r="CB8" s="980"/>
      <c r="CC8" s="980"/>
      <c r="CD8" s="980"/>
      <c r="CE8" s="980"/>
      <c r="CF8" s="980"/>
      <c r="CG8" s="1001"/>
      <c r="CH8" s="976">
        <v>-71</v>
      </c>
      <c r="CI8" s="977"/>
      <c r="CJ8" s="977"/>
      <c r="CK8" s="977"/>
      <c r="CL8" s="978"/>
      <c r="CM8" s="976">
        <v>-12619</v>
      </c>
      <c r="CN8" s="977"/>
      <c r="CO8" s="977"/>
      <c r="CP8" s="977"/>
      <c r="CQ8" s="978"/>
      <c r="CR8" s="976">
        <v>0</v>
      </c>
      <c r="CS8" s="977"/>
      <c r="CT8" s="977"/>
      <c r="CU8" s="977"/>
      <c r="CV8" s="978"/>
      <c r="CW8" s="976" t="s">
        <v>547</v>
      </c>
      <c r="CX8" s="977"/>
      <c r="CY8" s="977"/>
      <c r="CZ8" s="977"/>
      <c r="DA8" s="978"/>
      <c r="DB8" s="976">
        <v>14</v>
      </c>
      <c r="DC8" s="977"/>
      <c r="DD8" s="977"/>
      <c r="DE8" s="977"/>
      <c r="DF8" s="978"/>
      <c r="DG8" s="976" t="s">
        <v>547</v>
      </c>
      <c r="DH8" s="977"/>
      <c r="DI8" s="977"/>
      <c r="DJ8" s="977"/>
      <c r="DK8" s="978"/>
      <c r="DL8" s="976" t="s">
        <v>547</v>
      </c>
      <c r="DM8" s="977"/>
      <c r="DN8" s="977"/>
      <c r="DO8" s="977"/>
      <c r="DP8" s="978"/>
      <c r="DQ8" s="976" t="s">
        <v>547</v>
      </c>
      <c r="DR8" s="977"/>
      <c r="DS8" s="977"/>
      <c r="DT8" s="977"/>
      <c r="DU8" s="978"/>
      <c r="DV8" s="979"/>
      <c r="DW8" s="980"/>
      <c r="DX8" s="980"/>
      <c r="DY8" s="980"/>
      <c r="DZ8" s="981"/>
      <c r="EA8" s="229"/>
    </row>
    <row r="9" spans="1:131" s="230" customFormat="1" ht="26.25" customHeight="1" x14ac:dyDescent="0.2">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2">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2">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2">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2">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2">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2">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2">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2">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2">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2">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2">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5">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2">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5">
      <c r="A23" s="235" t="s">
        <v>377</v>
      </c>
      <c r="B23" s="924" t="s">
        <v>378</v>
      </c>
      <c r="C23" s="925"/>
      <c r="D23" s="925"/>
      <c r="E23" s="925"/>
      <c r="F23" s="925"/>
      <c r="G23" s="925"/>
      <c r="H23" s="925"/>
      <c r="I23" s="925"/>
      <c r="J23" s="925"/>
      <c r="K23" s="925"/>
      <c r="L23" s="925"/>
      <c r="M23" s="925"/>
      <c r="N23" s="925"/>
      <c r="O23" s="925"/>
      <c r="P23" s="935"/>
      <c r="Q23" s="1054">
        <v>10462</v>
      </c>
      <c r="R23" s="1048"/>
      <c r="S23" s="1048"/>
      <c r="T23" s="1048"/>
      <c r="U23" s="1048"/>
      <c r="V23" s="1048">
        <v>10080</v>
      </c>
      <c r="W23" s="1048"/>
      <c r="X23" s="1048"/>
      <c r="Y23" s="1048"/>
      <c r="Z23" s="1048"/>
      <c r="AA23" s="1048">
        <v>382</v>
      </c>
      <c r="AB23" s="1048"/>
      <c r="AC23" s="1048"/>
      <c r="AD23" s="1048"/>
      <c r="AE23" s="1055"/>
      <c r="AF23" s="1056">
        <v>344</v>
      </c>
      <c r="AG23" s="1048"/>
      <c r="AH23" s="1048"/>
      <c r="AI23" s="1048"/>
      <c r="AJ23" s="1057"/>
      <c r="AK23" s="1058"/>
      <c r="AL23" s="1059"/>
      <c r="AM23" s="1059"/>
      <c r="AN23" s="1059"/>
      <c r="AO23" s="1059"/>
      <c r="AP23" s="1048">
        <v>6998</v>
      </c>
      <c r="AQ23" s="1048"/>
      <c r="AR23" s="1048"/>
      <c r="AS23" s="1048"/>
      <c r="AT23" s="1048"/>
      <c r="AU23" s="1049"/>
      <c r="AV23" s="1049"/>
      <c r="AW23" s="1049"/>
      <c r="AX23" s="1049"/>
      <c r="AY23" s="1050"/>
      <c r="AZ23" s="1051" t="s">
        <v>121</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7">
        <v>1</v>
      </c>
      <c r="B28" s="1034" t="s">
        <v>389</v>
      </c>
      <c r="C28" s="1035"/>
      <c r="D28" s="1035"/>
      <c r="E28" s="1035"/>
      <c r="F28" s="1035"/>
      <c r="G28" s="1035"/>
      <c r="H28" s="1035"/>
      <c r="I28" s="1035"/>
      <c r="J28" s="1035"/>
      <c r="K28" s="1035"/>
      <c r="L28" s="1035"/>
      <c r="M28" s="1035"/>
      <c r="N28" s="1035"/>
      <c r="O28" s="1035"/>
      <c r="P28" s="1036"/>
      <c r="Q28" s="1037">
        <v>2404</v>
      </c>
      <c r="R28" s="1038"/>
      <c r="S28" s="1038"/>
      <c r="T28" s="1038"/>
      <c r="U28" s="1038"/>
      <c r="V28" s="1038">
        <v>2076</v>
      </c>
      <c r="W28" s="1038"/>
      <c r="X28" s="1038"/>
      <c r="Y28" s="1038"/>
      <c r="Z28" s="1038"/>
      <c r="AA28" s="1038">
        <v>327</v>
      </c>
      <c r="AB28" s="1038"/>
      <c r="AC28" s="1038"/>
      <c r="AD28" s="1038"/>
      <c r="AE28" s="1039"/>
      <c r="AF28" s="1040">
        <v>327</v>
      </c>
      <c r="AG28" s="1038"/>
      <c r="AH28" s="1038"/>
      <c r="AI28" s="1038"/>
      <c r="AJ28" s="1041"/>
      <c r="AK28" s="1029">
        <v>218</v>
      </c>
      <c r="AL28" s="1030"/>
      <c r="AM28" s="1030"/>
      <c r="AN28" s="1030"/>
      <c r="AO28" s="1030"/>
      <c r="AP28" s="1030" t="s">
        <v>547</v>
      </c>
      <c r="AQ28" s="1030"/>
      <c r="AR28" s="1030"/>
      <c r="AS28" s="1030"/>
      <c r="AT28" s="1030"/>
      <c r="AU28" s="1030" t="s">
        <v>547</v>
      </c>
      <c r="AV28" s="1030"/>
      <c r="AW28" s="1030"/>
      <c r="AX28" s="1030"/>
      <c r="AY28" s="1030"/>
      <c r="AZ28" s="1031" t="s">
        <v>547</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7">
        <v>2</v>
      </c>
      <c r="B29" s="1017" t="s">
        <v>390</v>
      </c>
      <c r="C29" s="1018"/>
      <c r="D29" s="1018"/>
      <c r="E29" s="1018"/>
      <c r="F29" s="1018"/>
      <c r="G29" s="1018"/>
      <c r="H29" s="1018"/>
      <c r="I29" s="1018"/>
      <c r="J29" s="1018"/>
      <c r="K29" s="1018"/>
      <c r="L29" s="1018"/>
      <c r="M29" s="1018"/>
      <c r="N29" s="1018"/>
      <c r="O29" s="1018"/>
      <c r="P29" s="1019"/>
      <c r="Q29" s="1025">
        <v>1921</v>
      </c>
      <c r="R29" s="1026"/>
      <c r="S29" s="1026"/>
      <c r="T29" s="1026"/>
      <c r="U29" s="1026"/>
      <c r="V29" s="1026">
        <v>1727</v>
      </c>
      <c r="W29" s="1026"/>
      <c r="X29" s="1026"/>
      <c r="Y29" s="1026"/>
      <c r="Z29" s="1026"/>
      <c r="AA29" s="1026">
        <v>194</v>
      </c>
      <c r="AB29" s="1026"/>
      <c r="AC29" s="1026"/>
      <c r="AD29" s="1026"/>
      <c r="AE29" s="1027"/>
      <c r="AF29" s="1022">
        <v>194</v>
      </c>
      <c r="AG29" s="1023"/>
      <c r="AH29" s="1023"/>
      <c r="AI29" s="1023"/>
      <c r="AJ29" s="1024"/>
      <c r="AK29" s="967">
        <v>355</v>
      </c>
      <c r="AL29" s="958"/>
      <c r="AM29" s="958"/>
      <c r="AN29" s="958"/>
      <c r="AO29" s="958"/>
      <c r="AP29" s="958" t="s">
        <v>547</v>
      </c>
      <c r="AQ29" s="958"/>
      <c r="AR29" s="958"/>
      <c r="AS29" s="958"/>
      <c r="AT29" s="958"/>
      <c r="AU29" s="958" t="s">
        <v>547</v>
      </c>
      <c r="AV29" s="958"/>
      <c r="AW29" s="958"/>
      <c r="AX29" s="958"/>
      <c r="AY29" s="958"/>
      <c r="AZ29" s="1028" t="s">
        <v>547</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7">
        <v>3</v>
      </c>
      <c r="B30" s="1017" t="s">
        <v>391</v>
      </c>
      <c r="C30" s="1018"/>
      <c r="D30" s="1018"/>
      <c r="E30" s="1018"/>
      <c r="F30" s="1018"/>
      <c r="G30" s="1018"/>
      <c r="H30" s="1018"/>
      <c r="I30" s="1018"/>
      <c r="J30" s="1018"/>
      <c r="K30" s="1018"/>
      <c r="L30" s="1018"/>
      <c r="M30" s="1018"/>
      <c r="N30" s="1018"/>
      <c r="O30" s="1018"/>
      <c r="P30" s="1019"/>
      <c r="Q30" s="1025">
        <v>527</v>
      </c>
      <c r="R30" s="1026"/>
      <c r="S30" s="1026"/>
      <c r="T30" s="1026"/>
      <c r="U30" s="1026"/>
      <c r="V30" s="1026">
        <v>520</v>
      </c>
      <c r="W30" s="1026"/>
      <c r="X30" s="1026"/>
      <c r="Y30" s="1026"/>
      <c r="Z30" s="1026"/>
      <c r="AA30" s="1026">
        <v>6</v>
      </c>
      <c r="AB30" s="1026"/>
      <c r="AC30" s="1026"/>
      <c r="AD30" s="1026"/>
      <c r="AE30" s="1027"/>
      <c r="AF30" s="1022">
        <v>6</v>
      </c>
      <c r="AG30" s="1023"/>
      <c r="AH30" s="1023"/>
      <c r="AI30" s="1023"/>
      <c r="AJ30" s="1024"/>
      <c r="AK30" s="967">
        <v>89</v>
      </c>
      <c r="AL30" s="958"/>
      <c r="AM30" s="958"/>
      <c r="AN30" s="958"/>
      <c r="AO30" s="958"/>
      <c r="AP30" s="958" t="s">
        <v>547</v>
      </c>
      <c r="AQ30" s="958"/>
      <c r="AR30" s="958"/>
      <c r="AS30" s="958"/>
      <c r="AT30" s="958"/>
      <c r="AU30" s="958" t="s">
        <v>547</v>
      </c>
      <c r="AV30" s="958"/>
      <c r="AW30" s="958"/>
      <c r="AX30" s="958"/>
      <c r="AY30" s="958"/>
      <c r="AZ30" s="1028" t="s">
        <v>547</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7">
        <v>4</v>
      </c>
      <c r="B31" s="1017" t="s">
        <v>392</v>
      </c>
      <c r="C31" s="1018"/>
      <c r="D31" s="1018"/>
      <c r="E31" s="1018"/>
      <c r="F31" s="1018"/>
      <c r="G31" s="1018"/>
      <c r="H31" s="1018"/>
      <c r="I31" s="1018"/>
      <c r="J31" s="1018"/>
      <c r="K31" s="1018"/>
      <c r="L31" s="1018"/>
      <c r="M31" s="1018"/>
      <c r="N31" s="1018"/>
      <c r="O31" s="1018"/>
      <c r="P31" s="1019"/>
      <c r="Q31" s="1025">
        <v>347</v>
      </c>
      <c r="R31" s="1026"/>
      <c r="S31" s="1026"/>
      <c r="T31" s="1026"/>
      <c r="U31" s="1026"/>
      <c r="V31" s="1026">
        <v>277</v>
      </c>
      <c r="W31" s="1026"/>
      <c r="X31" s="1026"/>
      <c r="Y31" s="1026"/>
      <c r="Z31" s="1026"/>
      <c r="AA31" s="1026">
        <v>70</v>
      </c>
      <c r="AB31" s="1026"/>
      <c r="AC31" s="1026"/>
      <c r="AD31" s="1026"/>
      <c r="AE31" s="1027"/>
      <c r="AF31" s="1022">
        <v>622</v>
      </c>
      <c r="AG31" s="1023"/>
      <c r="AH31" s="1023"/>
      <c r="AI31" s="1023"/>
      <c r="AJ31" s="1024"/>
      <c r="AK31" s="967">
        <v>20</v>
      </c>
      <c r="AL31" s="958"/>
      <c r="AM31" s="958"/>
      <c r="AN31" s="958"/>
      <c r="AO31" s="958"/>
      <c r="AP31" s="958">
        <v>1009</v>
      </c>
      <c r="AQ31" s="958"/>
      <c r="AR31" s="958"/>
      <c r="AS31" s="958"/>
      <c r="AT31" s="958"/>
      <c r="AU31" s="958" t="s">
        <v>547</v>
      </c>
      <c r="AV31" s="958"/>
      <c r="AW31" s="958"/>
      <c r="AX31" s="958"/>
      <c r="AY31" s="958"/>
      <c r="AZ31" s="1028" t="s">
        <v>547</v>
      </c>
      <c r="BA31" s="1028"/>
      <c r="BB31" s="1028"/>
      <c r="BC31" s="1028"/>
      <c r="BD31" s="1028"/>
      <c r="BE31" s="959" t="s">
        <v>393</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7">
        <v>5</v>
      </c>
      <c r="B32" s="1017" t="s">
        <v>394</v>
      </c>
      <c r="C32" s="1018"/>
      <c r="D32" s="1018"/>
      <c r="E32" s="1018"/>
      <c r="F32" s="1018"/>
      <c r="G32" s="1018"/>
      <c r="H32" s="1018"/>
      <c r="I32" s="1018"/>
      <c r="J32" s="1018"/>
      <c r="K32" s="1018"/>
      <c r="L32" s="1018"/>
      <c r="M32" s="1018"/>
      <c r="N32" s="1018"/>
      <c r="O32" s="1018"/>
      <c r="P32" s="1019"/>
      <c r="Q32" s="1025">
        <v>17</v>
      </c>
      <c r="R32" s="1026"/>
      <c r="S32" s="1026"/>
      <c r="T32" s="1026"/>
      <c r="U32" s="1026"/>
      <c r="V32" s="1026">
        <v>15</v>
      </c>
      <c r="W32" s="1026"/>
      <c r="X32" s="1026"/>
      <c r="Y32" s="1026"/>
      <c r="Z32" s="1026"/>
      <c r="AA32" s="1026">
        <v>2</v>
      </c>
      <c r="AB32" s="1026"/>
      <c r="AC32" s="1026"/>
      <c r="AD32" s="1026"/>
      <c r="AE32" s="1027"/>
      <c r="AF32" s="1022">
        <v>2</v>
      </c>
      <c r="AG32" s="1023"/>
      <c r="AH32" s="1023"/>
      <c r="AI32" s="1023"/>
      <c r="AJ32" s="1024"/>
      <c r="AK32" s="967">
        <v>9</v>
      </c>
      <c r="AL32" s="958"/>
      <c r="AM32" s="958"/>
      <c r="AN32" s="958"/>
      <c r="AO32" s="958"/>
      <c r="AP32" s="958">
        <v>4</v>
      </c>
      <c r="AQ32" s="958"/>
      <c r="AR32" s="958"/>
      <c r="AS32" s="958"/>
      <c r="AT32" s="958"/>
      <c r="AU32" s="958" t="s">
        <v>547</v>
      </c>
      <c r="AV32" s="958"/>
      <c r="AW32" s="958"/>
      <c r="AX32" s="958"/>
      <c r="AY32" s="958"/>
      <c r="AZ32" s="1028" t="s">
        <v>547</v>
      </c>
      <c r="BA32" s="1028"/>
      <c r="BB32" s="1028"/>
      <c r="BC32" s="1028"/>
      <c r="BD32" s="1028"/>
      <c r="BE32" s="959" t="s">
        <v>395</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7">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5"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1152</v>
      </c>
      <c r="AG63" s="946"/>
      <c r="AH63" s="946"/>
      <c r="AI63" s="946"/>
      <c r="AJ63" s="1009"/>
      <c r="AK63" s="1010"/>
      <c r="AL63" s="950"/>
      <c r="AM63" s="950"/>
      <c r="AN63" s="950"/>
      <c r="AO63" s="950"/>
      <c r="AP63" s="946">
        <v>1013</v>
      </c>
      <c r="AQ63" s="946"/>
      <c r="AR63" s="946"/>
      <c r="AS63" s="946"/>
      <c r="AT63" s="946"/>
      <c r="AU63" s="946" t="s">
        <v>547</v>
      </c>
      <c r="AV63" s="946"/>
      <c r="AW63" s="946"/>
      <c r="AX63" s="946"/>
      <c r="AY63" s="946"/>
      <c r="AZ63" s="1004"/>
      <c r="BA63" s="1004"/>
      <c r="BB63" s="1004"/>
      <c r="BC63" s="1004"/>
      <c r="BD63" s="1004"/>
      <c r="BE63" s="947"/>
      <c r="BF63" s="947"/>
      <c r="BG63" s="947"/>
      <c r="BH63" s="947"/>
      <c r="BI63" s="948"/>
      <c r="BJ63" s="1005" t="s">
        <v>121</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365</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1">
        <v>1</v>
      </c>
      <c r="B68" s="972" t="s">
        <v>548</v>
      </c>
      <c r="C68" s="973" t="s">
        <v>548</v>
      </c>
      <c r="D68" s="973" t="s">
        <v>548</v>
      </c>
      <c r="E68" s="973" t="s">
        <v>548</v>
      </c>
      <c r="F68" s="973" t="s">
        <v>548</v>
      </c>
      <c r="G68" s="973" t="s">
        <v>548</v>
      </c>
      <c r="H68" s="973" t="s">
        <v>548</v>
      </c>
      <c r="I68" s="973" t="s">
        <v>548</v>
      </c>
      <c r="J68" s="973" t="s">
        <v>548</v>
      </c>
      <c r="K68" s="973" t="s">
        <v>548</v>
      </c>
      <c r="L68" s="973" t="s">
        <v>548</v>
      </c>
      <c r="M68" s="973" t="s">
        <v>548</v>
      </c>
      <c r="N68" s="973" t="s">
        <v>548</v>
      </c>
      <c r="O68" s="973" t="s">
        <v>548</v>
      </c>
      <c r="P68" s="974" t="s">
        <v>548</v>
      </c>
      <c r="Q68" s="975">
        <v>2008</v>
      </c>
      <c r="R68" s="969"/>
      <c r="S68" s="969"/>
      <c r="T68" s="969"/>
      <c r="U68" s="969"/>
      <c r="V68" s="969">
        <v>1901</v>
      </c>
      <c r="W68" s="969"/>
      <c r="X68" s="969"/>
      <c r="Y68" s="969"/>
      <c r="Z68" s="969"/>
      <c r="AA68" s="969">
        <v>107</v>
      </c>
      <c r="AB68" s="969"/>
      <c r="AC68" s="969"/>
      <c r="AD68" s="969"/>
      <c r="AE68" s="969"/>
      <c r="AF68" s="969">
        <v>107</v>
      </c>
      <c r="AG68" s="969"/>
      <c r="AH68" s="969"/>
      <c r="AI68" s="969"/>
      <c r="AJ68" s="969"/>
      <c r="AK68" s="969">
        <v>25</v>
      </c>
      <c r="AL68" s="969"/>
      <c r="AM68" s="969"/>
      <c r="AN68" s="969"/>
      <c r="AO68" s="969"/>
      <c r="AP68" s="969" t="s">
        <v>547</v>
      </c>
      <c r="AQ68" s="969"/>
      <c r="AR68" s="969"/>
      <c r="AS68" s="969"/>
      <c r="AT68" s="969"/>
      <c r="AU68" s="969" t="s">
        <v>547</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3">
        <v>2</v>
      </c>
      <c r="B69" s="961" t="s">
        <v>549</v>
      </c>
      <c r="C69" s="962" t="s">
        <v>549</v>
      </c>
      <c r="D69" s="962" t="s">
        <v>549</v>
      </c>
      <c r="E69" s="962" t="s">
        <v>549</v>
      </c>
      <c r="F69" s="962" t="s">
        <v>549</v>
      </c>
      <c r="G69" s="962" t="s">
        <v>549</v>
      </c>
      <c r="H69" s="962" t="s">
        <v>549</v>
      </c>
      <c r="I69" s="962" t="s">
        <v>549</v>
      </c>
      <c r="J69" s="962" t="s">
        <v>549</v>
      </c>
      <c r="K69" s="962" t="s">
        <v>549</v>
      </c>
      <c r="L69" s="962" t="s">
        <v>549</v>
      </c>
      <c r="M69" s="962" t="s">
        <v>549</v>
      </c>
      <c r="N69" s="962" t="s">
        <v>549</v>
      </c>
      <c r="O69" s="962" t="s">
        <v>549</v>
      </c>
      <c r="P69" s="963" t="s">
        <v>549</v>
      </c>
      <c r="Q69" s="964">
        <v>30</v>
      </c>
      <c r="R69" s="958"/>
      <c r="S69" s="958"/>
      <c r="T69" s="958"/>
      <c r="U69" s="958"/>
      <c r="V69" s="958">
        <v>26</v>
      </c>
      <c r="W69" s="958"/>
      <c r="X69" s="958"/>
      <c r="Y69" s="958"/>
      <c r="Z69" s="958"/>
      <c r="AA69" s="958">
        <v>4</v>
      </c>
      <c r="AB69" s="958"/>
      <c r="AC69" s="958"/>
      <c r="AD69" s="958"/>
      <c r="AE69" s="958"/>
      <c r="AF69" s="958">
        <v>4</v>
      </c>
      <c r="AG69" s="958"/>
      <c r="AH69" s="958"/>
      <c r="AI69" s="958"/>
      <c r="AJ69" s="958"/>
      <c r="AK69" s="958">
        <v>13</v>
      </c>
      <c r="AL69" s="958"/>
      <c r="AM69" s="958"/>
      <c r="AN69" s="958"/>
      <c r="AO69" s="958"/>
      <c r="AP69" s="958" t="s">
        <v>547</v>
      </c>
      <c r="AQ69" s="958"/>
      <c r="AR69" s="958"/>
      <c r="AS69" s="958"/>
      <c r="AT69" s="958"/>
      <c r="AU69" s="958" t="s">
        <v>547</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3">
        <v>3</v>
      </c>
      <c r="B70" s="961" t="s">
        <v>550</v>
      </c>
      <c r="C70" s="962" t="s">
        <v>550</v>
      </c>
      <c r="D70" s="962" t="s">
        <v>550</v>
      </c>
      <c r="E70" s="962" t="s">
        <v>550</v>
      </c>
      <c r="F70" s="962" t="s">
        <v>550</v>
      </c>
      <c r="G70" s="962" t="s">
        <v>550</v>
      </c>
      <c r="H70" s="962" t="s">
        <v>550</v>
      </c>
      <c r="I70" s="962" t="s">
        <v>550</v>
      </c>
      <c r="J70" s="962" t="s">
        <v>550</v>
      </c>
      <c r="K70" s="962" t="s">
        <v>550</v>
      </c>
      <c r="L70" s="962" t="s">
        <v>550</v>
      </c>
      <c r="M70" s="962" t="s">
        <v>550</v>
      </c>
      <c r="N70" s="962" t="s">
        <v>550</v>
      </c>
      <c r="O70" s="962" t="s">
        <v>550</v>
      </c>
      <c r="P70" s="963" t="s">
        <v>550</v>
      </c>
      <c r="Q70" s="964">
        <v>22</v>
      </c>
      <c r="R70" s="958"/>
      <c r="S70" s="958"/>
      <c r="T70" s="958"/>
      <c r="U70" s="958"/>
      <c r="V70" s="958">
        <v>20</v>
      </c>
      <c r="W70" s="958"/>
      <c r="X70" s="958"/>
      <c r="Y70" s="958"/>
      <c r="Z70" s="958"/>
      <c r="AA70" s="958">
        <v>2</v>
      </c>
      <c r="AB70" s="958"/>
      <c r="AC70" s="958"/>
      <c r="AD70" s="958"/>
      <c r="AE70" s="958"/>
      <c r="AF70" s="958">
        <v>2</v>
      </c>
      <c r="AG70" s="958"/>
      <c r="AH70" s="958"/>
      <c r="AI70" s="958"/>
      <c r="AJ70" s="958"/>
      <c r="AK70" s="958" t="s">
        <v>547</v>
      </c>
      <c r="AL70" s="958"/>
      <c r="AM70" s="958"/>
      <c r="AN70" s="958"/>
      <c r="AO70" s="958"/>
      <c r="AP70" s="958" t="s">
        <v>547</v>
      </c>
      <c r="AQ70" s="958"/>
      <c r="AR70" s="958"/>
      <c r="AS70" s="958"/>
      <c r="AT70" s="958"/>
      <c r="AU70" s="958" t="s">
        <v>547</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3">
        <v>4</v>
      </c>
      <c r="B71" s="961" t="s">
        <v>551</v>
      </c>
      <c r="C71" s="962" t="s">
        <v>551</v>
      </c>
      <c r="D71" s="962" t="s">
        <v>551</v>
      </c>
      <c r="E71" s="962" t="s">
        <v>551</v>
      </c>
      <c r="F71" s="962" t="s">
        <v>551</v>
      </c>
      <c r="G71" s="962" t="s">
        <v>551</v>
      </c>
      <c r="H71" s="962" t="s">
        <v>551</v>
      </c>
      <c r="I71" s="962" t="s">
        <v>551</v>
      </c>
      <c r="J71" s="962" t="s">
        <v>551</v>
      </c>
      <c r="K71" s="962" t="s">
        <v>551</v>
      </c>
      <c r="L71" s="962" t="s">
        <v>551</v>
      </c>
      <c r="M71" s="962" t="s">
        <v>551</v>
      </c>
      <c r="N71" s="962" t="s">
        <v>551</v>
      </c>
      <c r="O71" s="962" t="s">
        <v>551</v>
      </c>
      <c r="P71" s="963" t="s">
        <v>551</v>
      </c>
      <c r="Q71" s="964">
        <v>113</v>
      </c>
      <c r="R71" s="958"/>
      <c r="S71" s="958"/>
      <c r="T71" s="958"/>
      <c r="U71" s="958"/>
      <c r="V71" s="958">
        <v>107</v>
      </c>
      <c r="W71" s="958"/>
      <c r="X71" s="958"/>
      <c r="Y71" s="958"/>
      <c r="Z71" s="958"/>
      <c r="AA71" s="958">
        <v>6</v>
      </c>
      <c r="AB71" s="958"/>
      <c r="AC71" s="958"/>
      <c r="AD71" s="958"/>
      <c r="AE71" s="958"/>
      <c r="AF71" s="958">
        <v>6</v>
      </c>
      <c r="AG71" s="958"/>
      <c r="AH71" s="958"/>
      <c r="AI71" s="958"/>
      <c r="AJ71" s="958"/>
      <c r="AK71" s="958">
        <v>5</v>
      </c>
      <c r="AL71" s="958"/>
      <c r="AM71" s="958"/>
      <c r="AN71" s="958"/>
      <c r="AO71" s="958"/>
      <c r="AP71" s="958" t="s">
        <v>547</v>
      </c>
      <c r="AQ71" s="958"/>
      <c r="AR71" s="958"/>
      <c r="AS71" s="958"/>
      <c r="AT71" s="958"/>
      <c r="AU71" s="958" t="s">
        <v>547</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3">
        <v>5</v>
      </c>
      <c r="B72" s="961" t="s">
        <v>552</v>
      </c>
      <c r="C72" s="962" t="s">
        <v>552</v>
      </c>
      <c r="D72" s="962" t="s">
        <v>552</v>
      </c>
      <c r="E72" s="962" t="s">
        <v>552</v>
      </c>
      <c r="F72" s="962" t="s">
        <v>552</v>
      </c>
      <c r="G72" s="962" t="s">
        <v>552</v>
      </c>
      <c r="H72" s="962" t="s">
        <v>552</v>
      </c>
      <c r="I72" s="962" t="s">
        <v>552</v>
      </c>
      <c r="J72" s="962" t="s">
        <v>552</v>
      </c>
      <c r="K72" s="962" t="s">
        <v>552</v>
      </c>
      <c r="L72" s="962" t="s">
        <v>552</v>
      </c>
      <c r="M72" s="962" t="s">
        <v>552</v>
      </c>
      <c r="N72" s="962" t="s">
        <v>552</v>
      </c>
      <c r="O72" s="962" t="s">
        <v>552</v>
      </c>
      <c r="P72" s="963" t="s">
        <v>552</v>
      </c>
      <c r="Q72" s="964">
        <v>169552</v>
      </c>
      <c r="R72" s="958"/>
      <c r="S72" s="958"/>
      <c r="T72" s="958"/>
      <c r="U72" s="958"/>
      <c r="V72" s="958">
        <v>166609</v>
      </c>
      <c r="W72" s="958"/>
      <c r="X72" s="958"/>
      <c r="Y72" s="958"/>
      <c r="Z72" s="958"/>
      <c r="AA72" s="958">
        <v>2943</v>
      </c>
      <c r="AB72" s="958"/>
      <c r="AC72" s="958"/>
      <c r="AD72" s="958"/>
      <c r="AE72" s="958"/>
      <c r="AF72" s="958">
        <v>2943</v>
      </c>
      <c r="AG72" s="958"/>
      <c r="AH72" s="958"/>
      <c r="AI72" s="958"/>
      <c r="AJ72" s="958"/>
      <c r="AK72" s="958">
        <v>1308</v>
      </c>
      <c r="AL72" s="958"/>
      <c r="AM72" s="958"/>
      <c r="AN72" s="958"/>
      <c r="AO72" s="958"/>
      <c r="AP72" s="958" t="s">
        <v>547</v>
      </c>
      <c r="AQ72" s="958"/>
      <c r="AR72" s="958"/>
      <c r="AS72" s="958"/>
      <c r="AT72" s="958"/>
      <c r="AU72" s="958" t="s">
        <v>547</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3">
        <v>6</v>
      </c>
      <c r="B73" s="961" t="s">
        <v>553</v>
      </c>
      <c r="C73" s="962" t="s">
        <v>553</v>
      </c>
      <c r="D73" s="962" t="s">
        <v>553</v>
      </c>
      <c r="E73" s="962" t="s">
        <v>553</v>
      </c>
      <c r="F73" s="962" t="s">
        <v>553</v>
      </c>
      <c r="G73" s="962" t="s">
        <v>553</v>
      </c>
      <c r="H73" s="962" t="s">
        <v>553</v>
      </c>
      <c r="I73" s="962" t="s">
        <v>553</v>
      </c>
      <c r="J73" s="962" t="s">
        <v>553</v>
      </c>
      <c r="K73" s="962" t="s">
        <v>553</v>
      </c>
      <c r="L73" s="962" t="s">
        <v>553</v>
      </c>
      <c r="M73" s="962" t="s">
        <v>553</v>
      </c>
      <c r="N73" s="962" t="s">
        <v>553</v>
      </c>
      <c r="O73" s="962" t="s">
        <v>553</v>
      </c>
      <c r="P73" s="963" t="s">
        <v>553</v>
      </c>
      <c r="Q73" s="964">
        <v>40</v>
      </c>
      <c r="R73" s="958"/>
      <c r="S73" s="958"/>
      <c r="T73" s="958"/>
      <c r="U73" s="958"/>
      <c r="V73" s="958">
        <v>36</v>
      </c>
      <c r="W73" s="958"/>
      <c r="X73" s="958"/>
      <c r="Y73" s="958"/>
      <c r="Z73" s="958"/>
      <c r="AA73" s="958">
        <v>4</v>
      </c>
      <c r="AB73" s="958"/>
      <c r="AC73" s="958"/>
      <c r="AD73" s="958"/>
      <c r="AE73" s="958"/>
      <c r="AF73" s="958">
        <v>4</v>
      </c>
      <c r="AG73" s="958"/>
      <c r="AH73" s="958"/>
      <c r="AI73" s="958"/>
      <c r="AJ73" s="958"/>
      <c r="AK73" s="958">
        <v>31</v>
      </c>
      <c r="AL73" s="958"/>
      <c r="AM73" s="958"/>
      <c r="AN73" s="958"/>
      <c r="AO73" s="958"/>
      <c r="AP73" s="958" t="s">
        <v>547</v>
      </c>
      <c r="AQ73" s="958"/>
      <c r="AR73" s="958"/>
      <c r="AS73" s="958"/>
      <c r="AT73" s="958"/>
      <c r="AU73" s="958" t="s">
        <v>547</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3">
        <v>7</v>
      </c>
      <c r="B74" s="961" t="s">
        <v>554</v>
      </c>
      <c r="C74" s="962" t="s">
        <v>554</v>
      </c>
      <c r="D74" s="962" t="s">
        <v>554</v>
      </c>
      <c r="E74" s="962" t="s">
        <v>554</v>
      </c>
      <c r="F74" s="962" t="s">
        <v>554</v>
      </c>
      <c r="G74" s="962" t="s">
        <v>554</v>
      </c>
      <c r="H74" s="962" t="s">
        <v>554</v>
      </c>
      <c r="I74" s="962" t="s">
        <v>554</v>
      </c>
      <c r="J74" s="962" t="s">
        <v>554</v>
      </c>
      <c r="K74" s="962" t="s">
        <v>554</v>
      </c>
      <c r="L74" s="962" t="s">
        <v>554</v>
      </c>
      <c r="M74" s="962" t="s">
        <v>554</v>
      </c>
      <c r="N74" s="962" t="s">
        <v>554</v>
      </c>
      <c r="O74" s="962" t="s">
        <v>554</v>
      </c>
      <c r="P74" s="963" t="s">
        <v>554</v>
      </c>
      <c r="Q74" s="964">
        <v>37</v>
      </c>
      <c r="R74" s="958"/>
      <c r="S74" s="958"/>
      <c r="T74" s="958"/>
      <c r="U74" s="958"/>
      <c r="V74" s="958">
        <v>33</v>
      </c>
      <c r="W74" s="958"/>
      <c r="X74" s="958"/>
      <c r="Y74" s="958"/>
      <c r="Z74" s="958"/>
      <c r="AA74" s="958">
        <v>4</v>
      </c>
      <c r="AB74" s="958"/>
      <c r="AC74" s="958"/>
      <c r="AD74" s="958"/>
      <c r="AE74" s="958"/>
      <c r="AF74" s="958">
        <v>4</v>
      </c>
      <c r="AG74" s="958"/>
      <c r="AH74" s="958"/>
      <c r="AI74" s="958"/>
      <c r="AJ74" s="958"/>
      <c r="AK74" s="958">
        <v>32</v>
      </c>
      <c r="AL74" s="958"/>
      <c r="AM74" s="958"/>
      <c r="AN74" s="958"/>
      <c r="AO74" s="958"/>
      <c r="AP74" s="958" t="s">
        <v>547</v>
      </c>
      <c r="AQ74" s="958"/>
      <c r="AR74" s="958"/>
      <c r="AS74" s="958"/>
      <c r="AT74" s="958"/>
      <c r="AU74" s="958" t="s">
        <v>547</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3">
        <v>8</v>
      </c>
      <c r="B75" s="961" t="s">
        <v>555</v>
      </c>
      <c r="C75" s="962"/>
      <c r="D75" s="962"/>
      <c r="E75" s="962"/>
      <c r="F75" s="962"/>
      <c r="G75" s="962"/>
      <c r="H75" s="962"/>
      <c r="I75" s="962"/>
      <c r="J75" s="962"/>
      <c r="K75" s="962"/>
      <c r="L75" s="962"/>
      <c r="M75" s="962"/>
      <c r="N75" s="962"/>
      <c r="O75" s="962"/>
      <c r="P75" s="963"/>
      <c r="Q75" s="965">
        <v>640</v>
      </c>
      <c r="R75" s="966"/>
      <c r="S75" s="966"/>
      <c r="T75" s="966"/>
      <c r="U75" s="967"/>
      <c r="V75" s="968">
        <v>598</v>
      </c>
      <c r="W75" s="966"/>
      <c r="X75" s="966"/>
      <c r="Y75" s="966"/>
      <c r="Z75" s="967"/>
      <c r="AA75" s="968">
        <v>41</v>
      </c>
      <c r="AB75" s="966"/>
      <c r="AC75" s="966"/>
      <c r="AD75" s="966"/>
      <c r="AE75" s="967"/>
      <c r="AF75" s="968">
        <v>41</v>
      </c>
      <c r="AG75" s="966"/>
      <c r="AH75" s="966"/>
      <c r="AI75" s="966"/>
      <c r="AJ75" s="967"/>
      <c r="AK75" s="968">
        <v>2</v>
      </c>
      <c r="AL75" s="966"/>
      <c r="AM75" s="966"/>
      <c r="AN75" s="966"/>
      <c r="AO75" s="967"/>
      <c r="AP75" s="968">
        <v>15</v>
      </c>
      <c r="AQ75" s="966"/>
      <c r="AR75" s="966"/>
      <c r="AS75" s="966"/>
      <c r="AT75" s="967"/>
      <c r="AU75" s="968">
        <v>3</v>
      </c>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5"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3112</v>
      </c>
      <c r="AG88" s="946"/>
      <c r="AH88" s="946"/>
      <c r="AI88" s="946"/>
      <c r="AJ88" s="946"/>
      <c r="AK88" s="950"/>
      <c r="AL88" s="950"/>
      <c r="AM88" s="950"/>
      <c r="AN88" s="950"/>
      <c r="AO88" s="950"/>
      <c r="AP88" s="946">
        <v>15</v>
      </c>
      <c r="AQ88" s="946"/>
      <c r="AR88" s="946"/>
      <c r="AS88" s="946"/>
      <c r="AT88" s="946"/>
      <c r="AU88" s="946">
        <v>3</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30</v>
      </c>
      <c r="CS102" s="940"/>
      <c r="CT102" s="940"/>
      <c r="CU102" s="940"/>
      <c r="CV102" s="941"/>
      <c r="CW102" s="939" t="s">
        <v>547</v>
      </c>
      <c r="CX102" s="940"/>
      <c r="CY102" s="940"/>
      <c r="CZ102" s="940"/>
      <c r="DA102" s="941"/>
      <c r="DB102" s="939">
        <v>14</v>
      </c>
      <c r="DC102" s="940"/>
      <c r="DD102" s="940"/>
      <c r="DE102" s="940"/>
      <c r="DF102" s="941"/>
      <c r="DG102" s="939" t="s">
        <v>561</v>
      </c>
      <c r="DH102" s="940"/>
      <c r="DI102" s="940"/>
      <c r="DJ102" s="940"/>
      <c r="DK102" s="941"/>
      <c r="DL102" s="939" t="s">
        <v>561</v>
      </c>
      <c r="DM102" s="940"/>
      <c r="DN102" s="940"/>
      <c r="DO102" s="940"/>
      <c r="DP102" s="941"/>
      <c r="DQ102" s="939" t="s">
        <v>562</v>
      </c>
      <c r="DR102" s="940"/>
      <c r="DS102" s="940"/>
      <c r="DT102" s="940"/>
      <c r="DU102" s="941"/>
      <c r="DV102" s="924"/>
      <c r="DW102" s="925"/>
      <c r="DX102" s="925"/>
      <c r="DY102" s="925"/>
      <c r="DZ102" s="926"/>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24"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645355</v>
      </c>
      <c r="AB110" s="876"/>
      <c r="AC110" s="876"/>
      <c r="AD110" s="876"/>
      <c r="AE110" s="877"/>
      <c r="AF110" s="878">
        <v>690132</v>
      </c>
      <c r="AG110" s="876"/>
      <c r="AH110" s="876"/>
      <c r="AI110" s="876"/>
      <c r="AJ110" s="877"/>
      <c r="AK110" s="878">
        <v>713512</v>
      </c>
      <c r="AL110" s="876"/>
      <c r="AM110" s="876"/>
      <c r="AN110" s="876"/>
      <c r="AO110" s="877"/>
      <c r="AP110" s="879">
        <v>16.3</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7613061</v>
      </c>
      <c r="BR110" s="829"/>
      <c r="BS110" s="829"/>
      <c r="BT110" s="829"/>
      <c r="BU110" s="829"/>
      <c r="BV110" s="829">
        <v>7425417</v>
      </c>
      <c r="BW110" s="829"/>
      <c r="BX110" s="829"/>
      <c r="BY110" s="829"/>
      <c r="BZ110" s="829"/>
      <c r="CA110" s="829">
        <v>6998181</v>
      </c>
      <c r="CB110" s="829"/>
      <c r="CC110" s="829"/>
      <c r="CD110" s="829"/>
      <c r="CE110" s="829"/>
      <c r="CF110" s="853">
        <v>159.5</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24"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15774</v>
      </c>
      <c r="BR111" s="804"/>
      <c r="BS111" s="804"/>
      <c r="BT111" s="804"/>
      <c r="BU111" s="804"/>
      <c r="BV111" s="804">
        <v>13454</v>
      </c>
      <c r="BW111" s="804"/>
      <c r="BX111" s="804"/>
      <c r="BY111" s="804"/>
      <c r="BZ111" s="804"/>
      <c r="CA111" s="804" t="s">
        <v>121</v>
      </c>
      <c r="CB111" s="804"/>
      <c r="CC111" s="804"/>
      <c r="CD111" s="804"/>
      <c r="CE111" s="804"/>
      <c r="CF111" s="862" t="s">
        <v>121</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24"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t="s">
        <v>121</v>
      </c>
      <c r="BR112" s="804"/>
      <c r="BS112" s="804"/>
      <c r="BT112" s="804"/>
      <c r="BU112" s="804"/>
      <c r="BV112" s="804" t="s">
        <v>121</v>
      </c>
      <c r="BW112" s="804"/>
      <c r="BX112" s="804"/>
      <c r="BY112" s="804"/>
      <c r="BZ112" s="804"/>
      <c r="CA112" s="804" t="s">
        <v>121</v>
      </c>
      <c r="CB112" s="804"/>
      <c r="CC112" s="804"/>
      <c r="CD112" s="804"/>
      <c r="CE112" s="804"/>
      <c r="CF112" s="862" t="s">
        <v>121</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24"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10</v>
      </c>
      <c r="AB113" s="906"/>
      <c r="AC113" s="906"/>
      <c r="AD113" s="906"/>
      <c r="AE113" s="907"/>
      <c r="AF113" s="908">
        <v>15</v>
      </c>
      <c r="AG113" s="906"/>
      <c r="AH113" s="906"/>
      <c r="AI113" s="906"/>
      <c r="AJ113" s="907"/>
      <c r="AK113" s="908">
        <v>198</v>
      </c>
      <c r="AL113" s="906"/>
      <c r="AM113" s="906"/>
      <c r="AN113" s="906"/>
      <c r="AO113" s="907"/>
      <c r="AP113" s="909">
        <v>0</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25205</v>
      </c>
      <c r="BR113" s="804"/>
      <c r="BS113" s="804"/>
      <c r="BT113" s="804"/>
      <c r="BU113" s="804"/>
      <c r="BV113" s="804">
        <v>9728</v>
      </c>
      <c r="BW113" s="804"/>
      <c r="BX113" s="804"/>
      <c r="BY113" s="804"/>
      <c r="BZ113" s="804"/>
      <c r="CA113" s="804">
        <v>3236</v>
      </c>
      <c r="CB113" s="804"/>
      <c r="CC113" s="804"/>
      <c r="CD113" s="804"/>
      <c r="CE113" s="804"/>
      <c r="CF113" s="862">
        <v>0.1</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13493</v>
      </c>
      <c r="AB114" s="767"/>
      <c r="AC114" s="767"/>
      <c r="AD114" s="767"/>
      <c r="AE114" s="768"/>
      <c r="AF114" s="769">
        <v>14015</v>
      </c>
      <c r="AG114" s="767"/>
      <c r="AH114" s="767"/>
      <c r="AI114" s="767"/>
      <c r="AJ114" s="768"/>
      <c r="AK114" s="769">
        <v>7273</v>
      </c>
      <c r="AL114" s="767"/>
      <c r="AM114" s="767"/>
      <c r="AN114" s="767"/>
      <c r="AO114" s="768"/>
      <c r="AP114" s="811">
        <v>0.2</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213998</v>
      </c>
      <c r="BR114" s="804"/>
      <c r="BS114" s="804"/>
      <c r="BT114" s="804"/>
      <c r="BU114" s="804"/>
      <c r="BV114" s="804">
        <v>164375</v>
      </c>
      <c r="BW114" s="804"/>
      <c r="BX114" s="804"/>
      <c r="BY114" s="804"/>
      <c r="BZ114" s="804"/>
      <c r="CA114" s="804">
        <v>67397</v>
      </c>
      <c r="CB114" s="804"/>
      <c r="CC114" s="804"/>
      <c r="CD114" s="804"/>
      <c r="CE114" s="804"/>
      <c r="CF114" s="862">
        <v>1.5</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v>15774</v>
      </c>
      <c r="DH114" s="767"/>
      <c r="DI114" s="767"/>
      <c r="DJ114" s="767"/>
      <c r="DK114" s="768"/>
      <c r="DL114" s="769">
        <v>13454</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2207</v>
      </c>
      <c r="AB115" s="906"/>
      <c r="AC115" s="906"/>
      <c r="AD115" s="906"/>
      <c r="AE115" s="907"/>
      <c r="AF115" s="908">
        <v>2189</v>
      </c>
      <c r="AG115" s="906"/>
      <c r="AH115" s="906"/>
      <c r="AI115" s="906"/>
      <c r="AJ115" s="907"/>
      <c r="AK115" s="908">
        <v>12904</v>
      </c>
      <c r="AL115" s="906"/>
      <c r="AM115" s="906"/>
      <c r="AN115" s="906"/>
      <c r="AO115" s="907"/>
      <c r="AP115" s="909">
        <v>0.3</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24"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661065</v>
      </c>
      <c r="AB117" s="890"/>
      <c r="AC117" s="890"/>
      <c r="AD117" s="890"/>
      <c r="AE117" s="891"/>
      <c r="AF117" s="892">
        <v>706351</v>
      </c>
      <c r="AG117" s="890"/>
      <c r="AH117" s="890"/>
      <c r="AI117" s="890"/>
      <c r="AJ117" s="891"/>
      <c r="AK117" s="892">
        <v>733887</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47" t="s">
        <v>178</v>
      </c>
      <c r="BA119" s="247"/>
      <c r="BB119" s="247"/>
      <c r="BC119" s="247"/>
      <c r="BD119" s="247"/>
      <c r="BE119" s="247"/>
      <c r="BF119" s="247"/>
      <c r="BG119" s="247"/>
      <c r="BH119" s="247"/>
      <c r="BI119" s="247"/>
      <c r="BJ119" s="247"/>
      <c r="BK119" s="247"/>
      <c r="BL119" s="247"/>
      <c r="BM119" s="247"/>
      <c r="BN119" s="247"/>
      <c r="BO119" s="864" t="s">
        <v>442</v>
      </c>
      <c r="BP119" s="865"/>
      <c r="BQ119" s="866">
        <v>7868038</v>
      </c>
      <c r="BR119" s="832"/>
      <c r="BS119" s="832"/>
      <c r="BT119" s="832"/>
      <c r="BU119" s="832"/>
      <c r="BV119" s="832">
        <v>7612974</v>
      </c>
      <c r="BW119" s="832"/>
      <c r="BX119" s="832"/>
      <c r="BY119" s="832"/>
      <c r="BZ119" s="832"/>
      <c r="CA119" s="832">
        <v>7068814</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24"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4574966</v>
      </c>
      <c r="BR120" s="829"/>
      <c r="BS120" s="829"/>
      <c r="BT120" s="829"/>
      <c r="BU120" s="829"/>
      <c r="BV120" s="829">
        <v>5045891</v>
      </c>
      <c r="BW120" s="829"/>
      <c r="BX120" s="829"/>
      <c r="BY120" s="829"/>
      <c r="BZ120" s="829"/>
      <c r="CA120" s="829">
        <v>5340422</v>
      </c>
      <c r="CB120" s="829"/>
      <c r="CC120" s="829"/>
      <c r="CD120" s="829"/>
      <c r="CE120" s="829"/>
      <c r="CF120" s="853">
        <v>121.7</v>
      </c>
      <c r="CG120" s="854"/>
      <c r="CH120" s="854"/>
      <c r="CI120" s="854"/>
      <c r="CJ120" s="854"/>
      <c r="CK120" s="855" t="s">
        <v>446</v>
      </c>
      <c r="CL120" s="839"/>
      <c r="CM120" s="839"/>
      <c r="CN120" s="839"/>
      <c r="CO120" s="840"/>
      <c r="CP120" s="859" t="s">
        <v>390</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t="s">
        <v>121</v>
      </c>
      <c r="DR120" s="829"/>
      <c r="DS120" s="829"/>
      <c r="DT120" s="829"/>
      <c r="DU120" s="829"/>
      <c r="DV120" s="830" t="s">
        <v>121</v>
      </c>
      <c r="DW120" s="830"/>
      <c r="DX120" s="830"/>
      <c r="DY120" s="830"/>
      <c r="DZ120" s="831"/>
    </row>
    <row r="121" spans="1:130" s="224"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429971</v>
      </c>
      <c r="BR121" s="804"/>
      <c r="BS121" s="804"/>
      <c r="BT121" s="804"/>
      <c r="BU121" s="804"/>
      <c r="BV121" s="804">
        <v>432579</v>
      </c>
      <c r="BW121" s="804"/>
      <c r="BX121" s="804"/>
      <c r="BY121" s="804"/>
      <c r="BZ121" s="804"/>
      <c r="CA121" s="804">
        <v>444477</v>
      </c>
      <c r="CB121" s="804"/>
      <c r="CC121" s="804"/>
      <c r="CD121" s="804"/>
      <c r="CE121" s="804"/>
      <c r="CF121" s="862">
        <v>10.1</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24"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v>1914</v>
      </c>
      <c r="AB122" s="767"/>
      <c r="AC122" s="767"/>
      <c r="AD122" s="767"/>
      <c r="AE122" s="768"/>
      <c r="AF122" s="769">
        <v>1915</v>
      </c>
      <c r="AG122" s="767"/>
      <c r="AH122" s="767"/>
      <c r="AI122" s="767"/>
      <c r="AJ122" s="768"/>
      <c r="AK122" s="769">
        <v>12696</v>
      </c>
      <c r="AL122" s="767"/>
      <c r="AM122" s="767"/>
      <c r="AN122" s="767"/>
      <c r="AO122" s="768"/>
      <c r="AP122" s="811">
        <v>0.3</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5188687</v>
      </c>
      <c r="BR122" s="832"/>
      <c r="BS122" s="832"/>
      <c r="BT122" s="832"/>
      <c r="BU122" s="832"/>
      <c r="BV122" s="832">
        <v>4977971</v>
      </c>
      <c r="BW122" s="832"/>
      <c r="BX122" s="832"/>
      <c r="BY122" s="832"/>
      <c r="BZ122" s="832"/>
      <c r="CA122" s="832">
        <v>4746217</v>
      </c>
      <c r="CB122" s="832"/>
      <c r="CC122" s="832"/>
      <c r="CD122" s="832"/>
      <c r="CE122" s="832"/>
      <c r="CF122" s="833">
        <v>108.2</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24"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7" t="s">
        <v>178</v>
      </c>
      <c r="BA123" s="247"/>
      <c r="BB123" s="247"/>
      <c r="BC123" s="247"/>
      <c r="BD123" s="247"/>
      <c r="BE123" s="247"/>
      <c r="BF123" s="247"/>
      <c r="BG123" s="247"/>
      <c r="BH123" s="247"/>
      <c r="BI123" s="247"/>
      <c r="BJ123" s="247"/>
      <c r="BK123" s="247"/>
      <c r="BL123" s="247"/>
      <c r="BM123" s="247"/>
      <c r="BN123" s="247"/>
      <c r="BO123" s="864" t="s">
        <v>450</v>
      </c>
      <c r="BP123" s="865"/>
      <c r="BQ123" s="819">
        <v>10193624</v>
      </c>
      <c r="BR123" s="820"/>
      <c r="BS123" s="820"/>
      <c r="BT123" s="820"/>
      <c r="BU123" s="820"/>
      <c r="BV123" s="820">
        <v>10456441</v>
      </c>
      <c r="BW123" s="820"/>
      <c r="BX123" s="820"/>
      <c r="BY123" s="820"/>
      <c r="BZ123" s="820"/>
      <c r="CA123" s="820">
        <v>10531116</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24"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24"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293</v>
      </c>
      <c r="AB127" s="767"/>
      <c r="AC127" s="767"/>
      <c r="AD127" s="767"/>
      <c r="AE127" s="768"/>
      <c r="AF127" s="769">
        <v>274</v>
      </c>
      <c r="AG127" s="767"/>
      <c r="AH127" s="767"/>
      <c r="AI127" s="767"/>
      <c r="AJ127" s="768"/>
      <c r="AK127" s="769">
        <v>208</v>
      </c>
      <c r="AL127" s="767"/>
      <c r="AM127" s="767"/>
      <c r="AN127" s="767"/>
      <c r="AO127" s="768"/>
      <c r="AP127" s="811">
        <v>0</v>
      </c>
      <c r="AQ127" s="812"/>
      <c r="AR127" s="812"/>
      <c r="AS127" s="812"/>
      <c r="AT127" s="813"/>
      <c r="AU127" s="226"/>
      <c r="AV127" s="226"/>
      <c r="AW127" s="226"/>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24"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37616</v>
      </c>
      <c r="AB128" s="788"/>
      <c r="AC128" s="788"/>
      <c r="AD128" s="788"/>
      <c r="AE128" s="789"/>
      <c r="AF128" s="790">
        <v>37483</v>
      </c>
      <c r="AG128" s="788"/>
      <c r="AH128" s="788"/>
      <c r="AI128" s="788"/>
      <c r="AJ128" s="789"/>
      <c r="AK128" s="790">
        <v>39046</v>
      </c>
      <c r="AL128" s="788"/>
      <c r="AM128" s="788"/>
      <c r="AN128" s="788"/>
      <c r="AO128" s="789"/>
      <c r="AP128" s="791"/>
      <c r="AQ128" s="792"/>
      <c r="AR128" s="792"/>
      <c r="AS128" s="792"/>
      <c r="AT128" s="793"/>
      <c r="AU128" s="226"/>
      <c r="AV128" s="226"/>
      <c r="AW128" s="226"/>
      <c r="AX128" s="794" t="s">
        <v>464</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4678675</v>
      </c>
      <c r="AB129" s="767"/>
      <c r="AC129" s="767"/>
      <c r="AD129" s="767"/>
      <c r="AE129" s="768"/>
      <c r="AF129" s="769">
        <v>4614852</v>
      </c>
      <c r="AG129" s="767"/>
      <c r="AH129" s="767"/>
      <c r="AI129" s="767"/>
      <c r="AJ129" s="768"/>
      <c r="AK129" s="769">
        <v>4766695</v>
      </c>
      <c r="AL129" s="767"/>
      <c r="AM129" s="767"/>
      <c r="AN129" s="767"/>
      <c r="AO129" s="768"/>
      <c r="AP129" s="770"/>
      <c r="AQ129" s="771"/>
      <c r="AR129" s="771"/>
      <c r="AS129" s="771"/>
      <c r="AT129" s="772"/>
      <c r="AU129" s="227"/>
      <c r="AV129" s="227"/>
      <c r="AW129" s="227"/>
      <c r="AX129" s="738" t="s">
        <v>467</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359458</v>
      </c>
      <c r="AB130" s="767"/>
      <c r="AC130" s="767"/>
      <c r="AD130" s="767"/>
      <c r="AE130" s="768"/>
      <c r="AF130" s="769">
        <v>351802</v>
      </c>
      <c r="AG130" s="767"/>
      <c r="AH130" s="767"/>
      <c r="AI130" s="767"/>
      <c r="AJ130" s="768"/>
      <c r="AK130" s="769">
        <v>379155</v>
      </c>
      <c r="AL130" s="767"/>
      <c r="AM130" s="767"/>
      <c r="AN130" s="767"/>
      <c r="AO130" s="768"/>
      <c r="AP130" s="770"/>
      <c r="AQ130" s="771"/>
      <c r="AR130" s="771"/>
      <c r="AS130" s="771"/>
      <c r="AT130" s="772"/>
      <c r="AU130" s="227"/>
      <c r="AV130" s="227"/>
      <c r="AW130" s="227"/>
      <c r="AX130" s="738" t="s">
        <v>470</v>
      </c>
      <c r="AY130" s="739"/>
      <c r="AZ130" s="739"/>
      <c r="BA130" s="739"/>
      <c r="BB130" s="739"/>
      <c r="BC130" s="739"/>
      <c r="BD130" s="739"/>
      <c r="BE130" s="740"/>
      <c r="BF130" s="741">
        <v>6.9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4319217</v>
      </c>
      <c r="AB131" s="751"/>
      <c r="AC131" s="751"/>
      <c r="AD131" s="751"/>
      <c r="AE131" s="752"/>
      <c r="AF131" s="753">
        <v>4263050</v>
      </c>
      <c r="AG131" s="751"/>
      <c r="AH131" s="751"/>
      <c r="AI131" s="751"/>
      <c r="AJ131" s="752"/>
      <c r="AK131" s="753">
        <v>4387540</v>
      </c>
      <c r="AL131" s="751"/>
      <c r="AM131" s="751"/>
      <c r="AN131" s="751"/>
      <c r="AO131" s="752"/>
      <c r="AP131" s="754"/>
      <c r="AQ131" s="755"/>
      <c r="AR131" s="755"/>
      <c r="AS131" s="755"/>
      <c r="AT131" s="756"/>
      <c r="AU131" s="227"/>
      <c r="AV131" s="227"/>
      <c r="AW131" s="227"/>
      <c r="AX131" s="716" t="s">
        <v>472</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6.1120105799999997</v>
      </c>
      <c r="AB132" s="732"/>
      <c r="AC132" s="732"/>
      <c r="AD132" s="732"/>
      <c r="AE132" s="733"/>
      <c r="AF132" s="734">
        <v>7.4375388510000002</v>
      </c>
      <c r="AG132" s="732"/>
      <c r="AH132" s="732"/>
      <c r="AI132" s="732"/>
      <c r="AJ132" s="733"/>
      <c r="AK132" s="734">
        <v>7.195056911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5.4</v>
      </c>
      <c r="AB133" s="711"/>
      <c r="AC133" s="711"/>
      <c r="AD133" s="711"/>
      <c r="AE133" s="712"/>
      <c r="AF133" s="710">
        <v>6.2</v>
      </c>
      <c r="AG133" s="711"/>
      <c r="AH133" s="711"/>
      <c r="AI133" s="711"/>
      <c r="AJ133" s="712"/>
      <c r="AK133" s="710">
        <v>6.9</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ymV8l5XQu7DVtxzZsd4gNfAXmzbwv05BqJ1t8sCHOzBOlRZFg8Gn5LGxpx/UByemNIBWyOKVI/Th11eUZN9w==" saltValue="Y4gN2eiIU7SUPXYJaoVS7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iKxlGjzV09deSmKpjq8PO4MGGiTCWOYLJLLYhKnuL3DQFSHVEihd1MQ4xrrNrwqEMKk/E1TJhocCghO+ejV9FA==" saltValue="7YQryVSKbL0A3cNZZUNf1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wJbZKWrERiQ4rJgSRnSQRKC8qdctmqwhu0plaO1QfiMgql1UnULaVi8arht6K6g+k9DVu7MXdlIZqUHaHN6ZA==" saltValue="y0DDf1KHO3t42gNtb3dAg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478</v>
      </c>
      <c r="AL6" s="260"/>
      <c r="AM6" s="260"/>
      <c r="AN6" s="260"/>
    </row>
    <row r="7" spans="1:46" ht="13.5" customHeight="1" x14ac:dyDescent="0.2">
      <c r="A7" s="259"/>
      <c r="AK7" s="262"/>
      <c r="AL7" s="263"/>
      <c r="AM7" s="263"/>
      <c r="AN7" s="264"/>
      <c r="AO7" s="1105" t="s">
        <v>479</v>
      </c>
      <c r="AP7" s="265"/>
      <c r="AQ7" s="266" t="s">
        <v>480</v>
      </c>
      <c r="AR7" s="267"/>
    </row>
    <row r="8" spans="1:46" ht="13.2" x14ac:dyDescent="0.2">
      <c r="A8" s="259"/>
      <c r="AK8" s="268"/>
      <c r="AL8" s="269"/>
      <c r="AM8" s="269"/>
      <c r="AN8" s="270"/>
      <c r="AO8" s="1106"/>
      <c r="AP8" s="271" t="s">
        <v>481</v>
      </c>
      <c r="AQ8" s="272" t="s">
        <v>482</v>
      </c>
      <c r="AR8" s="273" t="s">
        <v>483</v>
      </c>
    </row>
    <row r="9" spans="1:46" ht="13.2" x14ac:dyDescent="0.2">
      <c r="A9" s="259"/>
      <c r="AK9" s="1117" t="s">
        <v>484</v>
      </c>
      <c r="AL9" s="1118"/>
      <c r="AM9" s="1118"/>
      <c r="AN9" s="1119"/>
      <c r="AO9" s="274">
        <v>1259486</v>
      </c>
      <c r="AP9" s="274">
        <v>73065</v>
      </c>
      <c r="AQ9" s="275">
        <v>93942</v>
      </c>
      <c r="AR9" s="276">
        <v>-22.2</v>
      </c>
    </row>
    <row r="10" spans="1:46" ht="13.5" customHeight="1" x14ac:dyDescent="0.2">
      <c r="A10" s="259"/>
      <c r="AK10" s="1117" t="s">
        <v>485</v>
      </c>
      <c r="AL10" s="1118"/>
      <c r="AM10" s="1118"/>
      <c r="AN10" s="1119"/>
      <c r="AO10" s="277">
        <v>21567</v>
      </c>
      <c r="AP10" s="277">
        <v>1251</v>
      </c>
      <c r="AQ10" s="278">
        <v>12590</v>
      </c>
      <c r="AR10" s="279">
        <v>-90.1</v>
      </c>
    </row>
    <row r="11" spans="1:46" ht="13.5" customHeight="1" x14ac:dyDescent="0.2">
      <c r="A11" s="259"/>
      <c r="AK11" s="1117" t="s">
        <v>486</v>
      </c>
      <c r="AL11" s="1118"/>
      <c r="AM11" s="1118"/>
      <c r="AN11" s="1119"/>
      <c r="AO11" s="277" t="s">
        <v>487</v>
      </c>
      <c r="AP11" s="277" t="s">
        <v>487</v>
      </c>
      <c r="AQ11" s="278">
        <v>461</v>
      </c>
      <c r="AR11" s="279" t="s">
        <v>487</v>
      </c>
    </row>
    <row r="12" spans="1:46" ht="13.5" customHeight="1" x14ac:dyDescent="0.2">
      <c r="A12" s="259"/>
      <c r="AK12" s="1117" t="s">
        <v>488</v>
      </c>
      <c r="AL12" s="1118"/>
      <c r="AM12" s="1118"/>
      <c r="AN12" s="1119"/>
      <c r="AO12" s="277" t="s">
        <v>487</v>
      </c>
      <c r="AP12" s="277" t="s">
        <v>487</v>
      </c>
      <c r="AQ12" s="278">
        <v>24</v>
      </c>
      <c r="AR12" s="279" t="s">
        <v>487</v>
      </c>
    </row>
    <row r="13" spans="1:46" ht="13.5" customHeight="1" x14ac:dyDescent="0.2">
      <c r="A13" s="259"/>
      <c r="AK13" s="1117" t="s">
        <v>489</v>
      </c>
      <c r="AL13" s="1118"/>
      <c r="AM13" s="1118"/>
      <c r="AN13" s="1119"/>
      <c r="AO13" s="277">
        <v>72613</v>
      </c>
      <c r="AP13" s="277">
        <v>4212</v>
      </c>
      <c r="AQ13" s="278">
        <v>3962</v>
      </c>
      <c r="AR13" s="279">
        <v>6.3</v>
      </c>
    </row>
    <row r="14" spans="1:46" ht="13.5" customHeight="1" x14ac:dyDescent="0.2">
      <c r="A14" s="259"/>
      <c r="AK14" s="1117" t="s">
        <v>490</v>
      </c>
      <c r="AL14" s="1118"/>
      <c r="AM14" s="1118"/>
      <c r="AN14" s="1119"/>
      <c r="AO14" s="277">
        <v>15605</v>
      </c>
      <c r="AP14" s="277">
        <v>905</v>
      </c>
      <c r="AQ14" s="278">
        <v>1657</v>
      </c>
      <c r="AR14" s="279">
        <v>-45.4</v>
      </c>
    </row>
    <row r="15" spans="1:46" ht="13.5" customHeight="1" x14ac:dyDescent="0.2">
      <c r="A15" s="259"/>
      <c r="AK15" s="1120" t="s">
        <v>491</v>
      </c>
      <c r="AL15" s="1121"/>
      <c r="AM15" s="1121"/>
      <c r="AN15" s="1122"/>
      <c r="AO15" s="277">
        <v>-80912</v>
      </c>
      <c r="AP15" s="277">
        <v>-4694</v>
      </c>
      <c r="AQ15" s="278">
        <v>-5526</v>
      </c>
      <c r="AR15" s="279">
        <v>-15.1</v>
      </c>
    </row>
    <row r="16" spans="1:46" ht="13.2" x14ac:dyDescent="0.2">
      <c r="A16" s="259"/>
      <c r="AK16" s="1120" t="s">
        <v>178</v>
      </c>
      <c r="AL16" s="1121"/>
      <c r="AM16" s="1121"/>
      <c r="AN16" s="1122"/>
      <c r="AO16" s="277">
        <v>1288359</v>
      </c>
      <c r="AP16" s="277">
        <v>74739</v>
      </c>
      <c r="AQ16" s="278">
        <v>107111</v>
      </c>
      <c r="AR16" s="279">
        <v>-30.2</v>
      </c>
    </row>
    <row r="17" spans="1:46" ht="13.2" x14ac:dyDescent="0.2">
      <c r="A17" s="259"/>
    </row>
    <row r="18" spans="1:46" ht="13.2" x14ac:dyDescent="0.2">
      <c r="A18" s="259"/>
      <c r="AQ18" s="280"/>
      <c r="AR18" s="280"/>
    </row>
    <row r="19" spans="1:46" ht="13.2" x14ac:dyDescent="0.2">
      <c r="A19" s="259"/>
      <c r="AK19" s="255" t="s">
        <v>492</v>
      </c>
    </row>
    <row r="20" spans="1:46" ht="13.2" x14ac:dyDescent="0.2">
      <c r="A20" s="259"/>
      <c r="AK20" s="281"/>
      <c r="AL20" s="282"/>
      <c r="AM20" s="282"/>
      <c r="AN20" s="283"/>
      <c r="AO20" s="284" t="s">
        <v>493</v>
      </c>
      <c r="AP20" s="285" t="s">
        <v>494</v>
      </c>
      <c r="AQ20" s="286" t="s">
        <v>495</v>
      </c>
      <c r="AR20" s="287"/>
    </row>
    <row r="21" spans="1:46" s="260" customFormat="1" ht="13.2" x14ac:dyDescent="0.2">
      <c r="A21" s="288"/>
      <c r="AK21" s="1123" t="s">
        <v>496</v>
      </c>
      <c r="AL21" s="1124"/>
      <c r="AM21" s="1124"/>
      <c r="AN21" s="1125"/>
      <c r="AO21" s="289">
        <v>8.1199999999999992</v>
      </c>
      <c r="AP21" s="290">
        <v>9.3000000000000007</v>
      </c>
      <c r="AQ21" s="291">
        <v>-1.18</v>
      </c>
      <c r="AS21" s="292"/>
      <c r="AT21" s="288"/>
    </row>
    <row r="22" spans="1:46" s="260" customFormat="1" ht="13.2" x14ac:dyDescent="0.2">
      <c r="A22" s="288"/>
      <c r="AK22" s="1123" t="s">
        <v>497</v>
      </c>
      <c r="AL22" s="1124"/>
      <c r="AM22" s="1124"/>
      <c r="AN22" s="1125"/>
      <c r="AO22" s="293">
        <v>97.2</v>
      </c>
      <c r="AP22" s="294">
        <v>96.8</v>
      </c>
      <c r="AQ22" s="295">
        <v>0.4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500</v>
      </c>
      <c r="AL29" s="260"/>
      <c r="AM29" s="260"/>
      <c r="AN29" s="260"/>
      <c r="AS29" s="302"/>
    </row>
    <row r="30" spans="1:46" ht="13.5" customHeight="1" x14ac:dyDescent="0.2">
      <c r="A30" s="259"/>
      <c r="AK30" s="262"/>
      <c r="AL30" s="263"/>
      <c r="AM30" s="263"/>
      <c r="AN30" s="264"/>
      <c r="AO30" s="1105" t="s">
        <v>479</v>
      </c>
      <c r="AP30" s="265"/>
      <c r="AQ30" s="266" t="s">
        <v>480</v>
      </c>
      <c r="AR30" s="267"/>
    </row>
    <row r="31" spans="1:46" ht="13.2" x14ac:dyDescent="0.2">
      <c r="A31" s="259"/>
      <c r="AK31" s="268"/>
      <c r="AL31" s="269"/>
      <c r="AM31" s="269"/>
      <c r="AN31" s="270"/>
      <c r="AO31" s="1106"/>
      <c r="AP31" s="271" t="s">
        <v>481</v>
      </c>
      <c r="AQ31" s="272" t="s">
        <v>482</v>
      </c>
      <c r="AR31" s="273" t="s">
        <v>483</v>
      </c>
    </row>
    <row r="32" spans="1:46" ht="27" customHeight="1" x14ac:dyDescent="0.2">
      <c r="A32" s="259"/>
      <c r="AK32" s="1107" t="s">
        <v>501</v>
      </c>
      <c r="AL32" s="1108"/>
      <c r="AM32" s="1108"/>
      <c r="AN32" s="1109"/>
      <c r="AO32" s="303">
        <v>713512</v>
      </c>
      <c r="AP32" s="303">
        <v>41392</v>
      </c>
      <c r="AQ32" s="304">
        <v>49869</v>
      </c>
      <c r="AR32" s="305">
        <v>-17</v>
      </c>
    </row>
    <row r="33" spans="1:46" ht="13.5" customHeight="1" x14ac:dyDescent="0.2">
      <c r="A33" s="259"/>
      <c r="AK33" s="1107" t="s">
        <v>502</v>
      </c>
      <c r="AL33" s="1108"/>
      <c r="AM33" s="1108"/>
      <c r="AN33" s="1109"/>
      <c r="AO33" s="303" t="s">
        <v>487</v>
      </c>
      <c r="AP33" s="303" t="s">
        <v>487</v>
      </c>
      <c r="AQ33" s="304" t="s">
        <v>487</v>
      </c>
      <c r="AR33" s="305" t="s">
        <v>487</v>
      </c>
    </row>
    <row r="34" spans="1:46" ht="27" customHeight="1" x14ac:dyDescent="0.2">
      <c r="A34" s="259"/>
      <c r="AK34" s="1107" t="s">
        <v>503</v>
      </c>
      <c r="AL34" s="1108"/>
      <c r="AM34" s="1108"/>
      <c r="AN34" s="1109"/>
      <c r="AO34" s="303" t="s">
        <v>487</v>
      </c>
      <c r="AP34" s="303" t="s">
        <v>487</v>
      </c>
      <c r="AQ34" s="304" t="s">
        <v>487</v>
      </c>
      <c r="AR34" s="305" t="s">
        <v>487</v>
      </c>
    </row>
    <row r="35" spans="1:46" ht="27" customHeight="1" x14ac:dyDescent="0.2">
      <c r="A35" s="259"/>
      <c r="AK35" s="1107" t="s">
        <v>504</v>
      </c>
      <c r="AL35" s="1108"/>
      <c r="AM35" s="1108"/>
      <c r="AN35" s="1109"/>
      <c r="AO35" s="303">
        <v>198</v>
      </c>
      <c r="AP35" s="303">
        <v>11</v>
      </c>
      <c r="AQ35" s="304">
        <v>14647</v>
      </c>
      <c r="AR35" s="305">
        <v>-99.9</v>
      </c>
    </row>
    <row r="36" spans="1:46" ht="27" customHeight="1" x14ac:dyDescent="0.2">
      <c r="A36" s="259"/>
      <c r="AK36" s="1107" t="s">
        <v>505</v>
      </c>
      <c r="AL36" s="1108"/>
      <c r="AM36" s="1108"/>
      <c r="AN36" s="1109"/>
      <c r="AO36" s="303">
        <v>7273</v>
      </c>
      <c r="AP36" s="303">
        <v>422</v>
      </c>
      <c r="AQ36" s="304">
        <v>2417</v>
      </c>
      <c r="AR36" s="305">
        <v>-82.5</v>
      </c>
    </row>
    <row r="37" spans="1:46" ht="13.5" customHeight="1" x14ac:dyDescent="0.2">
      <c r="A37" s="259"/>
      <c r="AK37" s="1107" t="s">
        <v>506</v>
      </c>
      <c r="AL37" s="1108"/>
      <c r="AM37" s="1108"/>
      <c r="AN37" s="1109"/>
      <c r="AO37" s="303">
        <v>12904</v>
      </c>
      <c r="AP37" s="303">
        <v>749</v>
      </c>
      <c r="AQ37" s="304">
        <v>490</v>
      </c>
      <c r="AR37" s="305">
        <v>52.9</v>
      </c>
    </row>
    <row r="38" spans="1:46" ht="27" customHeight="1" x14ac:dyDescent="0.2">
      <c r="A38" s="259"/>
      <c r="AK38" s="1110" t="s">
        <v>507</v>
      </c>
      <c r="AL38" s="1111"/>
      <c r="AM38" s="1111"/>
      <c r="AN38" s="1112"/>
      <c r="AO38" s="306" t="s">
        <v>487</v>
      </c>
      <c r="AP38" s="306" t="s">
        <v>487</v>
      </c>
      <c r="AQ38" s="307">
        <v>2</v>
      </c>
      <c r="AR38" s="295" t="s">
        <v>487</v>
      </c>
      <c r="AS38" s="302"/>
    </row>
    <row r="39" spans="1:46" ht="13.2" x14ac:dyDescent="0.2">
      <c r="A39" s="259"/>
      <c r="AK39" s="1110" t="s">
        <v>508</v>
      </c>
      <c r="AL39" s="1111"/>
      <c r="AM39" s="1111"/>
      <c r="AN39" s="1112"/>
      <c r="AO39" s="303">
        <v>-39046</v>
      </c>
      <c r="AP39" s="303">
        <v>-2265</v>
      </c>
      <c r="AQ39" s="304">
        <v>-2755</v>
      </c>
      <c r="AR39" s="305">
        <v>-17.8</v>
      </c>
      <c r="AS39" s="302"/>
    </row>
    <row r="40" spans="1:46" ht="27" customHeight="1" x14ac:dyDescent="0.2">
      <c r="A40" s="259"/>
      <c r="AK40" s="1107" t="s">
        <v>509</v>
      </c>
      <c r="AL40" s="1108"/>
      <c r="AM40" s="1108"/>
      <c r="AN40" s="1109"/>
      <c r="AO40" s="303">
        <v>-379155</v>
      </c>
      <c r="AP40" s="303">
        <v>-21995</v>
      </c>
      <c r="AQ40" s="304">
        <v>-44075</v>
      </c>
      <c r="AR40" s="305">
        <v>-50.1</v>
      </c>
      <c r="AS40" s="302"/>
    </row>
    <row r="41" spans="1:46" ht="13.2" x14ac:dyDescent="0.2">
      <c r="A41" s="259"/>
      <c r="AK41" s="1113" t="s">
        <v>288</v>
      </c>
      <c r="AL41" s="1114"/>
      <c r="AM41" s="1114"/>
      <c r="AN41" s="1115"/>
      <c r="AO41" s="303">
        <v>315686</v>
      </c>
      <c r="AP41" s="303">
        <v>18313</v>
      </c>
      <c r="AQ41" s="304">
        <v>20595</v>
      </c>
      <c r="AR41" s="305">
        <v>-11.1</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2" x14ac:dyDescent="0.2">
      <c r="A48" s="259"/>
      <c r="AK48" s="313" t="s">
        <v>511</v>
      </c>
      <c r="AL48" s="313"/>
      <c r="AM48" s="313"/>
      <c r="AN48" s="313"/>
      <c r="AO48" s="313"/>
      <c r="AP48" s="313"/>
      <c r="AQ48" s="314"/>
      <c r="AR48" s="313"/>
    </row>
    <row r="49" spans="1:44" ht="13.5" customHeight="1" x14ac:dyDescent="0.2">
      <c r="A49" s="259"/>
      <c r="AK49" s="315"/>
      <c r="AL49" s="316"/>
      <c r="AM49" s="1100" t="s">
        <v>479</v>
      </c>
      <c r="AN49" s="1102" t="s">
        <v>512</v>
      </c>
      <c r="AO49" s="1103"/>
      <c r="AP49" s="1103"/>
      <c r="AQ49" s="1103"/>
      <c r="AR49" s="1104"/>
    </row>
    <row r="50" spans="1:44" ht="13.2" x14ac:dyDescent="0.2">
      <c r="A50" s="259"/>
      <c r="AK50" s="317"/>
      <c r="AL50" s="318"/>
      <c r="AM50" s="1101"/>
      <c r="AN50" s="319" t="s">
        <v>513</v>
      </c>
      <c r="AO50" s="320" t="s">
        <v>514</v>
      </c>
      <c r="AP50" s="321" t="s">
        <v>515</v>
      </c>
      <c r="AQ50" s="322" t="s">
        <v>516</v>
      </c>
      <c r="AR50" s="323" t="s">
        <v>517</v>
      </c>
    </row>
    <row r="51" spans="1:44" ht="13.2" x14ac:dyDescent="0.2">
      <c r="A51" s="259"/>
      <c r="AK51" s="315" t="s">
        <v>518</v>
      </c>
      <c r="AL51" s="316"/>
      <c r="AM51" s="324">
        <v>1390442</v>
      </c>
      <c r="AN51" s="325">
        <v>77328</v>
      </c>
      <c r="AO51" s="326">
        <v>62.6</v>
      </c>
      <c r="AP51" s="327">
        <v>87464</v>
      </c>
      <c r="AQ51" s="328">
        <v>19</v>
      </c>
      <c r="AR51" s="329">
        <v>43.6</v>
      </c>
    </row>
    <row r="52" spans="1:44" ht="13.2" x14ac:dyDescent="0.2">
      <c r="A52" s="259"/>
      <c r="AK52" s="330"/>
      <c r="AL52" s="331" t="s">
        <v>519</v>
      </c>
      <c r="AM52" s="332">
        <v>765563</v>
      </c>
      <c r="AN52" s="333">
        <v>42576</v>
      </c>
      <c r="AO52" s="334">
        <v>101.8</v>
      </c>
      <c r="AP52" s="335">
        <v>47479</v>
      </c>
      <c r="AQ52" s="336">
        <v>10.199999999999999</v>
      </c>
      <c r="AR52" s="337">
        <v>91.6</v>
      </c>
    </row>
    <row r="53" spans="1:44" ht="13.2" x14ac:dyDescent="0.2">
      <c r="A53" s="259"/>
      <c r="AK53" s="315" t="s">
        <v>520</v>
      </c>
      <c r="AL53" s="316"/>
      <c r="AM53" s="324">
        <v>2963507</v>
      </c>
      <c r="AN53" s="325">
        <v>166349</v>
      </c>
      <c r="AO53" s="326">
        <v>115.1</v>
      </c>
      <c r="AP53" s="327">
        <v>96248</v>
      </c>
      <c r="AQ53" s="328">
        <v>10</v>
      </c>
      <c r="AR53" s="329">
        <v>105.1</v>
      </c>
    </row>
    <row r="54" spans="1:44" ht="13.2" x14ac:dyDescent="0.2">
      <c r="A54" s="259"/>
      <c r="AK54" s="330"/>
      <c r="AL54" s="331" t="s">
        <v>519</v>
      </c>
      <c r="AM54" s="332">
        <v>2675304</v>
      </c>
      <c r="AN54" s="333">
        <v>150171</v>
      </c>
      <c r="AO54" s="334">
        <v>252.7</v>
      </c>
      <c r="AP54" s="335">
        <v>55768</v>
      </c>
      <c r="AQ54" s="336">
        <v>17.5</v>
      </c>
      <c r="AR54" s="337">
        <v>235.2</v>
      </c>
    </row>
    <row r="55" spans="1:44" ht="13.2" x14ac:dyDescent="0.2">
      <c r="A55" s="259"/>
      <c r="AK55" s="315" t="s">
        <v>521</v>
      </c>
      <c r="AL55" s="316"/>
      <c r="AM55" s="324">
        <v>1291174</v>
      </c>
      <c r="AN55" s="325">
        <v>73179</v>
      </c>
      <c r="AO55" s="326">
        <v>-56</v>
      </c>
      <c r="AP55" s="327">
        <v>76413</v>
      </c>
      <c r="AQ55" s="328">
        <v>-20.6</v>
      </c>
      <c r="AR55" s="329">
        <v>-35.4</v>
      </c>
    </row>
    <row r="56" spans="1:44" ht="13.2" x14ac:dyDescent="0.2">
      <c r="A56" s="259"/>
      <c r="AK56" s="330"/>
      <c r="AL56" s="331" t="s">
        <v>519</v>
      </c>
      <c r="AM56" s="332">
        <v>747294</v>
      </c>
      <c r="AN56" s="333">
        <v>42354</v>
      </c>
      <c r="AO56" s="334">
        <v>-71.8</v>
      </c>
      <c r="AP56" s="335">
        <v>39658</v>
      </c>
      <c r="AQ56" s="336">
        <v>-28.9</v>
      </c>
      <c r="AR56" s="337">
        <v>-42.9</v>
      </c>
    </row>
    <row r="57" spans="1:44" ht="13.2" x14ac:dyDescent="0.2">
      <c r="A57" s="259"/>
      <c r="AK57" s="315" t="s">
        <v>522</v>
      </c>
      <c r="AL57" s="316"/>
      <c r="AM57" s="324">
        <v>1119075</v>
      </c>
      <c r="AN57" s="325">
        <v>64370</v>
      </c>
      <c r="AO57" s="326">
        <v>-12</v>
      </c>
      <c r="AP57" s="327">
        <v>66481</v>
      </c>
      <c r="AQ57" s="328">
        <v>-13</v>
      </c>
      <c r="AR57" s="329">
        <v>1</v>
      </c>
    </row>
    <row r="58" spans="1:44" ht="13.2" x14ac:dyDescent="0.2">
      <c r="A58" s="259"/>
      <c r="AK58" s="330"/>
      <c r="AL58" s="331" t="s">
        <v>519</v>
      </c>
      <c r="AM58" s="332">
        <v>395380</v>
      </c>
      <c r="AN58" s="333">
        <v>22743</v>
      </c>
      <c r="AO58" s="334">
        <v>-46.3</v>
      </c>
      <c r="AP58" s="335">
        <v>36120</v>
      </c>
      <c r="AQ58" s="336">
        <v>-8.9</v>
      </c>
      <c r="AR58" s="337">
        <v>-37.4</v>
      </c>
    </row>
    <row r="59" spans="1:44" ht="13.2" x14ac:dyDescent="0.2">
      <c r="A59" s="259"/>
      <c r="AK59" s="315" t="s">
        <v>523</v>
      </c>
      <c r="AL59" s="316"/>
      <c r="AM59" s="324">
        <v>580404</v>
      </c>
      <c r="AN59" s="325">
        <v>33670</v>
      </c>
      <c r="AO59" s="326">
        <v>-47.7</v>
      </c>
      <c r="AP59" s="327">
        <v>67825</v>
      </c>
      <c r="AQ59" s="328">
        <v>2</v>
      </c>
      <c r="AR59" s="329">
        <v>-49.7</v>
      </c>
    </row>
    <row r="60" spans="1:44" ht="13.2" x14ac:dyDescent="0.2">
      <c r="A60" s="259"/>
      <c r="AK60" s="330"/>
      <c r="AL60" s="331" t="s">
        <v>519</v>
      </c>
      <c r="AM60" s="332">
        <v>395737</v>
      </c>
      <c r="AN60" s="333">
        <v>22957</v>
      </c>
      <c r="AO60" s="334">
        <v>0.9</v>
      </c>
      <c r="AP60" s="335">
        <v>39417</v>
      </c>
      <c r="AQ60" s="336">
        <v>9.1</v>
      </c>
      <c r="AR60" s="337">
        <v>-8.1999999999999993</v>
      </c>
    </row>
    <row r="61" spans="1:44" ht="13.2" x14ac:dyDescent="0.2">
      <c r="A61" s="259"/>
      <c r="AK61" s="315" t="s">
        <v>524</v>
      </c>
      <c r="AL61" s="338"/>
      <c r="AM61" s="324">
        <v>1468920</v>
      </c>
      <c r="AN61" s="325">
        <v>82979</v>
      </c>
      <c r="AO61" s="326">
        <v>12.4</v>
      </c>
      <c r="AP61" s="327">
        <v>78886</v>
      </c>
      <c r="AQ61" s="339">
        <v>-0.5</v>
      </c>
      <c r="AR61" s="329">
        <v>12.9</v>
      </c>
    </row>
    <row r="62" spans="1:44" ht="13.2" x14ac:dyDescent="0.2">
      <c r="A62" s="259"/>
      <c r="AK62" s="330"/>
      <c r="AL62" s="331" t="s">
        <v>519</v>
      </c>
      <c r="AM62" s="332">
        <v>995856</v>
      </c>
      <c r="AN62" s="333">
        <v>56160</v>
      </c>
      <c r="AO62" s="334">
        <v>47.5</v>
      </c>
      <c r="AP62" s="335">
        <v>43688</v>
      </c>
      <c r="AQ62" s="336">
        <v>-0.2</v>
      </c>
      <c r="AR62" s="337">
        <v>47.7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91gL03BVtvGWi7n3IoMBDEyq90MJPs6/cJZtnfdbjpYd6TjIU66lXfCg5xmzqfYxZC7r2j4/bKU/1DWVkZIlow==" saltValue="dwhlTayh+dahQxocs0dLB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UpVJleD8IfX0tI8n35gO+5jleRSAtF5H/86wCPq+FG/jCWDh8gvIXrY9VU1bybr7Nm82moQzkPWXmLkbpu16kg==" saltValue="r9b2KtV0QqbYkcU95iyo9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JAZJjNDZQdzvYJ+Rkvyaa/vBegfel20bJJmDhJM3T72h/EsF6vOmXLHOARepE4o2LEvifK3x93q/m67gzQK5xA==" saltValue="SMkLvwjY8o+pnIW7hGriY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43.98</v>
      </c>
      <c r="G47" s="12">
        <v>42.78</v>
      </c>
      <c r="H47" s="12">
        <v>43.62</v>
      </c>
      <c r="I47" s="12">
        <v>38.78</v>
      </c>
      <c r="J47" s="13">
        <v>40.340000000000003</v>
      </c>
    </row>
    <row r="48" spans="2:10" ht="57.75" customHeight="1" x14ac:dyDescent="0.2">
      <c r="B48" s="14"/>
      <c r="C48" s="1128" t="s">
        <v>4</v>
      </c>
      <c r="D48" s="1128"/>
      <c r="E48" s="1129"/>
      <c r="F48" s="15">
        <v>6.74</v>
      </c>
      <c r="G48" s="16">
        <v>9.4600000000000009</v>
      </c>
      <c r="H48" s="16">
        <v>11.47</v>
      </c>
      <c r="I48" s="16">
        <v>9.36</v>
      </c>
      <c r="J48" s="17">
        <v>7.21</v>
      </c>
    </row>
    <row r="49" spans="2:10" ht="57.75" customHeight="1" thickBot="1" x14ac:dyDescent="0.25">
      <c r="B49" s="18"/>
      <c r="C49" s="1130" t="s">
        <v>5</v>
      </c>
      <c r="D49" s="1130"/>
      <c r="E49" s="1131"/>
      <c r="F49" s="19">
        <v>3.74</v>
      </c>
      <c r="G49" s="20">
        <v>3.35</v>
      </c>
      <c r="H49" s="20">
        <v>5.8</v>
      </c>
      <c r="I49" s="20" t="s">
        <v>531</v>
      </c>
      <c r="J49" s="21">
        <v>0.94</v>
      </c>
    </row>
    <row r="50" spans="2:10" ht="13.2" x14ac:dyDescent="0.2"/>
  </sheetData>
  <sheetProtection algorithmName="SHA-512" hashValue="e1UJ4mLTBWjAbgH9dpuouKY8mMOJTYgHpEBannCIC/Oa5gUqhvU4Y5DzZsff5uuiN1uNLCTsw1ETim79KJv4vw==" saltValue="Kv8xMYc4z4NSc2RL3alc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2025-03-12T05:05:27Z</cp:lastPrinted>
  <dcterms:created xsi:type="dcterms:W3CDTF">2025-02-19T05:30:31Z</dcterms:created>
  <dcterms:modified xsi:type="dcterms:W3CDTF">2025-09-22T07:35:27Z</dcterms:modified>
  <cp:category/>
</cp:coreProperties>
</file>