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１回目でーた　\"/>
    </mc:Choice>
  </mc:AlternateContent>
  <xr:revisionPtr revIDLastSave="0" documentId="13_ncr:1_{BE2EB190-C961-4C67-A6A6-29067C68398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W37" i="10"/>
  <c r="BE37" i="10"/>
  <c r="AM37" i="10"/>
  <c r="C37" i="10"/>
  <c r="CO36" i="10"/>
  <c r="BW36" i="10"/>
  <c r="BE36" i="10"/>
  <c r="AM36" i="10"/>
  <c r="C36" i="10"/>
  <c r="CO35" i="10"/>
  <c r="BW35" i="10"/>
  <c r="BE35" i="10"/>
  <c r="CO34" i="10"/>
  <c r="BW34" i="10"/>
  <c r="C34" i="10"/>
  <c r="AM34" i="10" l="1"/>
  <c r="AM35" i="10" s="1"/>
  <c r="C35" i="10"/>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<sst xmlns="http://schemas.openxmlformats.org/spreadsheetml/2006/main" count="1156" uniqueCount="577">
  <si>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</si>
  <si>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</si>
  <si>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</si>
  <si>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</si>
  <si>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</si>
  <si>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</si>
  <si>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</si>
  <si>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</si>
  <si>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</si>
  <si>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</si>
  <si>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</si>
  <si>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</si>
  <si>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</si>
  <si>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</si>
  <si>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</si>
  <si>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</si>
  <si>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</si>
  <si>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</si>
  <si>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</si>
  <si>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</si>
  <si>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</si>
  <si>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</si>
  <si>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</si>
  <si>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</si>
  <si>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</si>
  <si>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</si>
  <si>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</si>
  <si>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</si>
  <si>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</si>
  <si>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</si>
  <si>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</si>
  <si>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</si>
  <si>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</si>
  <si>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</si>
  <si>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</si>
  <si>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</si>
  <si>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</si>
  <si>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</si>
  <si>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</si>
  <si>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</si>
  <si>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</si>
  <si>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</si>
  <si>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</si>
  <si>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</si>
  <si>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</si>
  <si>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</si>
  <si>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</si>
  <si>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</si>
  <si>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</si>
  <si>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</si>
  <si>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</si>
  <si>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</si>
  <si>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</si>
  <si>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</si>
  <si>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</si>
  <si>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</si>
  <si>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</si>
  <si>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</si>
  <si>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</si>
  <si>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</si>
  <si>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</si>
  <si>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</si>
  <si>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</si>
  <si>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</si>
  <si>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</si>
  <si>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</si>
  <si>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</si>
  <si>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</si>
  <si>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</si>
  <si>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</si>
  <si>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</si>
  <si>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</si>
  <si>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</si>
  <si>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</si>
  <si>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</si>
  <si>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</si>
  <si>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</si>
  <si>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</si>
  <si>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</si>
  <si>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</si>
  <si>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</si>
  <si>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</si>
  <si>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</si>
  <si>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</si>
  <si>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</si>
  <si>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</si>
  <si>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</si>
  <si>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</si>
  <si>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</si>
  <si>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</si>
  <si>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</si>
  <si>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</si>
  <si>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</si>
  <si>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</si>
  <si>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椎葉村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</si>
  <si>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</si>
  <si>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</si>
  <si>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</si>
  <si>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</si>
  <si>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</si>
  <si>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</si>
  <si>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</si>
  <si>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</si>
  <si>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</si>
  <si>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</si>
  <si>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</si>
  <si>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</si>
  <si>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</si>
  <si>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</si>
  <si>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</si>
  <si>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</si>
  <si>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</si>
  <si>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</si>
  <si>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</si>
  <si>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</si>
  <si>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</si>
  <si>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</si>
  <si>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</si>
  <si>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</si>
  <si>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</si>
  <si>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</si>
  <si>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</si>
  <si>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</si>
  <si>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</si>
  <si>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</si>
  <si>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</si>
  <si>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</si>
  <si>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</si>
  <si>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</si>
  <si>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</si>
  <si>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</si>
  <si>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</si>
  <si>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</si>
  <si>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</si>
  <si>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</si>
  <si>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</si>
  <si>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</si>
  <si>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</si>
  <si>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</si>
  <si>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</si>
  <si>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</si>
  <si>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</si>
  <si>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6"/>
  </si>
  <si>
    <t>うち日本人(％)</t>
    <phoneticPr fontId="5"/>
  </si>
  <si>
    <t>-3.4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</si>
  <si>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</si>
  <si>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</si>
  <si>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</si>
  <si>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</si>
  <si>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</si>
  <si>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</si>
  <si>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</si>
  <si>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</si>
  <si>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</si>
  <si>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</si>
  <si>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</si>
  <si>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</si>
  <si>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</si>
  <si>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</si>
  <si>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</si>
  <si>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</si>
  <si>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</si>
  <si>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</si>
  <si>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</si>
  <si>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</si>
  <si>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</si>
  <si>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</si>
  <si>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</si>
  <si>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</si>
  <si>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</si>
  <si>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</si>
  <si>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</si>
  <si>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</si>
  <si>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</si>
  <si>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</si>
  <si>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</si>
  <si>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</si>
  <si>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</si>
  <si>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</si>
  <si>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</si>
  <si>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</si>
  <si>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</si>
  <si>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</si>
  <si>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</si>
  <si>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</si>
  <si>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</si>
  <si>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</si>
  <si>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</si>
  <si>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</si>
  <si>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</si>
  <si>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</si>
  <si>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</si>
  <si>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</si>
  <si>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</si>
  <si>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</si>
  <si>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</si>
  <si>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</si>
  <si>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</si>
  <si>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</si>
  <si>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</si>
  <si>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</si>
  <si>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</si>
  <si>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</si>
  <si>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宮崎県椎葉村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</si>
  <si>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</si>
  <si>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</si>
  <si>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</si>
  <si>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</si>
  <si>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</si>
  <si>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</si>
  <si>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</si>
  <si>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</si>
  <si>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</si>
  <si>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</si>
  <si>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</si>
  <si>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</si>
  <si>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</si>
  <si>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</si>
  <si>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</si>
  <si>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</si>
  <si>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</si>
  <si>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</si>
  <si>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</si>
  <si>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</si>
  <si>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</si>
  <si>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</si>
  <si>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</si>
  <si>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</si>
  <si>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</si>
  <si>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</si>
  <si>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</si>
  <si>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</si>
  <si>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</si>
  <si>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</si>
  <si>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</si>
  <si>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</si>
  <si>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</si>
  <si>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</si>
  <si>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</si>
  <si>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</si>
  <si>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</si>
  <si>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</si>
  <si>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</si>
  <si>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</si>
  <si>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</si>
  <si>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</si>
  <si>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</si>
  <si>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</si>
  <si>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</si>
  <si>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</si>
  <si>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</si>
  <si>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</si>
  <si>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</si>
  <si>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</si>
  <si>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</si>
  <si>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</si>
  <si>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</si>
  <si>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</si>
  <si>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</si>
  <si>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</si>
  <si>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</si>
  <si>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</si>
  <si>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</si>
  <si>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</si>
  <si>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</si>
  <si>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</si>
  <si>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</si>
  <si>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</si>
  <si>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</si>
  <si>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</si>
  <si>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</si>
  <si>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</si>
  <si>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</si>
  <si>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</si>
  <si>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</si>
  <si>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</si>
  <si>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</si>
  <si>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</si>
  <si>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</si>
  <si>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</si>
  <si>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</si>
  <si>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</si>
  <si>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</si>
  <si>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</si>
  <si>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</si>
  <si>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</si>
  <si>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</si>
  <si>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</si>
  <si>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</si>
  <si>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</si>
  <si>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</si>
  <si>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</si>
  <si>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</si>
  <si>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</si>
  <si>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</si>
  <si>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</si>
  <si>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</si>
  <si>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</si>
  <si>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</si>
  <si>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</si>
  <si>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</si>
  <si>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</si>
  <si>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</si>
  <si>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</si>
  <si>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</si>
  <si>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</si>
  <si>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</si>
  <si>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</si>
  <si>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</si>
  <si>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</si>
  <si>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</si>
  <si>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</si>
  <si>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</si>
  <si>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</si>
  <si>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</si>
  <si>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</si>
  <si>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</si>
  <si>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</si>
  <si>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</si>
  <si>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</si>
  <si>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</si>
  <si>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</si>
  <si>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</si>
  <si>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</si>
  <si>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</si>
  <si>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</si>
  <si>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</si>
  <si>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</si>
  <si>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</si>
  <si>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</si>
  <si>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</si>
  <si>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</si>
  <si>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</si>
  <si>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</si>
  <si>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</si>
  <si>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</si>
  <si>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</si>
  <si>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</si>
  <si>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</si>
  <si>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</si>
  <si>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</si>
  <si>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</si>
  <si>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</si>
  <si>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</si>
  <si>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</si>
  <si>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</si>
  <si>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</si>
  <si>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</si>
  <si>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</si>
  <si>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</si>
  <si>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</si>
  <si>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</si>
  <si>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</si>
  <si>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</si>
  <si>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宮崎県椎葉村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</si>
  <si>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</si>
  <si>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</si>
  <si>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</si>
  <si>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</si>
  <si>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</si>
  <si>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</si>
  <si>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</si>
  <si>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</si>
  <si>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</si>
  <si>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</si>
  <si>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</si>
  <si>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</si>
  <si>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</si>
  <si>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</si>
  <si>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</si>
  <si>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</si>
  <si>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</si>
  <si>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</si>
  <si>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</si>
  <si>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</si>
  <si>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ケーブルネットワーク事業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</si>
  <si>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</si>
  <si>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</si>
  <si>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</si>
  <si>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</si>
  <si>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</si>
  <si>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</si>
  <si>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</si>
  <si>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</si>
  <si>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</si>
  <si>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</si>
  <si>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</si>
  <si>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</si>
  <si>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</si>
  <si>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</si>
  <si>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</si>
  <si>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</si>
  <si>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介護サービス事業</t>
    <phoneticPr fontId="5"/>
  </si>
  <si>
    <t>国民健康保険病院事業</t>
    <phoneticPr fontId="5"/>
  </si>
  <si>
    <t>法適用企業</t>
    <phoneticPr fontId="5"/>
  </si>
  <si>
    <t>簡易水道事業</t>
    <phoneticPr fontId="5"/>
  </si>
  <si>
    <t>電気事業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</si>
  <si>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</si>
  <si>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</si>
  <si>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</si>
  <si>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</si>
  <si>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</si>
  <si>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</si>
  <si>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</si>
  <si>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</si>
  <si>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</si>
  <si>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</si>
  <si>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</si>
  <si>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</si>
  <si>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</si>
  <si>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</si>
  <si>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</si>
  <si>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</si>
  <si>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</si>
  <si>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</si>
  <si>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</si>
  <si>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</si>
  <si>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</si>
  <si>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</si>
  <si>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</si>
  <si>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</si>
  <si>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</si>
  <si>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</si>
  <si>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</si>
  <si>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</si>
  <si>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</si>
  <si>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</si>
  <si>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</si>
  <si>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</si>
  <si>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</si>
  <si>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</si>
  <si>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</si>
  <si>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</si>
  <si>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</si>
  <si>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</si>
  <si>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</si>
  <si>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</si>
  <si>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</si>
  <si>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</si>
  <si>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</si>
  <si>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</si>
  <si>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</si>
  <si>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</si>
  <si>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</si>
  <si>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</si>
  <si>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</si>
  <si>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</si>
  <si>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</si>
  <si>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</si>
  <si>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</si>
  <si>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</si>
  <si>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</si>
  <si>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</si>
  <si>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</si>
  <si>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</si>
  <si>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</si>
  <si>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</si>
  <si>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</si>
  <si>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</si>
  <si>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</si>
  <si>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</si>
  <si>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</si>
  <si>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</si>
  <si>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</si>
  <si>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</si>
  <si>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</si>
  <si>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</si>
  <si>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</si>
  <si>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</si>
  <si>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</si>
  <si>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</si>
  <si>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</si>
  <si>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</si>
  <si>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</si>
  <si>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</si>
  <si>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</si>
  <si>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</si>
  <si>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</si>
  <si>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</si>
  <si>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</si>
  <si>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</si>
  <si>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</si>
  <si>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</si>
  <si>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</si>
  <si>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</si>
  <si>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</si>
  <si>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</si>
  <si>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</si>
  <si>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</si>
  <si>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</si>
  <si>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</si>
  <si>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</si>
  <si>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</si>
  <si>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</si>
  <si>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</si>
  <si>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</si>
  <si>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</si>
  <si>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</si>
  <si>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</si>
  <si>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</si>
  <si>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</si>
  <si>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</si>
  <si>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</si>
  <si>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</si>
  <si>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</si>
  <si>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</si>
  <si>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</si>
  <si>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</si>
  <si>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</si>
  <si>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</si>
  <si>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</si>
  <si>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</si>
  <si>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</si>
  <si>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</si>
  <si>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</si>
  <si>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</si>
  <si>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</si>
  <si>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</si>
  <si>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</si>
  <si>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</si>
  <si>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</si>
  <si>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</si>
  <si>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</si>
  <si>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</si>
  <si>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</si>
  <si>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</si>
  <si>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</si>
  <si>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</si>
  <si>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</si>
  <si>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</si>
  <si>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</si>
  <si>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</si>
  <si>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</si>
  <si>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2.10</t>
  </si>
  <si>
    <t>▲ 3.99</t>
  </si>
  <si>
    <t>国民健康保険病院事業</t>
  </si>
  <si>
    <t>一般会計</t>
  </si>
  <si>
    <t>介護保険事業</t>
  </si>
  <si>
    <t>簡易水道事業</t>
  </si>
  <si>
    <t>電気事業</t>
  </si>
  <si>
    <t>国民健康保険事業</t>
  </si>
  <si>
    <t>介護サービス事業</t>
  </si>
  <si>
    <t>ケーブルネットワーク事業</t>
  </si>
  <si>
    <t>その他会計（赤字）</t>
  </si>
  <si>
    <t>その他会計（黒字）</t>
  </si>
  <si>
    <t>R01</t>
    <phoneticPr fontId="5"/>
  </si>
  <si>
    <t>R02</t>
    <phoneticPr fontId="5"/>
  </si>
  <si>
    <t>R03</t>
    <phoneticPr fontId="5"/>
  </si>
  <si>
    <t>R04</t>
    <phoneticPr fontId="5"/>
  </si>
  <si>
    <t>R05</t>
    <phoneticPr fontId="5"/>
  </si>
  <si>
    <t>-</t>
    <phoneticPr fontId="2"/>
  </si>
  <si>
    <t>宮崎県市町村総合事務組合　一般会計</t>
    <rPh sb="0" eb="3">
      <t>ミヤザキケン</t>
    </rPh>
    <rPh sb="3" eb="8">
      <t>シチョウソンソウゴウ</t>
    </rPh>
    <rPh sb="8" eb="12">
      <t>ジムクミアイ</t>
    </rPh>
    <rPh sb="13" eb="17">
      <t>イッパンカイケイ</t>
    </rPh>
    <phoneticPr fontId="2"/>
  </si>
  <si>
    <t>宮崎県市町村総合事務組合　市町村交通災害共済</t>
    <rPh sb="0" eb="3">
      <t>ミヤザキケン</t>
    </rPh>
    <rPh sb="3" eb="6">
      <t>シチョウソン</t>
    </rPh>
    <rPh sb="6" eb="12">
      <t>ソウゴウジムクミアイ</t>
    </rPh>
    <rPh sb="13" eb="22">
      <t>シチョウソンコウツウサイガイキョウサイ</t>
    </rPh>
    <phoneticPr fontId="2"/>
  </si>
  <si>
    <t>宮崎県市町村総合事務組合　自治会館管理運営特別会計</t>
    <rPh sb="0" eb="3">
      <t>ミヤザキケン</t>
    </rPh>
    <rPh sb="3" eb="12">
      <t>シチョウソンソウゴウジムクミアイ</t>
    </rPh>
    <rPh sb="13" eb="17">
      <t>ジチカイカン</t>
    </rPh>
    <rPh sb="17" eb="25">
      <t>カンリウンエイトクベツカイケイ</t>
    </rPh>
    <phoneticPr fontId="2"/>
  </si>
  <si>
    <t>宮崎県後期高齢者医療広域連合　一般会計</t>
    <rPh sb="0" eb="3">
      <t>ミヤザキケン</t>
    </rPh>
    <rPh sb="3" eb="8">
      <t>コウキコウレイシャ</t>
    </rPh>
    <rPh sb="8" eb="10">
      <t>イリョウ</t>
    </rPh>
    <rPh sb="10" eb="14">
      <t>コウイキレンゴウ</t>
    </rPh>
    <rPh sb="15" eb="19">
      <t>イッパンカイケイ</t>
    </rPh>
    <phoneticPr fontId="2"/>
  </si>
  <si>
    <t>宮崎県北部広域行政事務組合（一般会計）</t>
    <rPh sb="0" eb="3">
      <t>ミヤザキケン</t>
    </rPh>
    <rPh sb="3" eb="5">
      <t>ホクブ</t>
    </rPh>
    <rPh sb="5" eb="9">
      <t>コウイキギョウセイ</t>
    </rPh>
    <rPh sb="9" eb="13">
      <t>ジムクミアイ</t>
    </rPh>
    <rPh sb="14" eb="18">
      <t>イッパンカイケイ</t>
    </rPh>
    <phoneticPr fontId="2"/>
  </si>
  <si>
    <t>宮崎県北部広域行政事務組合（特別会計）</t>
    <rPh sb="0" eb="3">
      <t>ミヤザキケン</t>
    </rPh>
    <rPh sb="3" eb="5">
      <t>ホクブ</t>
    </rPh>
    <rPh sb="5" eb="9">
      <t>コウイキギョウセイ</t>
    </rPh>
    <rPh sb="9" eb="13">
      <t>ジムクミアイ</t>
    </rPh>
    <rPh sb="14" eb="18">
      <t>トクベツカイケイ</t>
    </rPh>
    <phoneticPr fontId="2"/>
  </si>
  <si>
    <t>日向東臼杵広域連合</t>
    <rPh sb="0" eb="9">
      <t>ヒュウガヒガシウスキコウイキレンゴウ</t>
    </rPh>
    <phoneticPr fontId="2"/>
  </si>
  <si>
    <t>宮崎県後期高齢者医療広域連合　後期高齢者医療特別会計</t>
    <rPh sb="0" eb="3">
      <t>ミヤザキケン</t>
    </rPh>
    <rPh sb="3" eb="8">
      <t>コウキコウレイシャ</t>
    </rPh>
    <rPh sb="8" eb="10">
      <t>イリョウ</t>
    </rPh>
    <rPh sb="10" eb="14">
      <t>コウイキレンゴウ</t>
    </rPh>
    <rPh sb="15" eb="20">
      <t>コウキコウレイシャ</t>
    </rPh>
    <rPh sb="20" eb="22">
      <t>イリョウ</t>
    </rPh>
    <rPh sb="22" eb="26">
      <t>トクベツカイケイ</t>
    </rPh>
    <phoneticPr fontId="2"/>
  </si>
  <si>
    <t>入郷地区衛生組合</t>
    <rPh sb="0" eb="1">
      <t>イ</t>
    </rPh>
    <rPh sb="1" eb="2">
      <t>ゴウ</t>
    </rPh>
    <rPh sb="2" eb="4">
      <t>チク</t>
    </rPh>
    <rPh sb="4" eb="8">
      <t>エイセイクミアイ</t>
    </rPh>
    <phoneticPr fontId="2"/>
  </si>
  <si>
    <t>ふるさと振興基金</t>
    <rPh sb="4" eb="8">
      <t>シンコウキキン</t>
    </rPh>
    <phoneticPr fontId="5"/>
  </si>
  <si>
    <t>過疎地域自立促進基金</t>
    <rPh sb="0" eb="10">
      <t>カソチイキジリツソクシンキキン</t>
    </rPh>
    <phoneticPr fontId="2"/>
  </si>
  <si>
    <t>公共施設整備基金</t>
    <rPh sb="0" eb="8">
      <t>コウキョウシセツセイビキキン</t>
    </rPh>
    <phoneticPr fontId="2"/>
  </si>
  <si>
    <t>地域福祉基金</t>
    <rPh sb="0" eb="6">
      <t>チイキフクシキキン</t>
    </rPh>
    <phoneticPr fontId="2"/>
  </si>
  <si>
    <t>環境譲与税基金</t>
    <rPh sb="0" eb="7">
      <t>カンキョウジョウヨゼイキキン</t>
    </rPh>
    <phoneticPr fontId="2"/>
  </si>
  <si>
    <t>宮崎県林業公社</t>
    <rPh sb="0" eb="3">
      <t>ミヤザキケン</t>
    </rPh>
    <rPh sb="3" eb="7">
      <t>リンギョウコウシャ</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</si>
  <si>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</si>
  <si>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</si>
  <si>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</si>
  <si>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</si>
  <si>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</si>
  <si>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昨年度同様数値無し、実質公債費比率は類似団体内平均値を上回っている状況である。臨時財政対策債や過疎債などの交付税措置率の良い地方債が多いことや基金の積立が計画的になされてきたことで実質的な負担がない状況である。
潜在化している将来負担である有形固定資産、特にインフラ資産の更新時期が重なってくることが予想されるため、地方債の発行により将来負担比率が高くなる可能性がある。また、道路等のインフラ資産は住民の生活に欠かせないものであることから計画的な維持管理が必要となる。今ある施設は将来も維持していかなければならないものがほとんどであるため、更新費用に対する備えが必要である。</t>
    <rPh sb="65" eb="66">
      <t>リツ</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</si>
  <si>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</si>
  <si>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</si>
  <si>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</si>
  <si>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昨年度同様に算出不可となっており、顕在化している将来負担は少ないものと考えられるが、潜在化している将来負担である有形固定資産減価償却率は54.3％となっている。類似団体平均と比較して有形固定資産減価償却率は低く、喫緊での多額の更新費用は発生しないと思われるが、更新費用の平準化ができるよう公共施設等総合管理計画や個別施設計画など各種計画に則り、計画的な資産整備を進めていく必要がある。また、身の丈にあった施設規模となるように今後はこれまで以上に計画的な整備を進めていく。</t>
    <rPh sb="151" eb="156">
      <t>コウキョウシセツトウ</t>
    </rPh>
    <rPh sb="156" eb="162">
      <t>ソウゴウカンリケイカク</t>
    </rPh>
    <rPh sb="171" eb="173">
      <t>カクシュ</t>
    </rPh>
    <rPh sb="173" eb="175">
      <t>ケイカク</t>
    </rPh>
    <rPh sb="202" eb="203">
      <t>ミ</t>
    </rPh>
    <rPh sb="204" eb="205">
      <t>タケ</t>
    </rPh>
    <rPh sb="209" eb="213">
      <t>シセツキボ</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</si>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</sst>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FDA2CC0-91E5-4938-B8F9-C13E38FC564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66F-48D0-AF8B-8734AD62CA4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733474</c:v>
                </c:pt>
                <c:pt idx="1">
                  <c:v>646187</c:v>
                </c:pt>
                <c:pt idx="2">
                  <c:v>443416</c:v>
                </c:pt>
                <c:pt idx="3">
                  <c:v>477628</c:v>
                </c:pt>
                <c:pt idx="4">
                  <c:v>420295</c:v>
                </c:pt>
              </c:numCache>
            </c:numRef>
          </c:val>
          <c:smooth val="0"/>
          <c:extLst>
            <c:ext xmlns:c16="http://schemas.microsoft.com/office/drawing/2014/chart" uri="{C3380CC4-5D6E-409C-BE32-E72D297353CC}">
              <c16:uniqueId val="{00000001-466F-48D0-AF8B-8734AD62CA4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5.74</c:v>
                </c:pt>
                <c:pt idx="1">
                  <c:v>5.47</c:v>
                </c:pt>
                <c:pt idx="2">
                  <c:v>5.15</c:v>
                </c:pt>
                <c:pt idx="3">
                  <c:v>5.28</c:v>
                </c:pt>
                <c:pt idx="4">
                  <c:v>5.35</c:v>
                </c:pt>
              </c:numCache>
            </c:numRef>
          </c:val>
          <c:extLst>
            <c:ext xmlns:c16="http://schemas.microsoft.com/office/drawing/2014/chart" uri="{C3380CC4-5D6E-409C-BE32-E72D297353CC}">
              <c16:uniqueId val="{00000000-1FF2-407D-8A78-6133A55CE6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60.46</c:v>
                </c:pt>
                <c:pt idx="1">
                  <c:v>63.47</c:v>
                </c:pt>
                <c:pt idx="2">
                  <c:v>63.75</c:v>
                </c:pt>
                <c:pt idx="3">
                  <c:v>63.92</c:v>
                </c:pt>
                <c:pt idx="4">
                  <c:v>66.73</c:v>
                </c:pt>
              </c:numCache>
            </c:numRef>
          </c:val>
          <c:extLst>
            <c:ext xmlns:c16="http://schemas.microsoft.com/office/drawing/2014/chart" uri="{C3380CC4-5D6E-409C-BE32-E72D297353CC}">
              <c16:uniqueId val="{00000001-1FF2-407D-8A78-6133A55CE6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c:v>
                </c:pt>
                <c:pt idx="1">
                  <c:v>4.03</c:v>
                </c:pt>
                <c:pt idx="2">
                  <c:v>0.92</c:v>
                </c:pt>
                <c:pt idx="3">
                  <c:v>-3.99</c:v>
                </c:pt>
                <c:pt idx="4">
                  <c:v>0.06</c:v>
                </c:pt>
              </c:numCache>
            </c:numRef>
          </c:val>
          <c:smooth val="0"/>
          <c:extLst>
            <c:ext xmlns:c16="http://schemas.microsoft.com/office/drawing/2014/chart" uri="{C3380CC4-5D6E-409C-BE32-E72D297353CC}">
              <c16:uniqueId val="{00000002-1FF2-407D-8A78-6133A55CE6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0-9AAE-4C61-B67C-E8409FA2EB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AAE-4C61-B67C-E8409FA2EBB2}"/>
            </c:ext>
          </c:extLst>
        </c:ser>
        <c:ser>
          <c:idx val="2"/>
          <c:order val="2"/>
          <c:tx>
            <c:strRef>
              <c:f>データシート!$A$29</c:f>
              <c:strCache>
                <c:ptCount val="1"/>
                <c:pt idx="0">
                  <c:v>ケーブルネットワーク事業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2-9AAE-4C61-B67C-E8409FA2EBB2}"/>
            </c:ext>
          </c:extLst>
        </c:ser>
        <c:ser>
          <c:idx val="3"/>
          <c:order val="3"/>
          <c:tx>
            <c:strRef>
              <c:f>データシート!$A$30</c:f>
              <c:strCache>
                <c:ptCount val="1"/>
                <c:pt idx="0">
                  <c:v>介護サービス事業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3-9AAE-4C61-B67C-E8409FA2EBB2}"/>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0.04</c:v>
                </c:pt>
                <c:pt idx="4">
                  <c:v>#N/A</c:v>
                </c:pt>
                <c:pt idx="5">
                  <c:v>0.05</c:v>
                </c:pt>
                <c:pt idx="6">
                  <c:v>#N/A</c:v>
                </c:pt>
                <c:pt idx="7">
                  <c:v>7.0000000000000007E-2</c:v>
                </c:pt>
                <c:pt idx="8">
                  <c:v>#N/A</c:v>
                </c:pt>
                <c:pt idx="9">
                  <c:v>0.04</c:v>
                </c:pt>
              </c:numCache>
            </c:numRef>
          </c:val>
          <c:extLst>
            <c:ext xmlns:c16="http://schemas.microsoft.com/office/drawing/2014/chart" uri="{C3380CC4-5D6E-409C-BE32-E72D297353CC}">
              <c16:uniqueId val="{00000004-9AAE-4C61-B67C-E8409FA2EBB2}"/>
            </c:ext>
          </c:extLst>
        </c:ser>
        <c:ser>
          <c:idx val="5"/>
          <c:order val="5"/>
          <c:tx>
            <c:strRef>
              <c:f>データシート!$A$32</c:f>
              <c:strCache>
                <c:ptCount val="1"/>
                <c:pt idx="0">
                  <c:v>電気事業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c:v>
                </c:pt>
                <c:pt idx="2">
                  <c:v>#N/A</c:v>
                </c:pt>
                <c:pt idx="3">
                  <c:v>0.73</c:v>
                </c:pt>
                <c:pt idx="4">
                  <c:v>#N/A</c:v>
                </c:pt>
                <c:pt idx="5">
                  <c:v>0.02</c:v>
                </c:pt>
                <c:pt idx="6">
                  <c:v>#N/A</c:v>
                </c:pt>
                <c:pt idx="7">
                  <c:v>0.24</c:v>
                </c:pt>
                <c:pt idx="8">
                  <c:v>#N/A</c:v>
                </c:pt>
                <c:pt idx="9">
                  <c:v>0.06</c:v>
                </c:pt>
              </c:numCache>
            </c:numRef>
          </c:val>
          <c:extLst>
            <c:ext xmlns:c16="http://schemas.microsoft.com/office/drawing/2014/chart" uri="{C3380CC4-5D6E-409C-BE32-E72D297353CC}">
              <c16:uniqueId val="{00000005-9AAE-4C61-B67C-E8409FA2EBB2}"/>
            </c:ext>
          </c:extLst>
        </c:ser>
        <c:ser>
          <c:idx val="6"/>
          <c:order val="6"/>
          <c:tx>
            <c:strRef>
              <c:f>データシート!$A$33</c:f>
              <c:strCache>
                <c:ptCount val="1"/>
                <c:pt idx="0">
                  <c:v>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0.05</c:v>
                </c:pt>
                <c:pt idx="2">
                  <c:v>#N/A</c:v>
                </c:pt>
                <c:pt idx="3">
                  <c:v>0.02</c:v>
                </c:pt>
                <c:pt idx="4">
                  <c:v>#N/A</c:v>
                </c:pt>
                <c:pt idx="5">
                  <c:v>0.02</c:v>
                </c:pt>
                <c:pt idx="6">
                  <c:v>#N/A</c:v>
                </c:pt>
                <c:pt idx="7">
                  <c:v>1.31</c:v>
                </c:pt>
                <c:pt idx="8">
                  <c:v>#N/A</c:v>
                </c:pt>
                <c:pt idx="9">
                  <c:v>1.26</c:v>
                </c:pt>
              </c:numCache>
            </c:numRef>
          </c:val>
          <c:extLst>
            <c:ext xmlns:c16="http://schemas.microsoft.com/office/drawing/2014/chart" uri="{C3380CC4-5D6E-409C-BE32-E72D297353CC}">
              <c16:uniqueId val="{00000006-9AAE-4C61-B67C-E8409FA2EBB2}"/>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0.25</c:v>
                </c:pt>
                <c:pt idx="2">
                  <c:v>#N/A</c:v>
                </c:pt>
                <c:pt idx="3">
                  <c:v>0.27</c:v>
                </c:pt>
                <c:pt idx="4">
                  <c:v>#N/A</c:v>
                </c:pt>
                <c:pt idx="5">
                  <c:v>0.44</c:v>
                </c:pt>
                <c:pt idx="6">
                  <c:v>#N/A</c:v>
                </c:pt>
                <c:pt idx="7">
                  <c:v>1.06</c:v>
                </c:pt>
                <c:pt idx="8">
                  <c:v>#N/A</c:v>
                </c:pt>
                <c:pt idx="9">
                  <c:v>1.29</c:v>
                </c:pt>
              </c:numCache>
            </c:numRef>
          </c:val>
          <c:extLst>
            <c:ext xmlns:c16="http://schemas.microsoft.com/office/drawing/2014/chart" uri="{C3380CC4-5D6E-409C-BE32-E72D297353CC}">
              <c16:uniqueId val="{00000007-9AAE-4C61-B67C-E8409FA2EBB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5.72</c:v>
                </c:pt>
                <c:pt idx="2">
                  <c:v>#N/A</c:v>
                </c:pt>
                <c:pt idx="3">
                  <c:v>5.45</c:v>
                </c:pt>
                <c:pt idx="4">
                  <c:v>#N/A</c:v>
                </c:pt>
                <c:pt idx="5">
                  <c:v>5.13</c:v>
                </c:pt>
                <c:pt idx="6">
                  <c:v>#N/A</c:v>
                </c:pt>
                <c:pt idx="7">
                  <c:v>5.26</c:v>
                </c:pt>
                <c:pt idx="8">
                  <c:v>#N/A</c:v>
                </c:pt>
                <c:pt idx="9">
                  <c:v>5.32</c:v>
                </c:pt>
              </c:numCache>
            </c:numRef>
          </c:val>
          <c:extLst>
            <c:ext xmlns:c16="http://schemas.microsoft.com/office/drawing/2014/chart" uri="{C3380CC4-5D6E-409C-BE32-E72D297353CC}">
              <c16:uniqueId val="{00000008-9AAE-4C61-B67C-E8409FA2EBB2}"/>
            </c:ext>
          </c:extLst>
        </c:ser>
        <c:ser>
          <c:idx val="9"/>
          <c:order val="9"/>
          <c:tx>
            <c:strRef>
              <c:f>データシート!$A$36</c:f>
              <c:strCache>
                <c:ptCount val="1"/>
                <c:pt idx="0">
                  <c:v>国民健康保険病院事業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18.010000000000002</c:v>
                </c:pt>
                <c:pt idx="2">
                  <c:v>#N/A</c:v>
                </c:pt>
                <c:pt idx="3">
                  <c:v>17.149999999999999</c:v>
                </c:pt>
                <c:pt idx="4">
                  <c:v>#N/A</c:v>
                </c:pt>
                <c:pt idx="5">
                  <c:v>16.850000000000001</c:v>
                </c:pt>
                <c:pt idx="6">
                  <c:v>#N/A</c:v>
                </c:pt>
                <c:pt idx="7">
                  <c:v>17.3</c:v>
                </c:pt>
                <c:pt idx="8">
                  <c:v>#N/A</c:v>
                </c:pt>
                <c:pt idx="9">
                  <c:v>17.260000000000002</c:v>
                </c:pt>
              </c:numCache>
            </c:numRef>
          </c:val>
          <c:extLst>
            <c:ext xmlns:c16="http://schemas.microsoft.com/office/drawing/2014/chart" uri="{C3380CC4-5D6E-409C-BE32-E72D297353CC}">
              <c16:uniqueId val="{00000009-9AAE-4C61-B67C-E8409FA2EB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514</c:v>
                </c:pt>
                <c:pt idx="5">
                  <c:v>544</c:v>
                </c:pt>
                <c:pt idx="8">
                  <c:v>534</c:v>
                </c:pt>
                <c:pt idx="11">
                  <c:v>529</c:v>
                </c:pt>
                <c:pt idx="14">
                  <c:v>520</c:v>
                </c:pt>
              </c:numCache>
            </c:numRef>
          </c:val>
          <c:extLst>
            <c:ext xmlns:c16="http://schemas.microsoft.com/office/drawing/2014/chart" uri="{C3380CC4-5D6E-409C-BE32-E72D297353CC}">
              <c16:uniqueId val="{00000000-E36E-4DBC-80C7-5BA1A2901F1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6E-4DBC-80C7-5BA1A2901F1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36E-4DBC-80C7-5BA1A2901F1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c:v>
                </c:pt>
                <c:pt idx="3">
                  <c:v>4</c:v>
                </c:pt>
                <c:pt idx="6">
                  <c:v>4</c:v>
                </c:pt>
                <c:pt idx="9">
                  <c:v>4</c:v>
                </c:pt>
                <c:pt idx="12">
                  <c:v>2</c:v>
                </c:pt>
              </c:numCache>
            </c:numRef>
          </c:val>
          <c:extLst>
            <c:ext xmlns:c16="http://schemas.microsoft.com/office/drawing/2014/chart" uri="{C3380CC4-5D6E-409C-BE32-E72D297353CC}">
              <c16:uniqueId val="{00000003-E36E-4DBC-80C7-5BA1A2901F1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52</c:v>
                </c:pt>
                <c:pt idx="3">
                  <c:v>54</c:v>
                </c:pt>
                <c:pt idx="6">
                  <c:v>52</c:v>
                </c:pt>
                <c:pt idx="9">
                  <c:v>59</c:v>
                </c:pt>
                <c:pt idx="12">
                  <c:v>57</c:v>
                </c:pt>
              </c:numCache>
            </c:numRef>
          </c:val>
          <c:extLst>
            <c:ext xmlns:c16="http://schemas.microsoft.com/office/drawing/2014/chart" uri="{C3380CC4-5D6E-409C-BE32-E72D297353CC}">
              <c16:uniqueId val="{00000004-E36E-4DBC-80C7-5BA1A2901F1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6E-4DBC-80C7-5BA1A2901F1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6E-4DBC-80C7-5BA1A2901F1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718</c:v>
                </c:pt>
                <c:pt idx="3">
                  <c:v>755</c:v>
                </c:pt>
                <c:pt idx="6">
                  <c:v>741</c:v>
                </c:pt>
                <c:pt idx="9">
                  <c:v>718</c:v>
                </c:pt>
                <c:pt idx="12">
                  <c:v>735</c:v>
                </c:pt>
              </c:numCache>
            </c:numRef>
          </c:val>
          <c:extLst>
            <c:ext xmlns:c16="http://schemas.microsoft.com/office/drawing/2014/chart" uri="{C3380CC4-5D6E-409C-BE32-E72D297353CC}">
              <c16:uniqueId val="{00000007-E36E-4DBC-80C7-5BA1A2901F1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262</c:v>
                </c:pt>
                <c:pt idx="2">
                  <c:v>#N/A</c:v>
                </c:pt>
                <c:pt idx="3">
                  <c:v>#N/A</c:v>
                </c:pt>
                <c:pt idx="4">
                  <c:v>269</c:v>
                </c:pt>
                <c:pt idx="5">
                  <c:v>#N/A</c:v>
                </c:pt>
                <c:pt idx="6">
                  <c:v>#N/A</c:v>
                </c:pt>
                <c:pt idx="7">
                  <c:v>263</c:v>
                </c:pt>
                <c:pt idx="8">
                  <c:v>#N/A</c:v>
                </c:pt>
                <c:pt idx="9">
                  <c:v>#N/A</c:v>
                </c:pt>
                <c:pt idx="10">
                  <c:v>252</c:v>
                </c:pt>
                <c:pt idx="11">
                  <c:v>#N/A</c:v>
                </c:pt>
                <c:pt idx="12">
                  <c:v>#N/A</c:v>
                </c:pt>
                <c:pt idx="13">
                  <c:v>274</c:v>
                </c:pt>
                <c:pt idx="14">
                  <c:v>#N/A</c:v>
                </c:pt>
              </c:numCache>
            </c:numRef>
          </c:val>
          <c:smooth val="0"/>
          <c:extLst>
            <c:ext xmlns:c16="http://schemas.microsoft.com/office/drawing/2014/chart" uri="{C3380CC4-5D6E-409C-BE32-E72D297353CC}">
              <c16:uniqueId val="{00000008-E36E-4DBC-80C7-5BA1A2901F1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4677</c:v>
                </c:pt>
                <c:pt idx="5">
                  <c:v>4668</c:v>
                </c:pt>
                <c:pt idx="8">
                  <c:v>4539</c:v>
                </c:pt>
                <c:pt idx="11">
                  <c:v>4481</c:v>
                </c:pt>
                <c:pt idx="14">
                  <c:v>4251</c:v>
                </c:pt>
              </c:numCache>
            </c:numRef>
          </c:val>
          <c:extLst>
            <c:ext xmlns:c16="http://schemas.microsoft.com/office/drawing/2014/chart" uri="{C3380CC4-5D6E-409C-BE32-E72D297353CC}">
              <c16:uniqueId val="{00000000-DE6C-4BDE-ABC0-EAA26C0500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DE6C-4BDE-ABC0-EAA26C0500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3532</c:v>
                </c:pt>
                <c:pt idx="5">
                  <c:v>3844</c:v>
                </c:pt>
                <c:pt idx="8">
                  <c:v>4334</c:v>
                </c:pt>
                <c:pt idx="11">
                  <c:v>4243</c:v>
                </c:pt>
                <c:pt idx="14">
                  <c:v>4304</c:v>
                </c:pt>
              </c:numCache>
            </c:numRef>
          </c:val>
          <c:extLst>
            <c:ext xmlns:c16="http://schemas.microsoft.com/office/drawing/2014/chart" uri="{C3380CC4-5D6E-409C-BE32-E72D297353CC}">
              <c16:uniqueId val="{00000002-DE6C-4BDE-ABC0-EAA26C0500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E6C-4BDE-ABC0-EAA26C0500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E6C-4BDE-ABC0-EAA26C0500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c:v>
                </c:pt>
                <c:pt idx="3">
                  <c:v>0</c:v>
                </c:pt>
                <c:pt idx="6">
                  <c:v>0</c:v>
                </c:pt>
                <c:pt idx="9">
                  <c:v>0</c:v>
                </c:pt>
                <c:pt idx="12">
                  <c:v>0</c:v>
                </c:pt>
              </c:numCache>
            </c:numRef>
          </c:val>
          <c:extLst>
            <c:ext xmlns:c16="http://schemas.microsoft.com/office/drawing/2014/chart" uri="{C3380CC4-5D6E-409C-BE32-E72D297353CC}">
              <c16:uniqueId val="{00000005-DE6C-4BDE-ABC0-EAA26C0500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1111</c:v>
                </c:pt>
                <c:pt idx="3">
                  <c:v>1102</c:v>
                </c:pt>
                <c:pt idx="6">
                  <c:v>1101</c:v>
                </c:pt>
                <c:pt idx="9">
                  <c:v>1163</c:v>
                </c:pt>
                <c:pt idx="12">
                  <c:v>1183</c:v>
                </c:pt>
              </c:numCache>
            </c:numRef>
          </c:val>
          <c:extLst>
            <c:ext xmlns:c16="http://schemas.microsoft.com/office/drawing/2014/chart" uri="{C3380CC4-5D6E-409C-BE32-E72D297353CC}">
              <c16:uniqueId val="{00000006-DE6C-4BDE-ABC0-EAA26C0500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15</c:v>
                </c:pt>
                <c:pt idx="3">
                  <c:v>10</c:v>
                </c:pt>
                <c:pt idx="6">
                  <c:v>6</c:v>
                </c:pt>
                <c:pt idx="9">
                  <c:v>2</c:v>
                </c:pt>
                <c:pt idx="12">
                  <c:v>1</c:v>
                </c:pt>
              </c:numCache>
            </c:numRef>
          </c:val>
          <c:extLst>
            <c:ext xmlns:c16="http://schemas.microsoft.com/office/drawing/2014/chart" uri="{C3380CC4-5D6E-409C-BE32-E72D297353CC}">
              <c16:uniqueId val="{00000007-DE6C-4BDE-ABC0-EAA26C0500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545</c:v>
                </c:pt>
                <c:pt idx="3">
                  <c:v>475</c:v>
                </c:pt>
                <c:pt idx="6">
                  <c:v>409</c:v>
                </c:pt>
                <c:pt idx="9">
                  <c:v>401</c:v>
                </c:pt>
                <c:pt idx="12">
                  <c:v>354</c:v>
                </c:pt>
              </c:numCache>
            </c:numRef>
          </c:val>
          <c:extLst>
            <c:ext xmlns:c16="http://schemas.microsoft.com/office/drawing/2014/chart" uri="{C3380CC4-5D6E-409C-BE32-E72D297353CC}">
              <c16:uniqueId val="{00000008-DE6C-4BDE-ABC0-EAA26C0500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E6C-4BDE-ABC0-EAA26C0500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6085</c:v>
                </c:pt>
                <c:pt idx="3">
                  <c:v>6096</c:v>
                </c:pt>
                <c:pt idx="6">
                  <c:v>5886</c:v>
                </c:pt>
                <c:pt idx="9">
                  <c:v>5751</c:v>
                </c:pt>
                <c:pt idx="12">
                  <c:v>5366</c:v>
                </c:pt>
              </c:numCache>
            </c:numRef>
          </c:val>
          <c:extLst>
            <c:ext xmlns:c16="http://schemas.microsoft.com/office/drawing/2014/chart" uri="{C3380CC4-5D6E-409C-BE32-E72D297353CC}">
              <c16:uniqueId val="{0000000A-DE6C-4BDE-ABC0-EAA26C0500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E6C-4BDE-ABC0-EAA26C0500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2015</c:v>
                </c:pt>
                <c:pt idx="1">
                  <c:v>1973</c:v>
                </c:pt>
                <c:pt idx="2">
                  <c:v>2055</c:v>
                </c:pt>
              </c:numCache>
            </c:numRef>
          </c:val>
          <c:extLst>
            <c:ext xmlns:c16="http://schemas.microsoft.com/office/drawing/2014/chart" uri="{C3380CC4-5D6E-409C-BE32-E72D297353CC}">
              <c16:uniqueId val="{00000000-5FF6-4C4C-BBC7-B6C0B9F4E7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691</c:v>
                </c:pt>
                <c:pt idx="1">
                  <c:v>691</c:v>
                </c:pt>
                <c:pt idx="2">
                  <c:v>703</c:v>
                </c:pt>
              </c:numCache>
            </c:numRef>
          </c:val>
          <c:extLst>
            <c:ext xmlns:c16="http://schemas.microsoft.com/office/drawing/2014/chart" uri="{C3380CC4-5D6E-409C-BE32-E72D297353CC}">
              <c16:uniqueId val="{00000001-5FF6-4C4C-BBC7-B6C0B9F4E7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1726</c:v>
                </c:pt>
                <c:pt idx="1">
                  <c:v>1699</c:v>
                </c:pt>
                <c:pt idx="2">
                  <c:v>1685</c:v>
                </c:pt>
              </c:numCache>
            </c:numRef>
          </c:val>
          <c:extLst>
            <c:ext xmlns:c16="http://schemas.microsoft.com/office/drawing/2014/chart" uri="{C3380CC4-5D6E-409C-BE32-E72D297353CC}">
              <c16:uniqueId val="{00000002-5FF6-4C4C-BBC7-B6C0B9F4E7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{C21B5F08-D90E-4D2F-BEAF-7F9E44E0D7AC}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B37-4568-B57E-E951D968E7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{7E2C9393-5572-45C8-B307-2DC7B6CF9FFD}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37-4568-B57E-E951D968E7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{F4DCE978-897F-474B-968A-EDC3E924192C}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37-4568-B57E-E951D968E7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{62FF35BA-E47E-415A-B234-7EA20A15DF7C}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37-4568-B57E-E951D968E7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{9E783B53-AEF3-4425-AB73-A14958DB5AEC}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37-4568-B57E-E951D968E7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{21583F26-8192-4625-8105-9EF0A39AD6C3}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B37-4568-B57E-E951D968E7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{733A4D5F-7E50-434E-B945-E055FA2F314A}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B37-4568-B57E-E951D968E7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{713B7AA1-75CA-41C9-AA2A-EC3B296F67BD}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B37-4568-B57E-E951D968E7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{3F6D9573-A131-40FF-AE02-DBA8AD4010D0}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B37-4568-B57E-E951D968E7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c:v>
                </c:pt>
                <c:pt idx="8">
                  <c:v>50.6</c:v>
                </c:pt>
                <c:pt idx="16">
                  <c:v>51.9</c:v>
                </c:pt>
                <c:pt idx="24">
                  <c:v>52.7</c:v>
                </c:pt>
                <c:pt idx="32">
                  <c:v>54.3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B37-4568-B57E-E951D968E74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{F9300213-702E-46E7-924D-0B2CC398C5ED}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B37-4568-B57E-E951D968E74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{0B48A550-FD70-4490-BE34-436A3FC1E252}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37-4568-B57E-E951D968E7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{6182A04C-B686-4868-89DD-32AE00FFF86B}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37-4568-B57E-E951D968E7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{5CEE08F5-AC1A-4948-B57C-608CAC1E4F7F}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37-4568-B57E-E951D968E7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{7B3C25EC-514B-4380-AD29-38E0CDCD9F8C}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37-4568-B57E-E951D968E74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{6053B98C-31D1-4F26-B77A-B30631CA8928}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B37-4568-B57E-E951D968E74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{F23ECF46-7F45-4B82-9F07-2AD90D2CAF47}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B37-4568-B57E-E951D968E74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{B9CC5E85-B001-46FB-AE79-C14DBAB26008}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B37-4568-B57E-E951D968E74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{56953FFC-7A76-41E0-825C-C00D183CE1C0}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B37-4568-B57E-E951D968E7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B37-4568-B57E-E951D968E747}"/>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{D28D9D36-A3BA-445C-8607-3FC699E5A68B}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654-4F21-91D7-D0300E22CDF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{1AC03F35-1321-4DDD-B6F0-7C1EEFB05EBF}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654-4F21-91D7-D0300E22CDF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{9931DF61-08B9-4245-9A78-4A1BCA7F9DCC}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654-4F21-91D7-D0300E22CDF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{E0488E2A-BBDB-4EEF-8C9E-806057DFD2FD}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654-4F21-91D7-D0300E22CDF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{2555D9BA-6674-4EB9-9377-A41B558055E7}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654-4F21-91D7-D0300E22CDF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{687F622D-2A17-4B94-A9A0-3DE2A6B98237}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654-4F21-91D7-D0300E22CDF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{0748189D-348B-4B2C-808E-7DC065CD28F3}</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654-4F21-91D7-D0300E22CDF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{117FB9D4-AC3A-4405-A653-68A5313AA389}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654-4F21-91D7-D0300E22CDF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{8C997FA0-0481-4F8E-AD5E-41721718880D}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654-4F21-91D7-D0300E22CDF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c:v>
                </c:pt>
                <c:pt idx="8">
                  <c:v>11.4</c:v>
                </c:pt>
                <c:pt idx="16">
                  <c:v>10.7</c:v>
                </c:pt>
                <c:pt idx="24">
                  <c:v>10.199999999999999</c:v>
                </c:pt>
                <c:pt idx="32">
                  <c:v>10.1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654-4F21-91D7-D0300E22CDF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{D77AD324-0E5A-40C3-A2A8-1F3FEB3E3089}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654-4F21-91D7-D0300E22CDF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{E7917FFE-9249-42C0-9B2A-CA83FB5F60A1}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654-4F21-91D7-D0300E22CDF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{65F99175-C6A9-4D16-BE2F-D4D04B454DED}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654-4F21-91D7-D0300E22CDF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{98F1BEE4-3B95-4765-A3E5-50848009F46A}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654-4F21-91D7-D0300E22CDF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{1AE908AA-DB43-4021-BA17-5F79DAED7F58}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654-4F21-91D7-D0300E22CDF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{49C5B1BB-E9A6-4C87-9974-8A598F3CD749}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654-4F21-91D7-D0300E22CDF4}"/>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{2E08F873-8415-4C6D-AD61-3A53696455F0}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654-4F21-91D7-D0300E22CDF4}"/>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{A9410B04-4C32-488D-877E-C7A6EE4A09CF}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654-4F21-91D7-D0300E22CDF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{52DF89A0-F7B5-4CE9-BE8A-33B86BA92FDF}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654-4F21-91D7-D0300E22CDF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654-4F21-91D7-D0300E22CDF4}"/>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分子は</a:t>
          </a:r>
          <a:r>
            <a:rPr kumimoji="1" lang="en-US" altLang="ja-JP" sz="1400">
              <a:latin typeface="ＭＳ ゴシック" pitchFamily="49" charset="-128"/>
              <a:ea typeface="ＭＳ ゴシック" pitchFamily="49" charset="-128"/>
            </a:rPr>
            <a:t>274</a:t>
          </a:r>
          <a:r>
            <a:rPr kumimoji="1" lang="ja-JP" altLang="en-US" sz="1400">
              <a:latin typeface="ＭＳ ゴシック" pitchFamily="49" charset="-128"/>
              <a:ea typeface="ＭＳ ゴシック" pitchFamily="49" charset="-128"/>
            </a:rPr>
            <a:t>百万円となった。（前年度比</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臨時地方道整備事業（</a:t>
          </a:r>
          <a:r>
            <a:rPr kumimoji="1" lang="en-US" altLang="ja-JP" sz="1400">
              <a:latin typeface="ＭＳ ゴシック" pitchFamily="49" charset="-128"/>
              <a:ea typeface="ＭＳ ゴシック" pitchFamily="49" charset="-128"/>
            </a:rPr>
            <a:t>H13</a:t>
          </a:r>
          <a:r>
            <a:rPr kumimoji="1" lang="ja-JP" altLang="en-US" sz="1400">
              <a:latin typeface="ＭＳ ゴシック" pitchFamily="49" charset="-128"/>
              <a:ea typeface="ＭＳ ゴシック" pitchFamily="49" charset="-128"/>
            </a:rPr>
            <a:t>借入分）の一部完済に伴い、事業費補正にかかる基準財政需要額が減額となったものの、一般補助施設整備等事業債（</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元借入分）や辺地対策事業債（</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借入分）、過疎対策事業債（</a:t>
          </a:r>
          <a:r>
            <a:rPr kumimoji="1" lang="en-US" altLang="ja-JP" sz="1400">
              <a:latin typeface="ＭＳ ゴシック" pitchFamily="49" charset="-128"/>
              <a:ea typeface="ＭＳ ゴシック" pitchFamily="49" charset="-128"/>
            </a:rPr>
            <a:t>R</a:t>
          </a:r>
          <a:r>
            <a:rPr kumimoji="1" lang="ja-JP" altLang="en-US" sz="1400">
              <a:latin typeface="ＭＳ ゴシック" pitchFamily="49" charset="-128"/>
              <a:ea typeface="ＭＳ ゴシック" pitchFamily="49" charset="-128"/>
            </a:rPr>
            <a:t>元～</a:t>
          </a:r>
          <a:r>
            <a:rPr kumimoji="1" lang="en-US" altLang="ja-JP" sz="1400">
              <a:latin typeface="ＭＳ ゴシック" pitchFamily="49" charset="-128"/>
              <a:ea typeface="ＭＳ ゴシック" pitchFamily="49" charset="-128"/>
            </a:rPr>
            <a:t>R3</a:t>
          </a:r>
          <a:r>
            <a:rPr kumimoji="1" lang="ja-JP" altLang="en-US" sz="1400">
              <a:latin typeface="ＭＳ ゴシック" pitchFamily="49" charset="-128"/>
              <a:ea typeface="ＭＳ ゴシック" pitchFamily="49" charset="-128"/>
            </a:rPr>
            <a:t>借入分）の元金償還が開始されたことによる地方債元利償還金の増額（前年度比</a:t>
          </a:r>
          <a:r>
            <a:rPr kumimoji="1" lang="en-US" altLang="ja-JP" sz="1400">
              <a:latin typeface="ＭＳ ゴシック" pitchFamily="49" charset="-128"/>
              <a:ea typeface="ＭＳ ゴシック" pitchFamily="49" charset="-128"/>
            </a:rPr>
            <a:t>16,795</a:t>
          </a:r>
          <a:r>
            <a:rPr kumimoji="1" lang="ja-JP" altLang="en-US" sz="1400">
              <a:latin typeface="ＭＳ ゴシック" pitchFamily="49" charset="-128"/>
              <a:ea typeface="ＭＳ ゴシック" pitchFamily="49" charset="-128"/>
            </a:rPr>
            <a:t>千円）が主な要因である。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満期一括償還地方債の償還の財源として積み立てている減債基金はない。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将来負担比率は前年度同様、数値なしとなった。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分母については標準財政規模の減が要因で減額となり、将来負担額は退職手当負担見込額の増が要因となり増額となったが、分子が負の数となり数値なしとなった。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宮崎県椎葉村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百万であり、前年比で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額となった主な要因としては、財政調整基金は、人口減少や経済事情の変動により減少が予測される地方税及び地方交付税の減収補填的役割及び異常気象等により増大する災害復旧費などの不測の支出に備えるための積立を行ったことにより増となった。また、減債基金において、普通交付税における臨時財政対策債償還基金費分及び基金利子により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本村は主として、財政調整基金、減債基金、ふるさと振興基金、過疎地域自立促進基金、公共施設整備基金、森林環境譲与税基金に積立を行っている。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財政調整基金については、基本的には地方自治法第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規定による基金積立を実施し、地方税等の減収補填及び災害復旧費の増大等による財源不足に備えている。減債基金については、基本的に将来地方債の繰上償還を行うため計画的に予算計上し積み立てることとしている。ふるさと振興基金及び公共施設整備基金については、将来予定されている大規模普通建設事業並びに公共施設整備維持管理経費の財源とするため計画的に積立を行っている。過疎地域自立促進基金については、過疎対策事業推進のため計画的な積立を行い、過疎対策事業実施の際の財源として充当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なお、決算余剰が出た場合には積立を行い、財源不足の際に充当可能事業に充当し財源不足を補っていく。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〇ふるさと振興基金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本村における「自ら考え自ら行う地域づくり事業」にかかる経費に充当。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〇過疎地域自立促進基金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総合的な過疎対策事業を推進することにより、過疎地域からの脱却と住み心地の良い地域づくりを実現するための事業に充当。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〇公共施設整備基金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将来の公共施設の整備又は維持管理経費に充当。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〇地域福祉基金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地域の福祉の向上に資する事業に充当。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〇森林環境譲与税基金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森林環境保全に資する事業に充当。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旧小崎小学校校舎解体工事に対し公共施設整備基金を充当したことによる繰入並びに森林環境譲与税基金充当事業費の増に伴う繰入額の増が主な要因である。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基金を設置しており、将来当該基金を使用し事業を実施する見込みがある場合には計画的に予算に計上し積立を行っている。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今後も、将来当該基金の目的に当てはまる事業があれば財源充当する。また、決算余剰が出た場合には以後の事業に対し財源として使用するため積立を行っていく。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百万円であり、前年比で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令和５年度決算により繰り入れを戻入し、さらに規定による基金積立を行った。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事情の著しい変動並びに災害復旧及び緊急を要する大規模な土木、その他建設事業、地方債の繰上償還、その他財産取得等に財源の不足が生じたときの財源として当基金を設置している。積立て方の考え方については、基本的には地方自治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の規定による基金積立及び予算計上された基金利子を積み立てることとしている。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不測の事態に対応する基金であるので、計画的に積立てを行い有事の際に財源補填として運用する。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普通交付税における臨時財政対策債償還基金費分及び基金利子の積立による増が要因である。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償還に必要な財源を確保し、地方債の適正な管理を行うことにより将来にわたる財政の健全な運営に資するため当基金を設置している。積立の考え方については、基本的には将来地方債の繰上償還を行う際に計画的に予算計上をして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今後は、公債費の繰り上げ償還等を実施する場合や、公債費が増大した場合に繰り入れを行い財源不足を補っていく。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1905844-39E1-4C28-A151-BCFA7E11F9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A92B954-DECF-4119-9D3A-E340124C81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190D973-C745-44EC-94BE-5D03E2A9BA5F}"/>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9E58C10-0295-4BF8-9A3F-072DE2BD9ED5}"/>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69819F8E-4EC3-4CC3-84FE-B53B8307E114}"/>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D037F3DB-734B-4917-8536-468029B51498}"/>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D0EEA5A9-093E-4A83-8DBD-6F42A40B0832}"/>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50C4D13-7BCE-42D2-98EB-B10405676B63}"/>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E585718-72C4-4676-886F-D562FC6A50A4}"/>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E7E875D-1E27-4F37-84B6-E6E0E51CFD4C}"/>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2899216-4E67-4CE0-A651-AB4EB63BA37F}"/>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62E5F59B-CE7C-44D7-BE7F-879591B3AD46}"/>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7EE1516-4875-4F7F-9BDF-E208B6453ACF}"/>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F7D98CE-A0C6-4D65-84ED-606B383E179C}"/>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3CC14C06-BA65-4B63-BC91-A814E86BACDC}"/>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1E7EC89A-6070-4144-BCAA-D173C0150DC9}"/>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95A4A20-D2A7-44A6-ABA3-6D0D07095591}"/>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3583E9D-7EEC-491B-99F9-1B0BDEB885A2}"/>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5A17129-E2C2-4275-9C7D-B68DB8AC9E1B}"/>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125F289-D0EC-4117-ABBD-490D059FEC42}"/>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A7DF5415-63F3-4FAD-BEB4-C2DF897325C5}"/>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E5B68B7-CE24-41B7-8AFD-DC9A71BA6BE9}"/>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2,502
2,492
537.29
8,683,550
8,042,423
164,635
3,080,053
5,365,537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CE70F1C8-9E43-4F81-BD6B-B17A46A64F58}"/>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2DBCB38-2A18-4412-B0E9-BAAB014B2C7D}"/>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7478B8A0-9CD9-466E-9B95-E1A8D8915F6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B5F6C2C7-2202-430A-8576-923F684D3484}"/>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85974ED-DA4A-4FD3-A70D-00DE3935F897}"/>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A82A7AF1-DF6C-49E3-8785-4E67B390C993}"/>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303F70F7-785A-4D2E-B50B-42742222C5F5}"/>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E613604-8261-49DF-ABD9-0D41D42805DD}"/>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C8211177-C0F6-46F5-B231-BFE3BDF82208}"/>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C25CA01-6BDA-48A0-9234-24DED9308257}"/>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CC9A2B1-22F5-4E1A-BCC6-66793D8D8F89}"/>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A53084FF-3BD6-43D4-BBC9-2360A6119F0D}"/>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370CAFF3-4357-4E81-B80F-298A6DF97915}"/>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18B5C71E-F0B9-48C4-9123-61C69671CDE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328620F9-88F1-4596-8990-9C216C2679AC}"/>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5105036-448D-4782-A54D-E687D3E58BE5}"/>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4BF40D4-109C-4F87-9DCD-8E9DEEBADEB0}"/>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6E5FA3E5-7528-48B3-BF11-61818AF37441}"/>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E66F00C-4FA7-4D8D-938B-E28DC7C61D8C}"/>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F524C5AF-53BE-453B-93DE-6FC24D208436}"/>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F545FA06-FAA0-4AC7-A76D-191816C78530}"/>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1680483-CD60-4B2E-AE34-A75244FF0066}"/>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889019-A1CA-4626-892B-E2E2198734C7}"/>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9974F0E-73C9-499E-B656-33137805406D}"/>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B2AE0AA-86A7-448D-B335-4046297D3F27}"/>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67E6699D-584F-4BD9-9889-D9379F98ECFA}"/>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37D754D-153C-49CC-878F-0F917CD68F08}"/>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2D9BBEC-9D2C-43D8-A34C-7808DA99C1F8}"/>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20CF79C8-66B8-4783-9A63-C28AC841D1D4}"/>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D453F88-4787-42F6-9C06-6A8D95CA0F8E}"/>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8E46FC6D-0548-463E-861A-0E422EDDE766}"/>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F3D276D-C053-4A74-88AC-59186BE5EEAC}"/>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E9FCA608-1B3F-41F3-B5E1-B9309D729C13}"/>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17A3570-5341-4417-BE24-F163F04AC3D5}"/>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BD8DFFF-A171-4F87-BA7B-5DE16F85E862}"/>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当年度の有形固定資産減価償却率は</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54.3%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各平均値と</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して</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大きく下回っている。事業用資産に関しては、</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下水流公営団地</a:t>
          </a:r>
          <a:r>
            <a:rPr kumimoji="1" lang="en-US"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棟</a:t>
          </a:r>
          <a:r>
            <a:rPr kumimoji="1" lang="ja-JP" altLang="en-US" sz="1050" b="0" i="0" baseline="0">
              <a:solidFill>
                <a:schemeClr val="dk1"/>
              </a:solidFill>
              <a:effectLst/>
              <a:latin typeface="ＭＳ Ｐゴシック" panose="020B0600070205080204" pitchFamily="50" charset="-128"/>
              <a:ea typeface="ＭＳ Ｐゴシック" panose="020B0600070205080204" pitchFamily="50" charset="-128"/>
              <a:cs typeface="+mn-cs"/>
            </a:rPr>
            <a:t>関連</a:t>
          </a:r>
          <a:r>
            <a:rPr kumimoji="1" lang="ja-JP" altLang="ja-JP" sz="1050" b="0" i="0" baseline="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固定資産の取得・更新があったものの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年間の老朽化分である減価償却費が有形固定資産の取得額を上回ったことから有形固定資産減価償却率は上昇している。インフラ資産に関しても、道路等の改修・整備があったものの</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間の老朽化分である減価償却費が有形固定資産の取得額を上回ったことから有形固定資産減価償却率は上昇している。今後インフラ資産の更新時期が重なってくることが予想されるため、引き続き公共施設等総合管理計画等の各種計画に基づいた適切な更新・維持管理に取り組む。</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F549C212-FFCF-4025-BFA7-08C85C9B60D3}"/>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EFC2C697-605A-4F31-9B42-9A386FFCD755}"/>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38950163-A07F-444C-A0D9-F207245874C2}"/>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9BEC54BF-86F6-4781-A2FC-09F05DACC653}"/>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101B6AC4-213B-424D-BE11-DE10C955061E}"/>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E04B3FF5-3735-4424-BAB7-0F7F98F9C82F}"/>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9AE78F2F-216E-4C74-847F-3C44D0ABB785}"/>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22405077-2402-446E-B643-BD46C1C67362}"/>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4B16EA8-64F3-48EF-A4E4-4F44DFB30F8A}"/>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BBCDCF99-5AFB-47EF-93D8-994E3F59FAAD}"/>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9504E4D6-1656-4E5E-82AA-B80DD169518C}"/>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E8794D6-B6B5-4F98-9C51-969EC6766699}"/>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72F505CF-D269-42E0-9D7E-6BDB66163CE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BA24CAE-ADDD-4E17-A538-C66AF0D8C178}"/>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3" name="直線コネクタ 72">
          <a:extLst>
            <a:ext uri="{FF2B5EF4-FFF2-40B4-BE49-F238E27FC236}">
              <a16:creationId xmlns:a16="http://schemas.microsoft.com/office/drawing/2014/main" id="{32DF083C-B10F-4112-B1CE-B203D7EBF3FD}"/>
            </a:ext>
          </a:extLst>
        </xdr:cNvPr>
        <xdr:cNvCxnSpPr/>
      </xdr:nvCxnSpPr>
      <xdr:spPr>
        <a:xfrm flipV="1">
          <a:off x="4206240" y="440626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4" name="有形固定資産減価償却率最小値テキスト">
          <a:extLst>
            <a:ext uri="{FF2B5EF4-FFF2-40B4-BE49-F238E27FC236}">
              <a16:creationId xmlns:a16="http://schemas.microsoft.com/office/drawing/2014/main" id="{7A7F7EBF-1348-4A29-A10B-976065487DAB}"/>
            </a:ext>
          </a:extLst>
        </xdr:cNvPr>
        <xdr:cNvSpPr txBox="1"/>
      </xdr:nvSpPr>
      <xdr:spPr>
        <a:xfrm>
          <a:off x="4258945" y="551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5" name="直線コネクタ 74">
          <a:extLst>
            <a:ext uri="{FF2B5EF4-FFF2-40B4-BE49-F238E27FC236}">
              <a16:creationId xmlns:a16="http://schemas.microsoft.com/office/drawing/2014/main" id="{5C6F50D8-B396-42B4-B5B2-D4A4F78D1AAF}"/>
            </a:ext>
          </a:extLst>
        </xdr:cNvPr>
        <xdr:cNvCxnSpPr/>
      </xdr:nvCxnSpPr>
      <xdr:spPr>
        <a:xfrm>
          <a:off x="4119245" y="55082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6" name="有形固定資産減価償却率最大値テキスト">
          <a:extLst>
            <a:ext uri="{FF2B5EF4-FFF2-40B4-BE49-F238E27FC236}">
              <a16:creationId xmlns:a16="http://schemas.microsoft.com/office/drawing/2014/main" id="{073BC103-4351-4CED-85E9-D4C974011A1E}"/>
            </a:ext>
          </a:extLst>
        </xdr:cNvPr>
        <xdr:cNvSpPr txBox="1"/>
      </xdr:nvSpPr>
      <xdr:spPr>
        <a:xfrm>
          <a:off x="4258945" y="41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7" name="直線コネクタ 76">
          <a:extLst>
            <a:ext uri="{FF2B5EF4-FFF2-40B4-BE49-F238E27FC236}">
              <a16:creationId xmlns:a16="http://schemas.microsoft.com/office/drawing/2014/main" id="{D2F1DC11-DF3E-496D-B0F4-641DEFEC589C}"/>
            </a:ext>
          </a:extLst>
        </xdr:cNvPr>
        <xdr:cNvCxnSpPr/>
      </xdr:nvCxnSpPr>
      <xdr:spPr>
        <a:xfrm>
          <a:off x="4119245" y="44062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8" name="有形固定資産減価償却率平均値テキスト">
          <a:extLst>
            <a:ext uri="{FF2B5EF4-FFF2-40B4-BE49-F238E27FC236}">
              <a16:creationId xmlns:a16="http://schemas.microsoft.com/office/drawing/2014/main" id="{25BCE021-88BB-496D-BCB0-7A42E9A57F1B}"/>
            </a:ext>
          </a:extLst>
        </xdr:cNvPr>
        <xdr:cNvSpPr txBox="1"/>
      </xdr:nvSpPr>
      <xdr:spPr>
        <a:xfrm>
          <a:off x="4258945" y="4989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9" name="フローチャート: 判断 78">
          <a:extLst>
            <a:ext uri="{FF2B5EF4-FFF2-40B4-BE49-F238E27FC236}">
              <a16:creationId xmlns:a16="http://schemas.microsoft.com/office/drawing/2014/main" id="{61A1BC89-F128-48FA-A65A-9C6D20E28CC5}"/>
            </a:ext>
          </a:extLst>
        </xdr:cNvPr>
        <xdr:cNvSpPr/>
      </xdr:nvSpPr>
      <xdr:spPr>
        <a:xfrm>
          <a:off x="4157345" y="501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80" name="フローチャート: 判断 79">
          <a:extLst>
            <a:ext uri="{FF2B5EF4-FFF2-40B4-BE49-F238E27FC236}">
              <a16:creationId xmlns:a16="http://schemas.microsoft.com/office/drawing/2014/main" id="{FD22E93C-E83D-468A-BB97-2F98C67D0D66}"/>
            </a:ext>
          </a:extLst>
        </xdr:cNvPr>
        <xdr:cNvSpPr/>
      </xdr:nvSpPr>
      <xdr:spPr>
        <a:xfrm>
          <a:off x="3537585" y="49615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1" name="フローチャート: 判断 80">
          <a:extLst>
            <a:ext uri="{FF2B5EF4-FFF2-40B4-BE49-F238E27FC236}">
              <a16:creationId xmlns:a16="http://schemas.microsoft.com/office/drawing/2014/main" id="{42D42169-B57D-4ED3-AC73-05C39CEF517B}"/>
            </a:ext>
          </a:extLst>
        </xdr:cNvPr>
        <xdr:cNvSpPr/>
      </xdr:nvSpPr>
      <xdr:spPr>
        <a:xfrm>
          <a:off x="2867025" y="4931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2" name="フローチャート: 判断 81">
          <a:extLst>
            <a:ext uri="{FF2B5EF4-FFF2-40B4-BE49-F238E27FC236}">
              <a16:creationId xmlns:a16="http://schemas.microsoft.com/office/drawing/2014/main" id="{7117D72B-8F48-4150-BE67-96D29DDB738C}"/>
            </a:ext>
          </a:extLst>
        </xdr:cNvPr>
        <xdr:cNvSpPr/>
      </xdr:nvSpPr>
      <xdr:spPr>
        <a:xfrm>
          <a:off x="2196465" y="4905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a16="http://schemas.microsoft.com/office/drawing/2014/main" id="{DF3DCCAB-E0AB-4F57-9BAD-1628A1E32106}"/>
            </a:ext>
          </a:extLst>
        </xdr:cNvPr>
        <xdr:cNvSpPr/>
      </xdr:nvSpPr>
      <xdr:spPr>
        <a:xfrm>
          <a:off x="1525905" y="4888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442C1AA-3757-40BB-A2A0-48F3F3F2FD88}"/>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602D752-FF04-4AAC-8B59-6EAA4EE6C6B4}"/>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761AA7B-F081-4EE7-8F8B-148AAEB81897}"/>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AD128F0-9DB5-4FB3-8F93-21295D564D99}"/>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672CA60-4BA4-40B1-8DE0-814725C02976}"/>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70612</xdr:rowOff>
    </xdr:from>
    <xdr:to>
      <xdr:col>23</xdr:col>
      <xdr:colOff>136525</xdr:colOff>
      <xdr:row>29</xdr:row>
      <xdr:rowOff>762</xdr:rowOff>
    </xdr:to>
    <xdr:sp macro="" textlink="">
      <xdr:nvSpPr>
        <xdr:cNvPr id="89" name="楕円 88">
          <a:extLst>
            <a:ext uri="{FF2B5EF4-FFF2-40B4-BE49-F238E27FC236}">
              <a16:creationId xmlns:a16="http://schemas.microsoft.com/office/drawing/2014/main" id="{430704FA-36EA-4358-A70B-95C75BD7CEA7}"/>
            </a:ext>
          </a:extLst>
        </xdr:cNvPr>
        <xdr:cNvSpPr/>
      </xdr:nvSpPr>
      <xdr:spPr>
        <a:xfrm>
          <a:off x="4157345" y="47645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93489</xdr:rowOff>
    </xdr:from>
    <xdr:ext cx="405111" cy="259045"/>
    <xdr:sp macro="" textlink="">
      <xdr:nvSpPr>
        <xdr:cNvPr id="90" name="有形固定資産減価償却率該当値テキスト">
          <a:extLst>
            <a:ext uri="{FF2B5EF4-FFF2-40B4-BE49-F238E27FC236}">
              <a16:creationId xmlns:a16="http://schemas.microsoft.com/office/drawing/2014/main" id="{4D00833D-F1B2-4D8C-A51E-AA971C816FD5}"/>
            </a:ext>
          </a:extLst>
        </xdr:cNvPr>
        <xdr:cNvSpPr txBox="1"/>
      </xdr:nvSpPr>
      <xdr:spPr>
        <a:xfrm>
          <a:off x="4258945" y="461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36068</xdr:rowOff>
    </xdr:from>
    <xdr:to>
      <xdr:col>19</xdr:col>
      <xdr:colOff>187325</xdr:colOff>
      <xdr:row>28</xdr:row>
      <xdr:rowOff>137668</xdr:rowOff>
    </xdr:to>
    <xdr:sp macro="" textlink="">
      <xdr:nvSpPr>
        <xdr:cNvPr id="91" name="楕円 90">
          <a:extLst>
            <a:ext uri="{FF2B5EF4-FFF2-40B4-BE49-F238E27FC236}">
              <a16:creationId xmlns:a16="http://schemas.microsoft.com/office/drawing/2014/main" id="{F39A1E45-557E-44B6-9E2D-CA5D2925B4F4}"/>
            </a:ext>
          </a:extLst>
        </xdr:cNvPr>
        <xdr:cNvSpPr/>
      </xdr:nvSpPr>
      <xdr:spPr>
        <a:xfrm>
          <a:off x="3537585" y="47299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86868</xdr:rowOff>
    </xdr:from>
    <xdr:to>
      <xdr:col>23</xdr:col>
      <xdr:colOff>85725</xdr:colOff>
      <xdr:row>28</xdr:row>
      <xdr:rowOff>121412</xdr:rowOff>
    </xdr:to>
    <xdr:cxnSp macro="">
      <xdr:nvCxnSpPr>
        <xdr:cNvPr id="92" name="直線コネクタ 91">
          <a:extLst>
            <a:ext uri="{FF2B5EF4-FFF2-40B4-BE49-F238E27FC236}">
              <a16:creationId xmlns:a16="http://schemas.microsoft.com/office/drawing/2014/main" id="{26A8EA03-4FFE-4660-959C-A9AF1C55904C}"/>
            </a:ext>
          </a:extLst>
        </xdr:cNvPr>
        <xdr:cNvCxnSpPr/>
      </xdr:nvCxnSpPr>
      <xdr:spPr>
        <a:xfrm>
          <a:off x="3588385" y="4780788"/>
          <a:ext cx="6197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18796</xdr:rowOff>
    </xdr:from>
    <xdr:to>
      <xdr:col>15</xdr:col>
      <xdr:colOff>187325</xdr:colOff>
      <xdr:row>28</xdr:row>
      <xdr:rowOff>120396</xdr:rowOff>
    </xdr:to>
    <xdr:sp macro="" textlink="">
      <xdr:nvSpPr>
        <xdr:cNvPr id="93" name="楕円 92">
          <a:extLst>
            <a:ext uri="{FF2B5EF4-FFF2-40B4-BE49-F238E27FC236}">
              <a16:creationId xmlns:a16="http://schemas.microsoft.com/office/drawing/2014/main" id="{EB1961CF-0163-4D7E-B94E-55D3613B07BB}"/>
            </a:ext>
          </a:extLst>
        </xdr:cNvPr>
        <xdr:cNvSpPr/>
      </xdr:nvSpPr>
      <xdr:spPr>
        <a:xfrm>
          <a:off x="2867025" y="4712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69596</xdr:rowOff>
    </xdr:from>
    <xdr:to>
      <xdr:col>19</xdr:col>
      <xdr:colOff>136525</xdr:colOff>
      <xdr:row>28</xdr:row>
      <xdr:rowOff>86868</xdr:rowOff>
    </xdr:to>
    <xdr:cxnSp macro="">
      <xdr:nvCxnSpPr>
        <xdr:cNvPr id="94" name="直線コネクタ 93">
          <a:extLst>
            <a:ext uri="{FF2B5EF4-FFF2-40B4-BE49-F238E27FC236}">
              <a16:creationId xmlns:a16="http://schemas.microsoft.com/office/drawing/2014/main" id="{248710BE-F67C-4201-80BA-4AEC269080F7}"/>
            </a:ext>
          </a:extLst>
        </xdr:cNvPr>
        <xdr:cNvCxnSpPr/>
      </xdr:nvCxnSpPr>
      <xdr:spPr>
        <a:xfrm>
          <a:off x="2917825" y="4763516"/>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162179</xdr:rowOff>
    </xdr:from>
    <xdr:to>
      <xdr:col>11</xdr:col>
      <xdr:colOff>187325</xdr:colOff>
      <xdr:row>28</xdr:row>
      <xdr:rowOff>92329</xdr:rowOff>
    </xdr:to>
    <xdr:sp macro="" textlink="">
      <xdr:nvSpPr>
        <xdr:cNvPr id="95" name="楕円 94">
          <a:extLst>
            <a:ext uri="{FF2B5EF4-FFF2-40B4-BE49-F238E27FC236}">
              <a16:creationId xmlns:a16="http://schemas.microsoft.com/office/drawing/2014/main" id="{A43BC728-55F8-4B6E-83C1-D5F2280C5036}"/>
            </a:ext>
          </a:extLst>
        </xdr:cNvPr>
        <xdr:cNvSpPr/>
      </xdr:nvSpPr>
      <xdr:spPr>
        <a:xfrm>
          <a:off x="2196465" y="46884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41529</xdr:rowOff>
    </xdr:from>
    <xdr:to>
      <xdr:col>15</xdr:col>
      <xdr:colOff>136525</xdr:colOff>
      <xdr:row>28</xdr:row>
      <xdr:rowOff>69596</xdr:rowOff>
    </xdr:to>
    <xdr:cxnSp macro="">
      <xdr:nvCxnSpPr>
        <xdr:cNvPr id="96" name="直線コネクタ 95">
          <a:extLst>
            <a:ext uri="{FF2B5EF4-FFF2-40B4-BE49-F238E27FC236}">
              <a16:creationId xmlns:a16="http://schemas.microsoft.com/office/drawing/2014/main" id="{AD8CAE5A-5F33-4BF5-8FDD-E7F886C35875}"/>
            </a:ext>
          </a:extLst>
        </xdr:cNvPr>
        <xdr:cNvCxnSpPr/>
      </xdr:nvCxnSpPr>
      <xdr:spPr>
        <a:xfrm>
          <a:off x="2247265" y="4735449"/>
          <a:ext cx="6705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149225</xdr:rowOff>
    </xdr:from>
    <xdr:to>
      <xdr:col>7</xdr:col>
      <xdr:colOff>187325</xdr:colOff>
      <xdr:row>28</xdr:row>
      <xdr:rowOff>79375</xdr:rowOff>
    </xdr:to>
    <xdr:sp macro="" textlink="">
      <xdr:nvSpPr>
        <xdr:cNvPr id="97" name="楕円 96">
          <a:extLst>
            <a:ext uri="{FF2B5EF4-FFF2-40B4-BE49-F238E27FC236}">
              <a16:creationId xmlns:a16="http://schemas.microsoft.com/office/drawing/2014/main" id="{29BD523D-35BB-40E0-91F9-B40AB71CBF8A}"/>
            </a:ext>
          </a:extLst>
        </xdr:cNvPr>
        <xdr:cNvSpPr/>
      </xdr:nvSpPr>
      <xdr:spPr>
        <a:xfrm>
          <a:off x="1525905" y="4675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28575</xdr:rowOff>
    </xdr:from>
    <xdr:to>
      <xdr:col>11</xdr:col>
      <xdr:colOff>136525</xdr:colOff>
      <xdr:row>28</xdr:row>
      <xdr:rowOff>41529</xdr:rowOff>
    </xdr:to>
    <xdr:cxnSp macro="">
      <xdr:nvCxnSpPr>
        <xdr:cNvPr id="98" name="直線コネクタ 97">
          <a:extLst>
            <a:ext uri="{FF2B5EF4-FFF2-40B4-BE49-F238E27FC236}">
              <a16:creationId xmlns:a16="http://schemas.microsoft.com/office/drawing/2014/main" id="{89AFFD42-95BA-4031-8838-4AEB02F11C80}"/>
            </a:ext>
          </a:extLst>
        </xdr:cNvPr>
        <xdr:cNvCxnSpPr/>
      </xdr:nvCxnSpPr>
      <xdr:spPr>
        <a:xfrm>
          <a:off x="1576705" y="4722495"/>
          <a:ext cx="67056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9" name="n_1aveValue有形固定資産減価償却率">
          <a:extLst>
            <a:ext uri="{FF2B5EF4-FFF2-40B4-BE49-F238E27FC236}">
              <a16:creationId xmlns:a16="http://schemas.microsoft.com/office/drawing/2014/main" id="{9EF6D82C-777F-4E2B-A3ED-82701F383B54}"/>
            </a:ext>
          </a:extLst>
        </xdr:cNvPr>
        <xdr:cNvSpPr txBox="1"/>
      </xdr:nvSpPr>
      <xdr:spPr>
        <a:xfrm>
          <a:off x="3395989" y="5050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100" name="n_2aveValue有形固定資産減価償却率">
          <a:extLst>
            <a:ext uri="{FF2B5EF4-FFF2-40B4-BE49-F238E27FC236}">
              <a16:creationId xmlns:a16="http://schemas.microsoft.com/office/drawing/2014/main" id="{FF910EE6-066A-4CDE-9B93-71113F39926D}"/>
            </a:ext>
          </a:extLst>
        </xdr:cNvPr>
        <xdr:cNvSpPr txBox="1"/>
      </xdr:nvSpPr>
      <xdr:spPr>
        <a:xfrm>
          <a:off x="2738129" y="5024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101" name="n_3aveValue有形固定資産減価償却率">
          <a:extLst>
            <a:ext uri="{FF2B5EF4-FFF2-40B4-BE49-F238E27FC236}">
              <a16:creationId xmlns:a16="http://schemas.microsoft.com/office/drawing/2014/main" id="{E0DB435E-CE0F-42F6-82D0-44861F4F6A5B}"/>
            </a:ext>
          </a:extLst>
        </xdr:cNvPr>
        <xdr:cNvSpPr txBox="1"/>
      </xdr:nvSpPr>
      <xdr:spPr>
        <a:xfrm>
          <a:off x="2067569"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a16="http://schemas.microsoft.com/office/drawing/2014/main" id="{07BA31D4-642F-41FC-8847-637ADC4063A8}"/>
            </a:ext>
          </a:extLst>
        </xdr:cNvPr>
        <xdr:cNvSpPr txBox="1"/>
      </xdr:nvSpPr>
      <xdr:spPr>
        <a:xfrm>
          <a:off x="1397009" y="4980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154195</xdr:rowOff>
    </xdr:from>
    <xdr:ext cx="405111" cy="259045"/>
    <xdr:sp macro="" textlink="">
      <xdr:nvSpPr>
        <xdr:cNvPr id="103" name="n_1mainValue有形固定資産減価償却率">
          <a:extLst>
            <a:ext uri="{FF2B5EF4-FFF2-40B4-BE49-F238E27FC236}">
              <a16:creationId xmlns:a16="http://schemas.microsoft.com/office/drawing/2014/main" id="{92B65EDC-DA6E-4A38-880B-283BBAF58191}"/>
            </a:ext>
          </a:extLst>
        </xdr:cNvPr>
        <xdr:cNvSpPr txBox="1"/>
      </xdr:nvSpPr>
      <xdr:spPr>
        <a:xfrm>
          <a:off x="3395989" y="451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136923</xdr:rowOff>
    </xdr:from>
    <xdr:ext cx="405111" cy="259045"/>
    <xdr:sp macro="" textlink="">
      <xdr:nvSpPr>
        <xdr:cNvPr id="104" name="n_2mainValue有形固定資産減価償却率">
          <a:extLst>
            <a:ext uri="{FF2B5EF4-FFF2-40B4-BE49-F238E27FC236}">
              <a16:creationId xmlns:a16="http://schemas.microsoft.com/office/drawing/2014/main" id="{47A287E3-33C2-477B-974E-3A4B2204F61D}"/>
            </a:ext>
          </a:extLst>
        </xdr:cNvPr>
        <xdr:cNvSpPr txBox="1"/>
      </xdr:nvSpPr>
      <xdr:spPr>
        <a:xfrm>
          <a:off x="2738129" y="4495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108856</xdr:rowOff>
    </xdr:from>
    <xdr:ext cx="405111" cy="259045"/>
    <xdr:sp macro="" textlink="">
      <xdr:nvSpPr>
        <xdr:cNvPr id="105" name="n_3mainValue有形固定資産減価償却率">
          <a:extLst>
            <a:ext uri="{FF2B5EF4-FFF2-40B4-BE49-F238E27FC236}">
              <a16:creationId xmlns:a16="http://schemas.microsoft.com/office/drawing/2014/main" id="{C94BE505-6998-4767-8103-2D8697279D61}"/>
            </a:ext>
          </a:extLst>
        </xdr:cNvPr>
        <xdr:cNvSpPr txBox="1"/>
      </xdr:nvSpPr>
      <xdr:spPr>
        <a:xfrm>
          <a:off x="2067569" y="4467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95902</xdr:rowOff>
    </xdr:from>
    <xdr:ext cx="405111" cy="259045"/>
    <xdr:sp macro="" textlink="">
      <xdr:nvSpPr>
        <xdr:cNvPr id="106" name="n_4mainValue有形固定資産減価償却率">
          <a:extLst>
            <a:ext uri="{FF2B5EF4-FFF2-40B4-BE49-F238E27FC236}">
              <a16:creationId xmlns:a16="http://schemas.microsoft.com/office/drawing/2014/main" id="{4DAF4249-CB1B-4D65-8594-3D0EEC3C9603}"/>
            </a:ext>
          </a:extLst>
        </xdr:cNvPr>
        <xdr:cNvSpPr txBox="1"/>
      </xdr:nvSpPr>
      <xdr:spPr>
        <a:xfrm>
          <a:off x="1397009" y="445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AB46967-50C1-49CE-9611-0BB47A977424}"/>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889A2439-A64C-4642-B6A2-CAE72C7528FC}"/>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A2B2D799-73B2-4874-AD0A-B94B7F96FC4B}"/>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[ 193.4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71BD94D2-374C-4039-9D18-9D6CE285DD82}"/>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EBBF8E1-83BC-4794-9F9C-678B27283D64}"/>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3329B83-C9D0-4D3C-8074-76AB13FD4CCF}"/>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5818D9D0-BF03-4F4B-A433-B18358481319}"/>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D024FF6-FD69-47B9-9B2B-FCC6052563F7}"/>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B60978F-FC72-4F1A-B295-488694B0BAEA}"/>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A98868E3-FC61-4FA8-BF33-7B818EAFCFF4}"/>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1B0AB654-3CF3-4448-936F-852081FEF0D8}"/>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BC47B41-4F44-4EAD-8E91-287176B918A8}"/>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A23EDFB1-D176-4A5E-8285-442E64A67F6E}"/>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当年度の債務償還比率は類似団体平均と比較して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低く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比では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している。経年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の比較では、債務償還比率は下降傾向がみられる。地方債残高の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減少に加えて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基金の増加等による充当可能財源が増加していることが下降傾向の要因の一つとなっている。今後も公共施設への投資と地方債残高のバランスを考慮していく必要がある。地方債発行額の抑制に努め、将来世代の負担を増やさないよう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168E98C-5A76-4329-9B70-D65CE55A2054}"/>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416C27A0-01A6-4DF9-A787-BB2AD813E875}"/>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B0D7B0EB-D801-4DAA-8CF0-EA6A3DE5324F}"/>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E24CCBD6-1F81-40FA-87ED-5CE8FCFE7058}"/>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5413C8F3-A039-48F1-A50E-07BF2010828D}"/>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9228BFE9-B7E4-44A6-8764-B1DCB6456A6C}"/>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5033F44-8100-49F9-A498-3A0C79B540D1}"/>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0AE4B647-17FA-4556-9EC2-7C878C4C4660}"/>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F396489C-7944-4CA3-8F48-FD05C5761B10}"/>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B590EA20-89BC-4A64-B931-FDEB5D6FAB1E}"/>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ED7809D4-F757-4661-A5F6-06FC2EF3D9B4}"/>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E60261EB-C6A9-4939-B76A-EDE4AC0677F2}"/>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3C7FDA19-DD8C-46A5-9DC2-A0DC1EF74E65}"/>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F2F5E5B8-6C7B-4135-B2FA-ADBC554ECBD6}"/>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B4632712-33A2-4F1C-86F2-B628E5FE7647}"/>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5" name="直線コネクタ 134">
          <a:extLst>
            <a:ext uri="{FF2B5EF4-FFF2-40B4-BE49-F238E27FC236}">
              <a16:creationId xmlns:a16="http://schemas.microsoft.com/office/drawing/2014/main" id="{03BDA88A-D764-4688-AEBB-199F37EC7915}"/>
            </a:ext>
          </a:extLst>
        </xdr:cNvPr>
        <xdr:cNvCxnSpPr/>
      </xdr:nvCxnSpPr>
      <xdr:spPr>
        <a:xfrm flipV="1">
          <a:off x="13027660" y="444224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6" name="債務償還比率最小値テキスト">
          <a:extLst>
            <a:ext uri="{FF2B5EF4-FFF2-40B4-BE49-F238E27FC236}">
              <a16:creationId xmlns:a16="http://schemas.microsoft.com/office/drawing/2014/main" id="{BE44D219-AEF5-44A3-BDB9-EE959764B239}"/>
            </a:ext>
          </a:extLst>
        </xdr:cNvPr>
        <xdr:cNvSpPr txBox="1"/>
      </xdr:nvSpPr>
      <xdr:spPr>
        <a:xfrm>
          <a:off x="13080365" y="57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7" name="直線コネクタ 136">
          <a:extLst>
            <a:ext uri="{FF2B5EF4-FFF2-40B4-BE49-F238E27FC236}">
              <a16:creationId xmlns:a16="http://schemas.microsoft.com/office/drawing/2014/main" id="{851857F6-1441-4221-A1F8-786029F3DB2C}"/>
            </a:ext>
          </a:extLst>
        </xdr:cNvPr>
        <xdr:cNvCxnSpPr/>
      </xdr:nvCxnSpPr>
      <xdr:spPr>
        <a:xfrm>
          <a:off x="12963525" y="57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C0D0D449-A648-472A-9BEF-D1C8A12C3C9A}"/>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2F21A08-590F-4EDA-88EA-387737CEA9CE}"/>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40" name="債務償還比率平均値テキスト">
          <a:extLst>
            <a:ext uri="{FF2B5EF4-FFF2-40B4-BE49-F238E27FC236}">
              <a16:creationId xmlns:a16="http://schemas.microsoft.com/office/drawing/2014/main" id="{370F28B4-45AD-4549-916B-E35FBF072673}"/>
            </a:ext>
          </a:extLst>
        </xdr:cNvPr>
        <xdr:cNvSpPr txBox="1"/>
      </xdr:nvSpPr>
      <xdr:spPr>
        <a:xfrm>
          <a:off x="13080365" y="47291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41" name="フローチャート: 判断 140">
          <a:extLst>
            <a:ext uri="{FF2B5EF4-FFF2-40B4-BE49-F238E27FC236}">
              <a16:creationId xmlns:a16="http://schemas.microsoft.com/office/drawing/2014/main" id="{BAE9D9AF-C658-42E9-9A9B-931C5A6B6E23}"/>
            </a:ext>
          </a:extLst>
        </xdr:cNvPr>
        <xdr:cNvSpPr/>
      </xdr:nvSpPr>
      <xdr:spPr>
        <a:xfrm>
          <a:off x="13001625" y="4750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2" name="フローチャート: 判断 141">
          <a:extLst>
            <a:ext uri="{FF2B5EF4-FFF2-40B4-BE49-F238E27FC236}">
              <a16:creationId xmlns:a16="http://schemas.microsoft.com/office/drawing/2014/main" id="{14198644-5C6E-459D-A62E-2DF5670B170A}"/>
            </a:ext>
          </a:extLst>
        </xdr:cNvPr>
        <xdr:cNvSpPr/>
      </xdr:nvSpPr>
      <xdr:spPr>
        <a:xfrm>
          <a:off x="12359005" y="4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3" name="フローチャート: 判断 142">
          <a:extLst>
            <a:ext uri="{FF2B5EF4-FFF2-40B4-BE49-F238E27FC236}">
              <a16:creationId xmlns:a16="http://schemas.microsoft.com/office/drawing/2014/main" id="{A77421C6-57DC-42FF-9EBB-73A6EDD060B4}"/>
            </a:ext>
          </a:extLst>
        </xdr:cNvPr>
        <xdr:cNvSpPr/>
      </xdr:nvSpPr>
      <xdr:spPr>
        <a:xfrm>
          <a:off x="11688445" y="476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4" name="フローチャート: 判断 143">
          <a:extLst>
            <a:ext uri="{FF2B5EF4-FFF2-40B4-BE49-F238E27FC236}">
              <a16:creationId xmlns:a16="http://schemas.microsoft.com/office/drawing/2014/main" id="{F4F5C196-A4F4-4E4A-A6AC-75EEC7DCFDEB}"/>
            </a:ext>
          </a:extLst>
        </xdr:cNvPr>
        <xdr:cNvSpPr/>
      </xdr:nvSpPr>
      <xdr:spPr>
        <a:xfrm>
          <a:off x="11017885" y="49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5" name="フローチャート: 判断 144">
          <a:extLst>
            <a:ext uri="{FF2B5EF4-FFF2-40B4-BE49-F238E27FC236}">
              <a16:creationId xmlns:a16="http://schemas.microsoft.com/office/drawing/2014/main" id="{868206E4-6460-4717-8E39-60A40A7FFF79}"/>
            </a:ext>
          </a:extLst>
        </xdr:cNvPr>
        <xdr:cNvSpPr/>
      </xdr:nvSpPr>
      <xdr:spPr>
        <a:xfrm>
          <a:off x="10347325" y="49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E2A9067-C8B6-429D-859B-9CFAF7E0A706}"/>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13CDDF0A-53DA-40CC-A835-9A0241C8B177}"/>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CF1D6B58-222A-4443-AD94-EECC65814B76}"/>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7B92BE2-2A00-4321-A507-A0C57B1D0AB0}"/>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DC2CA5B-C779-427A-992F-9BD75C8863C5}"/>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37867</xdr:rowOff>
    </xdr:from>
    <xdr:to>
      <xdr:col>76</xdr:col>
      <xdr:colOff>73025</xdr:colOff>
      <xdr:row>28</xdr:row>
      <xdr:rowOff>139467</xdr:rowOff>
    </xdr:to>
    <xdr:sp macro="" textlink="">
      <xdr:nvSpPr>
        <xdr:cNvPr id="151" name="楕円 150">
          <a:extLst>
            <a:ext uri="{FF2B5EF4-FFF2-40B4-BE49-F238E27FC236}">
              <a16:creationId xmlns:a16="http://schemas.microsoft.com/office/drawing/2014/main" id="{1B874C27-FA1D-4879-B169-03E72097980E}"/>
            </a:ext>
          </a:extLst>
        </xdr:cNvPr>
        <xdr:cNvSpPr/>
      </xdr:nvSpPr>
      <xdr:spPr>
        <a:xfrm>
          <a:off x="13001625" y="47317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60744</xdr:rowOff>
    </xdr:from>
    <xdr:ext cx="469744" cy="259045"/>
    <xdr:sp macro="" textlink="">
      <xdr:nvSpPr>
        <xdr:cNvPr id="152" name="債務償還比率該当値テキスト">
          <a:extLst>
            <a:ext uri="{FF2B5EF4-FFF2-40B4-BE49-F238E27FC236}">
              <a16:creationId xmlns:a16="http://schemas.microsoft.com/office/drawing/2014/main" id="{2E861D7D-4561-4562-84CB-35F48CB26FB4}"/>
            </a:ext>
          </a:extLst>
        </xdr:cNvPr>
        <xdr:cNvSpPr txBox="1"/>
      </xdr:nvSpPr>
      <xdr:spPr>
        <a:xfrm>
          <a:off x="13080365" y="458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88604</xdr:rowOff>
    </xdr:from>
    <xdr:to>
      <xdr:col>72</xdr:col>
      <xdr:colOff>123825</xdr:colOff>
      <xdr:row>29</xdr:row>
      <xdr:rowOff>18754</xdr:rowOff>
    </xdr:to>
    <xdr:sp macro="" textlink="">
      <xdr:nvSpPr>
        <xdr:cNvPr id="153" name="楕円 152">
          <a:extLst>
            <a:ext uri="{FF2B5EF4-FFF2-40B4-BE49-F238E27FC236}">
              <a16:creationId xmlns:a16="http://schemas.microsoft.com/office/drawing/2014/main" id="{50881583-4446-4B78-AE67-F727468DBA5B}"/>
            </a:ext>
          </a:extLst>
        </xdr:cNvPr>
        <xdr:cNvSpPr/>
      </xdr:nvSpPr>
      <xdr:spPr>
        <a:xfrm>
          <a:off x="12359005" y="4782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88667</xdr:rowOff>
    </xdr:from>
    <xdr:to>
      <xdr:col>76</xdr:col>
      <xdr:colOff>22225</xdr:colOff>
      <xdr:row>28</xdr:row>
      <xdr:rowOff>139404</xdr:rowOff>
    </xdr:to>
    <xdr:cxnSp macro="">
      <xdr:nvCxnSpPr>
        <xdr:cNvPr id="154" name="直線コネクタ 153">
          <a:extLst>
            <a:ext uri="{FF2B5EF4-FFF2-40B4-BE49-F238E27FC236}">
              <a16:creationId xmlns:a16="http://schemas.microsoft.com/office/drawing/2014/main" id="{59FF5AA0-1BE6-4D4F-90FD-7BA324D20181}"/>
            </a:ext>
          </a:extLst>
        </xdr:cNvPr>
        <xdr:cNvCxnSpPr/>
      </xdr:nvCxnSpPr>
      <xdr:spPr>
        <a:xfrm flipV="1">
          <a:off x="12409805" y="4782587"/>
          <a:ext cx="619760" cy="5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66834</xdr:rowOff>
    </xdr:from>
    <xdr:to>
      <xdr:col>68</xdr:col>
      <xdr:colOff>123825</xdr:colOff>
      <xdr:row>28</xdr:row>
      <xdr:rowOff>168434</xdr:rowOff>
    </xdr:to>
    <xdr:sp macro="" textlink="">
      <xdr:nvSpPr>
        <xdr:cNvPr id="155" name="楕円 154">
          <a:extLst>
            <a:ext uri="{FF2B5EF4-FFF2-40B4-BE49-F238E27FC236}">
              <a16:creationId xmlns:a16="http://schemas.microsoft.com/office/drawing/2014/main" id="{8A5BAF6C-4839-4DAC-B5FB-FB7A252171B1}"/>
            </a:ext>
          </a:extLst>
        </xdr:cNvPr>
        <xdr:cNvSpPr/>
      </xdr:nvSpPr>
      <xdr:spPr>
        <a:xfrm>
          <a:off x="11688445" y="476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117634</xdr:rowOff>
    </xdr:from>
    <xdr:to>
      <xdr:col>72</xdr:col>
      <xdr:colOff>73025</xdr:colOff>
      <xdr:row>28</xdr:row>
      <xdr:rowOff>139404</xdr:rowOff>
    </xdr:to>
    <xdr:cxnSp macro="">
      <xdr:nvCxnSpPr>
        <xdr:cNvPr id="156" name="直線コネクタ 155">
          <a:extLst>
            <a:ext uri="{FF2B5EF4-FFF2-40B4-BE49-F238E27FC236}">
              <a16:creationId xmlns:a16="http://schemas.microsoft.com/office/drawing/2014/main" id="{1EC65D71-2C3D-42BE-8E76-B894BDFAD730}"/>
            </a:ext>
          </a:extLst>
        </xdr:cNvPr>
        <xdr:cNvCxnSpPr/>
      </xdr:nvCxnSpPr>
      <xdr:spPr>
        <a:xfrm>
          <a:off x="11739245" y="4811554"/>
          <a:ext cx="67056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45614</xdr:rowOff>
    </xdr:from>
    <xdr:to>
      <xdr:col>64</xdr:col>
      <xdr:colOff>123825</xdr:colOff>
      <xdr:row>29</xdr:row>
      <xdr:rowOff>147214</xdr:rowOff>
    </xdr:to>
    <xdr:sp macro="" textlink="">
      <xdr:nvSpPr>
        <xdr:cNvPr id="157" name="楕円 156">
          <a:extLst>
            <a:ext uri="{FF2B5EF4-FFF2-40B4-BE49-F238E27FC236}">
              <a16:creationId xmlns:a16="http://schemas.microsoft.com/office/drawing/2014/main" id="{B611722C-6A5C-444B-9F86-6EB24CFF11E5}"/>
            </a:ext>
          </a:extLst>
        </xdr:cNvPr>
        <xdr:cNvSpPr/>
      </xdr:nvSpPr>
      <xdr:spPr>
        <a:xfrm>
          <a:off x="11017885" y="490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117634</xdr:rowOff>
    </xdr:from>
    <xdr:to>
      <xdr:col>68</xdr:col>
      <xdr:colOff>73025</xdr:colOff>
      <xdr:row>29</xdr:row>
      <xdr:rowOff>96414</xdr:rowOff>
    </xdr:to>
    <xdr:cxnSp macro="">
      <xdr:nvCxnSpPr>
        <xdr:cNvPr id="158" name="直線コネクタ 157">
          <a:extLst>
            <a:ext uri="{FF2B5EF4-FFF2-40B4-BE49-F238E27FC236}">
              <a16:creationId xmlns:a16="http://schemas.microsoft.com/office/drawing/2014/main" id="{0D7224AF-909F-41AE-9B2B-78EC24E0CA9B}"/>
            </a:ext>
          </a:extLst>
        </xdr:cNvPr>
        <xdr:cNvCxnSpPr/>
      </xdr:nvCxnSpPr>
      <xdr:spPr>
        <a:xfrm flipV="1">
          <a:off x="11068685" y="4811554"/>
          <a:ext cx="670560" cy="146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143489</xdr:rowOff>
    </xdr:from>
    <xdr:to>
      <xdr:col>60</xdr:col>
      <xdr:colOff>123825</xdr:colOff>
      <xdr:row>30</xdr:row>
      <xdr:rowOff>73639</xdr:rowOff>
    </xdr:to>
    <xdr:sp macro="" textlink="">
      <xdr:nvSpPr>
        <xdr:cNvPr id="159" name="楕円 158">
          <a:extLst>
            <a:ext uri="{FF2B5EF4-FFF2-40B4-BE49-F238E27FC236}">
              <a16:creationId xmlns:a16="http://schemas.microsoft.com/office/drawing/2014/main" id="{3ED1C86B-9217-4771-AB84-3CDB3081CC50}"/>
            </a:ext>
          </a:extLst>
        </xdr:cNvPr>
        <xdr:cNvSpPr/>
      </xdr:nvSpPr>
      <xdr:spPr>
        <a:xfrm>
          <a:off x="10347325" y="5005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96414</xdr:rowOff>
    </xdr:from>
    <xdr:to>
      <xdr:col>64</xdr:col>
      <xdr:colOff>73025</xdr:colOff>
      <xdr:row>30</xdr:row>
      <xdr:rowOff>22839</xdr:rowOff>
    </xdr:to>
    <xdr:cxnSp macro="">
      <xdr:nvCxnSpPr>
        <xdr:cNvPr id="160" name="直線コネクタ 159">
          <a:extLst>
            <a:ext uri="{FF2B5EF4-FFF2-40B4-BE49-F238E27FC236}">
              <a16:creationId xmlns:a16="http://schemas.microsoft.com/office/drawing/2014/main" id="{0FB823C1-AA01-477B-A060-C6C42828D9EF}"/>
            </a:ext>
          </a:extLst>
        </xdr:cNvPr>
        <xdr:cNvCxnSpPr/>
      </xdr:nvCxnSpPr>
      <xdr:spPr>
        <a:xfrm flipV="1">
          <a:off x="10398125" y="4957974"/>
          <a:ext cx="670560" cy="9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61" name="n_1aveValue債務償還比率">
          <a:extLst>
            <a:ext uri="{FF2B5EF4-FFF2-40B4-BE49-F238E27FC236}">
              <a16:creationId xmlns:a16="http://schemas.microsoft.com/office/drawing/2014/main" id="{39C60D46-CC31-4D25-B46E-580CABE632E3}"/>
            </a:ext>
          </a:extLst>
        </xdr:cNvPr>
        <xdr:cNvSpPr txBox="1"/>
      </xdr:nvSpPr>
      <xdr:spPr>
        <a:xfrm>
          <a:off x="12185092" y="45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62" name="n_2aveValue債務償還比率">
          <a:extLst>
            <a:ext uri="{FF2B5EF4-FFF2-40B4-BE49-F238E27FC236}">
              <a16:creationId xmlns:a16="http://schemas.microsoft.com/office/drawing/2014/main" id="{560F96B8-87E3-4139-8754-1E41049F61E0}"/>
            </a:ext>
          </a:extLst>
        </xdr:cNvPr>
        <xdr:cNvSpPr txBox="1"/>
      </xdr:nvSpPr>
      <xdr:spPr>
        <a:xfrm>
          <a:off x="11527232" y="485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3" name="n_3aveValue債務償還比率">
          <a:extLst>
            <a:ext uri="{FF2B5EF4-FFF2-40B4-BE49-F238E27FC236}">
              <a16:creationId xmlns:a16="http://schemas.microsoft.com/office/drawing/2014/main" id="{08532618-99E3-449F-9D5B-7D04A6CE6432}"/>
            </a:ext>
          </a:extLst>
        </xdr:cNvPr>
        <xdr:cNvSpPr txBox="1"/>
      </xdr:nvSpPr>
      <xdr:spPr>
        <a:xfrm>
          <a:off x="10856672" y="468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4" name="n_4aveValue債務償還比率">
          <a:extLst>
            <a:ext uri="{FF2B5EF4-FFF2-40B4-BE49-F238E27FC236}">
              <a16:creationId xmlns:a16="http://schemas.microsoft.com/office/drawing/2014/main" id="{9783D51D-ED04-4735-873A-5F0C61A23235}"/>
            </a:ext>
          </a:extLst>
        </xdr:cNvPr>
        <xdr:cNvSpPr txBox="1"/>
      </xdr:nvSpPr>
      <xdr:spPr>
        <a:xfrm>
          <a:off x="10186112" y="46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9881</xdr:rowOff>
    </xdr:from>
    <xdr:ext cx="469744" cy="259045"/>
    <xdr:sp macro="" textlink="">
      <xdr:nvSpPr>
        <xdr:cNvPr id="165" name="n_1mainValue債務償還比率">
          <a:extLst>
            <a:ext uri="{FF2B5EF4-FFF2-40B4-BE49-F238E27FC236}">
              <a16:creationId xmlns:a16="http://schemas.microsoft.com/office/drawing/2014/main" id="{165D9EBF-A823-4D3E-A988-141FE5A2940F}"/>
            </a:ext>
          </a:extLst>
        </xdr:cNvPr>
        <xdr:cNvSpPr txBox="1"/>
      </xdr:nvSpPr>
      <xdr:spPr>
        <a:xfrm>
          <a:off x="12185092" y="48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13511</xdr:rowOff>
    </xdr:from>
    <xdr:ext cx="469744" cy="259045"/>
    <xdr:sp macro="" textlink="">
      <xdr:nvSpPr>
        <xdr:cNvPr id="166" name="n_2mainValue債務償還比率">
          <a:extLst>
            <a:ext uri="{FF2B5EF4-FFF2-40B4-BE49-F238E27FC236}">
              <a16:creationId xmlns:a16="http://schemas.microsoft.com/office/drawing/2014/main" id="{FCCFB5F7-4F81-44C1-B28B-E9AB280CA0DE}"/>
            </a:ext>
          </a:extLst>
        </xdr:cNvPr>
        <xdr:cNvSpPr txBox="1"/>
      </xdr:nvSpPr>
      <xdr:spPr>
        <a:xfrm>
          <a:off x="11527232" y="453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138341</xdr:rowOff>
    </xdr:from>
    <xdr:ext cx="469744" cy="259045"/>
    <xdr:sp macro="" textlink="">
      <xdr:nvSpPr>
        <xdr:cNvPr id="167" name="n_3mainValue債務償還比率">
          <a:extLst>
            <a:ext uri="{FF2B5EF4-FFF2-40B4-BE49-F238E27FC236}">
              <a16:creationId xmlns:a16="http://schemas.microsoft.com/office/drawing/2014/main" id="{C4D60999-432D-4154-8EDB-A1D0D110512F}"/>
            </a:ext>
          </a:extLst>
        </xdr:cNvPr>
        <xdr:cNvSpPr txBox="1"/>
      </xdr:nvSpPr>
      <xdr:spPr>
        <a:xfrm>
          <a:off x="10856672" y="499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64766</xdr:rowOff>
    </xdr:from>
    <xdr:ext cx="469744" cy="259045"/>
    <xdr:sp macro="" textlink="">
      <xdr:nvSpPr>
        <xdr:cNvPr id="168" name="n_4mainValue債務償還比率">
          <a:extLst>
            <a:ext uri="{FF2B5EF4-FFF2-40B4-BE49-F238E27FC236}">
              <a16:creationId xmlns:a16="http://schemas.microsoft.com/office/drawing/2014/main" id="{A905D4CF-E080-471F-8B61-444C9A91FF51}"/>
            </a:ext>
          </a:extLst>
        </xdr:cNvPr>
        <xdr:cNvSpPr txBox="1"/>
      </xdr:nvSpPr>
      <xdr:spPr>
        <a:xfrm>
          <a:off x="10186112" y="509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6374DE13-19BA-4BD3-9075-082D4432C7BB}"/>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236ED0F6-5A25-4456-BFDE-A881544B4E29}"/>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4AB5EEA3-D33C-4471-9149-024BEF25EB83}"/>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5D1DC4E5-0A99-4687-B9FB-EEF252576CC9}"/>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BC2F5A54-4E89-4135-B7A6-9D2D0367A10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E2966B33-C14C-4FFE-AE2D-801C4905DD9B}"/>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3686C9E-3588-4455-86F6-6066B0D47BF3}"/>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3FD1598-E3DA-4569-8030-0F019A7EE97C}"/>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A4B121-E1B3-49EE-9F31-9572A6AD0D1F}"/>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65BB7EA-B0D1-4A01-9C82-C26D8DDACD7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53D9EE2-8D8F-4165-86CF-DACDE6BD32B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10BFD17-16A5-40B3-8088-09A4A0B7024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AECCF5-BFD4-4993-B5B1-8FFE91F0527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458190B-128F-447E-8943-B4B6DDA08443}"/>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5B09B23-AE81-411C-B6C1-58F5E6A432A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A492FE1-EDDB-4253-B3EE-40D13A0D32F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2,502
2,492
537.29
8,683,550
8,042,423
164,635
3,080,053
5,365,537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0DCB6F-667D-44C8-AD4D-F8EEFF894A1A}"/>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51265B-08F9-4012-B1AA-3721E762C1E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A8F8B72-8DCA-40EE-A3B8-817BDCC7646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20488B-93BD-471F-B91D-4ED931CEFCD9}"/>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C95838F-CEC9-4437-AE29-3A1E0A1FD2F9}"/>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88911DE-44A3-4D1B-A25A-07033D47B327}"/>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7A58EE-E567-4FB0-8E44-F9B935A32298}"/>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7D3E647-3921-41F3-82D3-541E04A360B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C94DCA9-6BA7-4EAC-9A2E-C60850CA7D5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50D033E-4D8D-4C88-BFCD-43F1FA1F456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7786C6-2D1F-42B8-9B90-21DA4B1B828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DB86344-BC70-4EBF-AC0E-E569EA54459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966B466-01DB-4E6C-B64E-ABE0679FEF1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667FBB2-2BEC-4CBA-B6C6-2925A8B5E7D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E043B96-F485-4279-87BD-86B49023390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2190DDD-2A2D-4DDF-A9F3-B9DB98DDD52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296DD5D-054C-44BF-B722-C35B108248B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189B0E4-C6D4-4EB3-B4FB-D85274EAF46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749E28E-C207-45DB-95C8-F3EE976D263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1E36BCF-94E9-4029-82AD-84EEA12B9DA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2668AE-F37A-43C6-A8F5-C31628D76428}"/>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51C1DB0-3A25-4807-8012-64DC2605206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14BD421-57AC-4848-91E3-7BA719F16882}"/>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B6B0547-8692-43FE-AF79-7E891788F45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276020A-A4D7-4D20-9189-3BFB0819BE5D}"/>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92353A-10C1-4C2E-9392-F90E9161FA0A}"/>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4CBFE51-A4EF-461B-9B40-3E17A5BAC06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BF463AB-78A7-411E-BB72-3EB155A1798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02FB83-5F18-40F5-BEDD-334A9552B7E2}"/>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E1F1787-7BBE-4B2A-B30C-E95175D52DD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D0B14-03C0-414D-A109-D92A4F76984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E2E942B-229E-49BC-848B-D6ACA164B156}"/>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15FD4AF-C08C-4EE5-BD31-2AAB7883208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F76F1C1-13BA-4A92-9C90-1B05A2247D2C}"/>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52F56F8-7CCE-42F9-887A-BCCFF2EDC9E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7D6D0F3-BE2A-406D-8ADC-033C86CC352C}"/>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03457BF-31D0-4DDE-BE36-568F7162E1CC}"/>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29483FE1-6C14-4C71-A20A-CC311979D40E}"/>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7441CED-143B-42F6-91C2-2EA7D5BBD81F}"/>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462B4F3-9391-4E2D-8922-8EED2B6A720D}"/>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52A8D690-EADB-4C53-90D2-503690BCD7D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1866A55-93A8-417A-AA02-92349CD7A9CD}"/>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30BCFF8-B265-4E4E-A8FD-1EA2001F974B}"/>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42111EF-38FB-45B1-96F1-F9E75E480CF3}"/>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42ECD63-2070-4829-8616-6291BDCCE416}"/>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C8C3DE1-A556-4101-8EAB-338F4CEE107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A0A169E5-0DD4-4303-A4CA-1FEC5FDDCAE7}"/>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2ED7FD13-8A8C-4FF0-ABB2-F5C1D47AAF27}"/>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0FCFF232-C6BA-4004-8D95-37D3377F6A30}"/>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675ABB-2765-4898-880E-05F91E11CA08}"/>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936BA78E-43F6-4276-876F-E3BAC7D3B83C}"/>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08A5304D-2FA8-4529-A64F-CF91B0427199}"/>
            </a:ext>
          </a:extLst>
        </xdr:cNvPr>
        <xdr:cNvSpPr txBox="1"/>
      </xdr:nvSpPr>
      <xdr:spPr>
        <a:xfrm>
          <a:off x="412496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873B7E95-D2D8-4BA7-A9C5-CA22312F6DF8}"/>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66F22060-ABAE-49B0-A608-C8F82DD5B4EA}"/>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CB850B88-E925-4861-A3B9-8155EFBC1643}"/>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FFE17EE1-CC4B-46D7-9B11-B3CDFA450071}"/>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083E193D-0927-45AD-B9C0-880AECC0778E}"/>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C0C766C-9A09-4A1C-991A-A2DEC71B34A8}"/>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36B7CB3-456A-4329-B255-573A3AE918EA}"/>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28C3401-8A34-4994-98CA-884EA33E7855}"/>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7295306-FB19-43CD-A166-B1A1C8B936D8}"/>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E20C727-F90F-446E-B407-43BB9CEA0CF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74" name="楕円 73">
          <a:extLst>
            <a:ext uri="{FF2B5EF4-FFF2-40B4-BE49-F238E27FC236}">
              <a16:creationId xmlns:a16="http://schemas.microsoft.com/office/drawing/2014/main" id="{15872D93-A700-4C9A-A956-1AF1ECE4234E}"/>
            </a:ext>
          </a:extLst>
        </xdr:cNvPr>
        <xdr:cNvSpPr/>
      </xdr:nvSpPr>
      <xdr:spPr>
        <a:xfrm>
          <a:off x="4036060" y="62786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98896</xdr:rowOff>
    </xdr:from>
    <xdr:ext cx="405111" cy="259045"/>
    <xdr:sp macro="" textlink="">
      <xdr:nvSpPr>
        <xdr:cNvPr id="75" name="【道路】&#10;有形固定資産減価償却率該当値テキスト">
          <a:extLst>
            <a:ext uri="{FF2B5EF4-FFF2-40B4-BE49-F238E27FC236}">
              <a16:creationId xmlns:a16="http://schemas.microsoft.com/office/drawing/2014/main" id="{E4CF35AF-C830-4027-B1CF-A9BAE079486D}"/>
            </a:ext>
          </a:extLst>
        </xdr:cNvPr>
        <xdr:cNvSpPr txBox="1"/>
      </xdr:nvSpPr>
      <xdr:spPr>
        <a:xfrm>
          <a:off x="4124960" y="613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44994</xdr:rowOff>
    </xdr:from>
    <xdr:to>
      <xdr:col>20</xdr:col>
      <xdr:colOff>38100</xdr:colOff>
      <xdr:row>37</xdr:row>
      <xdr:rowOff>146594</xdr:rowOff>
    </xdr:to>
    <xdr:sp macro="" textlink="">
      <xdr:nvSpPr>
        <xdr:cNvPr id="76" name="楕円 75">
          <a:extLst>
            <a:ext uri="{FF2B5EF4-FFF2-40B4-BE49-F238E27FC236}">
              <a16:creationId xmlns:a16="http://schemas.microsoft.com/office/drawing/2014/main" id="{13733CB9-DDBD-4AA2-8BF0-BD9FC0A66C9A}"/>
            </a:ext>
          </a:extLst>
        </xdr:cNvPr>
        <xdr:cNvSpPr/>
      </xdr:nvSpPr>
      <xdr:spPr>
        <a:xfrm>
          <a:off x="3312160" y="62476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95794</xdr:rowOff>
    </xdr:from>
    <xdr:to>
      <xdr:col>24</xdr:col>
      <xdr:colOff>63500</xdr:colOff>
      <xdr:row>37</xdr:row>
      <xdr:rowOff>126819</xdr:rowOff>
    </xdr:to>
    <xdr:cxnSp macro="">
      <xdr:nvCxnSpPr>
        <xdr:cNvPr id="77" name="直線コネクタ 76">
          <a:extLst>
            <a:ext uri="{FF2B5EF4-FFF2-40B4-BE49-F238E27FC236}">
              <a16:creationId xmlns:a16="http://schemas.microsoft.com/office/drawing/2014/main" id="{AEBA5A59-C463-408D-997B-70BCCE765576}"/>
            </a:ext>
          </a:extLst>
        </xdr:cNvPr>
        <xdr:cNvCxnSpPr/>
      </xdr:nvCxnSpPr>
      <xdr:spPr>
        <a:xfrm>
          <a:off x="3355340" y="6298474"/>
          <a:ext cx="73152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8" name="楕円 77">
          <a:extLst>
            <a:ext uri="{FF2B5EF4-FFF2-40B4-BE49-F238E27FC236}">
              <a16:creationId xmlns:a16="http://schemas.microsoft.com/office/drawing/2014/main" id="{5DFE8A4E-58C7-4DC4-9B8C-5ABF654FECA4}"/>
            </a:ext>
          </a:extLst>
        </xdr:cNvPr>
        <xdr:cNvSpPr/>
      </xdr:nvSpPr>
      <xdr:spPr>
        <a:xfrm>
          <a:off x="251460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95794</xdr:rowOff>
    </xdr:to>
    <xdr:cxnSp macro="">
      <xdr:nvCxnSpPr>
        <xdr:cNvPr id="79" name="直線コネクタ 78">
          <a:extLst>
            <a:ext uri="{FF2B5EF4-FFF2-40B4-BE49-F238E27FC236}">
              <a16:creationId xmlns:a16="http://schemas.microsoft.com/office/drawing/2014/main" id="{81409163-8D08-4D4D-A08E-6BBFB40AE1EA}"/>
            </a:ext>
          </a:extLst>
        </xdr:cNvPr>
        <xdr:cNvCxnSpPr/>
      </xdr:nvCxnSpPr>
      <xdr:spPr>
        <a:xfrm>
          <a:off x="2565400" y="6290310"/>
          <a:ext cx="78994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15603</xdr:rowOff>
    </xdr:from>
    <xdr:to>
      <xdr:col>10</xdr:col>
      <xdr:colOff>165100</xdr:colOff>
      <xdr:row>37</xdr:row>
      <xdr:rowOff>117203</xdr:rowOff>
    </xdr:to>
    <xdr:sp macro="" textlink="">
      <xdr:nvSpPr>
        <xdr:cNvPr id="80" name="楕円 79">
          <a:extLst>
            <a:ext uri="{FF2B5EF4-FFF2-40B4-BE49-F238E27FC236}">
              <a16:creationId xmlns:a16="http://schemas.microsoft.com/office/drawing/2014/main" id="{0DEE081C-5BDB-4295-A7FE-F2EB9A5FF442}"/>
            </a:ext>
          </a:extLst>
        </xdr:cNvPr>
        <xdr:cNvSpPr/>
      </xdr:nvSpPr>
      <xdr:spPr>
        <a:xfrm>
          <a:off x="1739900" y="621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66403</xdr:rowOff>
    </xdr:from>
    <xdr:to>
      <xdr:col>15</xdr:col>
      <xdr:colOff>50800</xdr:colOff>
      <xdr:row>37</xdr:row>
      <xdr:rowOff>87630</xdr:rowOff>
    </xdr:to>
    <xdr:cxnSp macro="">
      <xdr:nvCxnSpPr>
        <xdr:cNvPr id="81" name="直線コネクタ 80">
          <a:extLst>
            <a:ext uri="{FF2B5EF4-FFF2-40B4-BE49-F238E27FC236}">
              <a16:creationId xmlns:a16="http://schemas.microsoft.com/office/drawing/2014/main" id="{5691F3CB-C9D3-41C5-B260-490F8A97D289}"/>
            </a:ext>
          </a:extLst>
        </xdr:cNvPr>
        <xdr:cNvCxnSpPr/>
      </xdr:nvCxnSpPr>
      <xdr:spPr>
        <a:xfrm>
          <a:off x="1790700" y="6269083"/>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169092</xdr:rowOff>
    </xdr:from>
    <xdr:to>
      <xdr:col>6</xdr:col>
      <xdr:colOff>38100</xdr:colOff>
      <xdr:row>37</xdr:row>
      <xdr:rowOff>99242</xdr:rowOff>
    </xdr:to>
    <xdr:sp macro="" textlink="">
      <xdr:nvSpPr>
        <xdr:cNvPr id="82" name="楕円 81">
          <a:extLst>
            <a:ext uri="{FF2B5EF4-FFF2-40B4-BE49-F238E27FC236}">
              <a16:creationId xmlns:a16="http://schemas.microsoft.com/office/drawing/2014/main" id="{9E7BE61A-AD94-485F-B8DA-A2AF4335EC77}"/>
            </a:ext>
          </a:extLst>
        </xdr:cNvPr>
        <xdr:cNvSpPr/>
      </xdr:nvSpPr>
      <xdr:spPr>
        <a:xfrm>
          <a:off x="965200" y="62041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48442</xdr:rowOff>
    </xdr:from>
    <xdr:to>
      <xdr:col>10</xdr:col>
      <xdr:colOff>114300</xdr:colOff>
      <xdr:row>37</xdr:row>
      <xdr:rowOff>66403</xdr:rowOff>
    </xdr:to>
    <xdr:cxnSp macro="">
      <xdr:nvCxnSpPr>
        <xdr:cNvPr id="83" name="直線コネクタ 82">
          <a:extLst>
            <a:ext uri="{FF2B5EF4-FFF2-40B4-BE49-F238E27FC236}">
              <a16:creationId xmlns:a16="http://schemas.microsoft.com/office/drawing/2014/main" id="{F44D24D0-23EC-46FB-BABD-5E19F91610B1}"/>
            </a:ext>
          </a:extLst>
        </xdr:cNvPr>
        <xdr:cNvCxnSpPr/>
      </xdr:nvCxnSpPr>
      <xdr:spPr>
        <a:xfrm>
          <a:off x="1008380" y="6251122"/>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103431</xdr:rowOff>
    </xdr:from>
    <xdr:ext cx="405111" cy="259045"/>
    <xdr:sp macro="" textlink="">
      <xdr:nvSpPr>
        <xdr:cNvPr id="84" name="n_1aveValue【道路】&#10;有形固定資産減価償却率">
          <a:extLst>
            <a:ext uri="{FF2B5EF4-FFF2-40B4-BE49-F238E27FC236}">
              <a16:creationId xmlns:a16="http://schemas.microsoft.com/office/drawing/2014/main" id="{C8E1BB1D-3DF1-49F7-AB07-38FBFCF19C4F}"/>
            </a:ext>
          </a:extLst>
        </xdr:cNvPr>
        <xdr:cNvSpPr txBox="1"/>
      </xdr:nvSpPr>
      <xdr:spPr>
        <a:xfrm>
          <a:off x="3170564" y="66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FA30B083-8060-4BC4-94BC-267B3291122B}"/>
            </a:ext>
          </a:extLst>
        </xdr:cNvPr>
        <xdr:cNvSpPr txBox="1"/>
      </xdr:nvSpPr>
      <xdr:spPr>
        <a:xfrm>
          <a:off x="238570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44649</xdr:rowOff>
    </xdr:from>
    <xdr:ext cx="405111" cy="259045"/>
    <xdr:sp macro="" textlink="">
      <xdr:nvSpPr>
        <xdr:cNvPr id="86" name="n_3aveValue【道路】&#10;有形固定資産減価償却率">
          <a:extLst>
            <a:ext uri="{FF2B5EF4-FFF2-40B4-BE49-F238E27FC236}">
              <a16:creationId xmlns:a16="http://schemas.microsoft.com/office/drawing/2014/main" id="{94948F86-A245-4B83-AC38-22B3082D11B4}"/>
            </a:ext>
          </a:extLst>
        </xdr:cNvPr>
        <xdr:cNvSpPr txBox="1"/>
      </xdr:nvSpPr>
      <xdr:spPr>
        <a:xfrm>
          <a:off x="161100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38117</xdr:rowOff>
    </xdr:from>
    <xdr:ext cx="405111" cy="259045"/>
    <xdr:sp macro="" textlink="">
      <xdr:nvSpPr>
        <xdr:cNvPr id="87" name="n_4aveValue【道路】&#10;有形固定資産減価償却率">
          <a:extLst>
            <a:ext uri="{FF2B5EF4-FFF2-40B4-BE49-F238E27FC236}">
              <a16:creationId xmlns:a16="http://schemas.microsoft.com/office/drawing/2014/main" id="{5EE77047-28FF-4396-A181-47A9B09C7875}"/>
            </a:ext>
          </a:extLst>
        </xdr:cNvPr>
        <xdr:cNvSpPr txBox="1"/>
      </xdr:nvSpPr>
      <xdr:spPr>
        <a:xfrm>
          <a:off x="83630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163121</xdr:rowOff>
    </xdr:from>
    <xdr:ext cx="405111" cy="259045"/>
    <xdr:sp macro="" textlink="">
      <xdr:nvSpPr>
        <xdr:cNvPr id="88" name="n_1mainValue【道路】&#10;有形固定資産減価償却率">
          <a:extLst>
            <a:ext uri="{FF2B5EF4-FFF2-40B4-BE49-F238E27FC236}">
              <a16:creationId xmlns:a16="http://schemas.microsoft.com/office/drawing/2014/main" id="{B3517800-E8D3-4946-A279-F3B4DDD2413F}"/>
            </a:ext>
          </a:extLst>
        </xdr:cNvPr>
        <xdr:cNvSpPr txBox="1"/>
      </xdr:nvSpPr>
      <xdr:spPr>
        <a:xfrm>
          <a:off x="3170564" y="60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9" name="n_2mainValue【道路】&#10;有形固定資産減価償却率">
          <a:extLst>
            <a:ext uri="{FF2B5EF4-FFF2-40B4-BE49-F238E27FC236}">
              <a16:creationId xmlns:a16="http://schemas.microsoft.com/office/drawing/2014/main" id="{585BDDD8-888E-4D7C-977D-960CC380DD13}"/>
            </a:ext>
          </a:extLst>
        </xdr:cNvPr>
        <xdr:cNvSpPr txBox="1"/>
      </xdr:nvSpPr>
      <xdr:spPr>
        <a:xfrm>
          <a:off x="238570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133730</xdr:rowOff>
    </xdr:from>
    <xdr:ext cx="405111" cy="259045"/>
    <xdr:sp macro="" textlink="">
      <xdr:nvSpPr>
        <xdr:cNvPr id="90" name="n_3mainValue【道路】&#10;有形固定資産減価償却率">
          <a:extLst>
            <a:ext uri="{FF2B5EF4-FFF2-40B4-BE49-F238E27FC236}">
              <a16:creationId xmlns:a16="http://schemas.microsoft.com/office/drawing/2014/main" id="{FAAA855C-2BEB-4832-B658-E61E8EEDC050}"/>
            </a:ext>
          </a:extLst>
        </xdr:cNvPr>
        <xdr:cNvSpPr txBox="1"/>
      </xdr:nvSpPr>
      <xdr:spPr>
        <a:xfrm>
          <a:off x="1611004" y="600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115769</xdr:rowOff>
    </xdr:from>
    <xdr:ext cx="405111" cy="259045"/>
    <xdr:sp macro="" textlink="">
      <xdr:nvSpPr>
        <xdr:cNvPr id="91" name="n_4mainValue【道路】&#10;有形固定資産減価償却率">
          <a:extLst>
            <a:ext uri="{FF2B5EF4-FFF2-40B4-BE49-F238E27FC236}">
              <a16:creationId xmlns:a16="http://schemas.microsoft.com/office/drawing/2014/main" id="{F893EF38-1C6D-4813-92BE-CA307813E7C0}"/>
            </a:ext>
          </a:extLst>
        </xdr:cNvPr>
        <xdr:cNvSpPr txBox="1"/>
      </xdr:nvSpPr>
      <xdr:spPr>
        <a:xfrm>
          <a:off x="836304" y="598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3EDBEAE-0320-4425-B6EA-96FE9980C74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0485729-0281-401B-A5F3-CD89B7A06684}"/>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73F061DC-3533-4A96-9194-BD69CE87C02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801CCF61-2B2D-401F-AFC2-6F416E431B8E}"/>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460E14E-DD4C-43F2-8E6D-4FF1C20013B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C519C55-1279-450B-BE25-2332338C7B9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AAA8DCE-1A3D-4E6F-9FF9-38BF00AB5DE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F58AB27-9669-42E4-930E-24332BF0B834}"/>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E9B91B8-02BD-41D7-90BA-2A21785E546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74073A4-D2FA-4103-948D-1A812E68C69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25F97EE-290F-40AD-BDF6-40E77955427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D381224-1BB1-4BF2-AC24-B182529C294C}"/>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DE8D2F41-D469-4024-A2A4-8207550C0FA2}"/>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7FF2A4EC-62A8-43AF-BAB5-4C08F6AA35FA}"/>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8883C7C-F80D-4A63-80EC-B2B2FE968EA9}"/>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E0BFA8F-F0CD-425B-A8C8-FEB432D695A7}"/>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D7E54B2-FA0A-47D3-84BE-34250C641AD5}"/>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E363730C-7885-4A1E-93D0-40ED98F5DA02}"/>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06EFD3B-17BC-4036-A4C1-330CE3D81EAE}"/>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8B7A2266-AFC7-45B3-850F-3BCB52B835E8}"/>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8125615C-7153-40BF-A7CE-A266C5A9DCF2}"/>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B505FC6C-376C-4D0F-A1C3-CDD551499C0B}"/>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938DAE05-BDBC-4755-B286-F54DDB575487}"/>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38ADD9E3-DFE2-4536-A752-0809A2B9C046}"/>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51BC6806-6A42-4AD2-AAD3-B6F73BBA01FE}"/>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9E571BF1-669D-41DB-B6D2-E3886319887A}"/>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45F036AA-4634-4426-BA9D-949196B26E1E}"/>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48BCB48F-29E3-4D33-B797-9EE6B80381D5}"/>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03E1A8CE-87DE-4769-A9C6-08AF57EDDC6C}"/>
            </a:ext>
          </a:extLst>
        </xdr:cNvPr>
        <xdr:cNvSpPr txBox="1"/>
      </xdr:nvSpPr>
      <xdr:spPr>
        <a:xfrm>
          <a:off x="9258300" y="684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575C104C-760B-4F62-B46B-B4F18C045C3D}"/>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41450D9D-ED45-486A-94A4-9D6238E12050}"/>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FA7B7730-2280-40AF-9D1C-90A05BCF4A88}"/>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3935B901-C5AB-45AA-8A3C-73841BDCBF07}"/>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412A7544-3CF4-4E67-A452-911622AA350E}"/>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4074EA0-517E-4147-8E3C-C5627057C22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A174332-1878-4494-AAE7-E760EE0F9E9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F2A7F9D-7FCF-480B-A95F-37F764F5831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E0A1899-77D8-4C8B-8E89-08F163EE613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F64A69D-EB95-4E9E-BF77-CABBEBCFB5E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167330</xdr:rowOff>
    </xdr:from>
    <xdr:to>
      <xdr:col>55</xdr:col>
      <xdr:colOff>50800</xdr:colOff>
      <xdr:row>39</xdr:row>
      <xdr:rowOff>97480</xdr:rowOff>
    </xdr:to>
    <xdr:sp macro="" textlink="">
      <xdr:nvSpPr>
        <xdr:cNvPr id="131" name="楕円 130">
          <a:extLst>
            <a:ext uri="{FF2B5EF4-FFF2-40B4-BE49-F238E27FC236}">
              <a16:creationId xmlns:a16="http://schemas.microsoft.com/office/drawing/2014/main" id="{ED9AA211-6B4B-4B04-9DCE-01E2D7C91DC7}"/>
            </a:ext>
          </a:extLst>
        </xdr:cNvPr>
        <xdr:cNvSpPr/>
      </xdr:nvSpPr>
      <xdr:spPr>
        <a:xfrm>
          <a:off x="9192260" y="6537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18757</xdr:rowOff>
    </xdr:from>
    <xdr:ext cx="599010" cy="259045"/>
    <xdr:sp macro="" textlink="">
      <xdr:nvSpPr>
        <xdr:cNvPr id="132" name="【道路】&#10;一人当たり延長該当値テキスト">
          <a:extLst>
            <a:ext uri="{FF2B5EF4-FFF2-40B4-BE49-F238E27FC236}">
              <a16:creationId xmlns:a16="http://schemas.microsoft.com/office/drawing/2014/main" id="{44687F58-10C7-4E45-85BE-F5D1CAC3DD93}"/>
            </a:ext>
          </a:extLst>
        </xdr:cNvPr>
        <xdr:cNvSpPr txBox="1"/>
      </xdr:nvSpPr>
      <xdr:spPr>
        <a:xfrm>
          <a:off x="9258300" y="63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13450</xdr:rowOff>
    </xdr:from>
    <xdr:to>
      <xdr:col>50</xdr:col>
      <xdr:colOff>165100</xdr:colOff>
      <xdr:row>39</xdr:row>
      <xdr:rowOff>115050</xdr:rowOff>
    </xdr:to>
    <xdr:sp macro="" textlink="">
      <xdr:nvSpPr>
        <xdr:cNvPr id="133" name="楕円 132">
          <a:extLst>
            <a:ext uri="{FF2B5EF4-FFF2-40B4-BE49-F238E27FC236}">
              <a16:creationId xmlns:a16="http://schemas.microsoft.com/office/drawing/2014/main" id="{768CC9B9-17E5-4595-864E-E68D480EAB08}"/>
            </a:ext>
          </a:extLst>
        </xdr:cNvPr>
        <xdr:cNvSpPr/>
      </xdr:nvSpPr>
      <xdr:spPr>
        <a:xfrm>
          <a:off x="8445500" y="65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46680</xdr:rowOff>
    </xdr:from>
    <xdr:to>
      <xdr:col>55</xdr:col>
      <xdr:colOff>0</xdr:colOff>
      <xdr:row>39</xdr:row>
      <xdr:rowOff>64250</xdr:rowOff>
    </xdr:to>
    <xdr:cxnSp macro="">
      <xdr:nvCxnSpPr>
        <xdr:cNvPr id="134" name="直線コネクタ 133">
          <a:extLst>
            <a:ext uri="{FF2B5EF4-FFF2-40B4-BE49-F238E27FC236}">
              <a16:creationId xmlns:a16="http://schemas.microsoft.com/office/drawing/2014/main" id="{1BA07B3E-8758-4B47-9A26-B285AE658286}"/>
            </a:ext>
          </a:extLst>
        </xdr:cNvPr>
        <xdr:cNvCxnSpPr/>
      </xdr:nvCxnSpPr>
      <xdr:spPr>
        <a:xfrm flipV="1">
          <a:off x="8496300" y="6584640"/>
          <a:ext cx="723900" cy="1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22893</xdr:rowOff>
    </xdr:from>
    <xdr:to>
      <xdr:col>46</xdr:col>
      <xdr:colOff>38100</xdr:colOff>
      <xdr:row>39</xdr:row>
      <xdr:rowOff>124493</xdr:rowOff>
    </xdr:to>
    <xdr:sp macro="" textlink="">
      <xdr:nvSpPr>
        <xdr:cNvPr id="135" name="楕円 134">
          <a:extLst>
            <a:ext uri="{FF2B5EF4-FFF2-40B4-BE49-F238E27FC236}">
              <a16:creationId xmlns:a16="http://schemas.microsoft.com/office/drawing/2014/main" id="{B8111A37-C542-4D30-AEA8-C0C3A71ADC21}"/>
            </a:ext>
          </a:extLst>
        </xdr:cNvPr>
        <xdr:cNvSpPr/>
      </xdr:nvSpPr>
      <xdr:spPr>
        <a:xfrm>
          <a:off x="7670800" y="65608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64250</xdr:rowOff>
    </xdr:from>
    <xdr:to>
      <xdr:col>50</xdr:col>
      <xdr:colOff>114300</xdr:colOff>
      <xdr:row>39</xdr:row>
      <xdr:rowOff>73693</xdr:rowOff>
    </xdr:to>
    <xdr:cxnSp macro="">
      <xdr:nvCxnSpPr>
        <xdr:cNvPr id="136" name="直線コネクタ 135">
          <a:extLst>
            <a:ext uri="{FF2B5EF4-FFF2-40B4-BE49-F238E27FC236}">
              <a16:creationId xmlns:a16="http://schemas.microsoft.com/office/drawing/2014/main" id="{70EC9622-90E1-49D7-BE00-55381B261268}"/>
            </a:ext>
          </a:extLst>
        </xdr:cNvPr>
        <xdr:cNvCxnSpPr/>
      </xdr:nvCxnSpPr>
      <xdr:spPr>
        <a:xfrm flipV="1">
          <a:off x="7713980" y="6602210"/>
          <a:ext cx="782320" cy="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32673</xdr:rowOff>
    </xdr:from>
    <xdr:to>
      <xdr:col>41</xdr:col>
      <xdr:colOff>101600</xdr:colOff>
      <xdr:row>39</xdr:row>
      <xdr:rowOff>134273</xdr:rowOff>
    </xdr:to>
    <xdr:sp macro="" textlink="">
      <xdr:nvSpPr>
        <xdr:cNvPr id="137" name="楕円 136">
          <a:extLst>
            <a:ext uri="{FF2B5EF4-FFF2-40B4-BE49-F238E27FC236}">
              <a16:creationId xmlns:a16="http://schemas.microsoft.com/office/drawing/2014/main" id="{A6F1776D-31AC-42BB-8950-0EE0AD3430B9}"/>
            </a:ext>
          </a:extLst>
        </xdr:cNvPr>
        <xdr:cNvSpPr/>
      </xdr:nvSpPr>
      <xdr:spPr>
        <a:xfrm>
          <a:off x="6873240" y="657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73693</xdr:rowOff>
    </xdr:from>
    <xdr:to>
      <xdr:col>45</xdr:col>
      <xdr:colOff>177800</xdr:colOff>
      <xdr:row>39</xdr:row>
      <xdr:rowOff>83473</xdr:rowOff>
    </xdr:to>
    <xdr:cxnSp macro="">
      <xdr:nvCxnSpPr>
        <xdr:cNvPr id="138" name="直線コネクタ 137">
          <a:extLst>
            <a:ext uri="{FF2B5EF4-FFF2-40B4-BE49-F238E27FC236}">
              <a16:creationId xmlns:a16="http://schemas.microsoft.com/office/drawing/2014/main" id="{E5CB045A-DEA1-426F-B50F-9DEDC3C064E0}"/>
            </a:ext>
          </a:extLst>
        </xdr:cNvPr>
        <xdr:cNvCxnSpPr/>
      </xdr:nvCxnSpPr>
      <xdr:spPr>
        <a:xfrm flipV="1">
          <a:off x="6924040" y="6611653"/>
          <a:ext cx="78994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43730</xdr:rowOff>
    </xdr:from>
    <xdr:to>
      <xdr:col>36</xdr:col>
      <xdr:colOff>165100</xdr:colOff>
      <xdr:row>39</xdr:row>
      <xdr:rowOff>145330</xdr:rowOff>
    </xdr:to>
    <xdr:sp macro="" textlink="">
      <xdr:nvSpPr>
        <xdr:cNvPr id="139" name="楕円 138">
          <a:extLst>
            <a:ext uri="{FF2B5EF4-FFF2-40B4-BE49-F238E27FC236}">
              <a16:creationId xmlns:a16="http://schemas.microsoft.com/office/drawing/2014/main" id="{477D8C04-AABF-4B01-B564-9A8C396927FE}"/>
            </a:ext>
          </a:extLst>
        </xdr:cNvPr>
        <xdr:cNvSpPr/>
      </xdr:nvSpPr>
      <xdr:spPr>
        <a:xfrm>
          <a:off x="6098540" y="658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83473</xdr:rowOff>
    </xdr:from>
    <xdr:to>
      <xdr:col>41</xdr:col>
      <xdr:colOff>50800</xdr:colOff>
      <xdr:row>39</xdr:row>
      <xdr:rowOff>94530</xdr:rowOff>
    </xdr:to>
    <xdr:cxnSp macro="">
      <xdr:nvCxnSpPr>
        <xdr:cNvPr id="140" name="直線コネクタ 139">
          <a:extLst>
            <a:ext uri="{FF2B5EF4-FFF2-40B4-BE49-F238E27FC236}">
              <a16:creationId xmlns:a16="http://schemas.microsoft.com/office/drawing/2014/main" id="{E6E93EEA-CFDA-47A6-9733-C491D23131AC}"/>
            </a:ext>
          </a:extLst>
        </xdr:cNvPr>
        <xdr:cNvCxnSpPr/>
      </xdr:nvCxnSpPr>
      <xdr:spPr>
        <a:xfrm flipV="1">
          <a:off x="6149340" y="6621433"/>
          <a:ext cx="7747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E61420EC-67A2-49A1-B5EF-69A8B52BA5E3}"/>
            </a:ext>
          </a:extLst>
        </xdr:cNvPr>
        <xdr:cNvSpPr txBox="1"/>
      </xdr:nvSpPr>
      <xdr:spPr>
        <a:xfrm>
          <a:off x="8239271" y="6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5851F1C5-1368-401F-91C8-220011500090}"/>
            </a:ext>
          </a:extLst>
        </xdr:cNvPr>
        <xdr:cNvSpPr txBox="1"/>
      </xdr:nvSpPr>
      <xdr:spPr>
        <a:xfrm>
          <a:off x="7477271" y="69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B18D2879-C50E-4588-8442-94BF142EF584}"/>
            </a:ext>
          </a:extLst>
        </xdr:cNvPr>
        <xdr:cNvSpPr txBox="1"/>
      </xdr:nvSpPr>
      <xdr:spPr>
        <a:xfrm>
          <a:off x="6702571" y="69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BB73BE23-314C-4A43-89C4-8DE26FE33664}"/>
            </a:ext>
          </a:extLst>
        </xdr:cNvPr>
        <xdr:cNvSpPr txBox="1"/>
      </xdr:nvSpPr>
      <xdr:spPr>
        <a:xfrm>
          <a:off x="5905011" y="69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37</xdr:row>
      <xdr:rowOff>131577</xdr:rowOff>
    </xdr:from>
    <xdr:ext cx="599010" cy="259045"/>
    <xdr:sp macro="" textlink="">
      <xdr:nvSpPr>
        <xdr:cNvPr id="145" name="n_1mainValue【道路】&#10;一人当たり延長">
          <a:extLst>
            <a:ext uri="{FF2B5EF4-FFF2-40B4-BE49-F238E27FC236}">
              <a16:creationId xmlns:a16="http://schemas.microsoft.com/office/drawing/2014/main" id="{264C6487-D446-45FD-9897-9E92D0442F42}"/>
            </a:ext>
          </a:extLst>
        </xdr:cNvPr>
        <xdr:cNvSpPr txBox="1"/>
      </xdr:nvSpPr>
      <xdr:spPr>
        <a:xfrm>
          <a:off x="8214574" y="633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37</xdr:row>
      <xdr:rowOff>141020</xdr:rowOff>
    </xdr:from>
    <xdr:ext cx="599010" cy="259045"/>
    <xdr:sp macro="" textlink="">
      <xdr:nvSpPr>
        <xdr:cNvPr id="146" name="n_2mainValue【道路】&#10;一人当たり延長">
          <a:extLst>
            <a:ext uri="{FF2B5EF4-FFF2-40B4-BE49-F238E27FC236}">
              <a16:creationId xmlns:a16="http://schemas.microsoft.com/office/drawing/2014/main" id="{7DF13B80-ECEB-40F4-995A-3DFBE63A2059}"/>
            </a:ext>
          </a:extLst>
        </xdr:cNvPr>
        <xdr:cNvSpPr txBox="1"/>
      </xdr:nvSpPr>
      <xdr:spPr>
        <a:xfrm>
          <a:off x="7444954" y="634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37</xdr:row>
      <xdr:rowOff>150800</xdr:rowOff>
    </xdr:from>
    <xdr:ext cx="599010" cy="259045"/>
    <xdr:sp macro="" textlink="">
      <xdr:nvSpPr>
        <xdr:cNvPr id="147" name="n_3mainValue【道路】&#10;一人当たり延長">
          <a:extLst>
            <a:ext uri="{FF2B5EF4-FFF2-40B4-BE49-F238E27FC236}">
              <a16:creationId xmlns:a16="http://schemas.microsoft.com/office/drawing/2014/main" id="{881D378D-8A18-46E9-966B-CC451D70E19D}"/>
            </a:ext>
          </a:extLst>
        </xdr:cNvPr>
        <xdr:cNvSpPr txBox="1"/>
      </xdr:nvSpPr>
      <xdr:spPr>
        <a:xfrm>
          <a:off x="6670254" y="6353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37</xdr:row>
      <xdr:rowOff>161857</xdr:rowOff>
    </xdr:from>
    <xdr:ext cx="599010" cy="259045"/>
    <xdr:sp macro="" textlink="">
      <xdr:nvSpPr>
        <xdr:cNvPr id="148" name="n_4mainValue【道路】&#10;一人当たり延長">
          <a:extLst>
            <a:ext uri="{FF2B5EF4-FFF2-40B4-BE49-F238E27FC236}">
              <a16:creationId xmlns:a16="http://schemas.microsoft.com/office/drawing/2014/main" id="{7F50F5F3-7133-44F5-85C5-BDFED46704A7}"/>
            </a:ext>
          </a:extLst>
        </xdr:cNvPr>
        <xdr:cNvSpPr txBox="1"/>
      </xdr:nvSpPr>
      <xdr:spPr>
        <a:xfrm>
          <a:off x="5872694" y="6364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C45CC0FA-39A2-4CD4-B00E-DB2CD039C7D8}"/>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AEB9905D-B35A-4947-8A89-8A744E3A3B3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A1E1BB2E-3160-41D1-BF3A-6D61A2E32DF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9E0FFE99-F574-4B13-867E-325302C4E4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51352B1-21E0-49C7-953F-E2263B948A9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92A66AD-30DC-471C-99E5-FC13C6BA9409}"/>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7E4D2B6-A42F-4B15-99F3-334AE35F9AAC}"/>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F79626A-DEB4-4352-925D-C42674D91EA1}"/>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F688901-B04B-428B-84BE-033A8DDA4F0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D15D7673-407E-4085-A57C-0B3FF31A7D3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637BC90F-B9E6-4209-8254-C547B0EEF7D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BC0B632-F32C-4B73-98FB-ABD62451FEC7}"/>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8A25E747-567C-4C76-AEB9-9DB25CD745F1}"/>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987B18A-7B70-49EB-9532-3199DCA4003E}"/>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04DB9AE-4F4C-45E3-B58A-028B2EEE0CCD}"/>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428C5E3-CA4E-4AE1-8525-24CDEB13ECA4}"/>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F47AE8A9-E235-4B13-ABF9-EFB596423314}"/>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4597516-866A-4944-A5F8-9FD7AC28AC66}"/>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11BF3BB-2DF0-4877-9631-1E6C961D846B}"/>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22AA43D-649E-42F6-ADE3-4979EB13CAE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9EFC22F-1ADD-4B58-8EC4-CC6EF63A058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AE987B6-68F9-467D-95C5-39DA0813814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F346497F-4EB0-4B58-9514-FDBA5FB7CB6C}"/>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C0D44F9-898C-4E0F-B582-3EDA2AEC33FA}"/>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7F1517A4-DEE1-4C0A-BECD-0B5A44FD5C0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71FE4AE4-ACF4-43A1-B32E-1D0ECB98DEA4}"/>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91FBC3C-661E-433D-A7DD-EDC5B11146D5}"/>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E7AEFEA6-CE91-49B9-96BE-2DBF6CD3EC78}"/>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C8E4E59A-9A68-4464-AA8A-A172F4E095FB}"/>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D3B67FA6-9F1A-4254-BE0D-F7FF8F27A366}"/>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EDAF6-FF60-4AEB-9FBA-899176EDAE52}"/>
            </a:ext>
          </a:extLst>
        </xdr:cNvPr>
        <xdr:cNvSpPr txBox="1"/>
      </xdr:nvSpPr>
      <xdr:spPr>
        <a:xfrm>
          <a:off x="412496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58E4A6DB-1A2E-49CA-AF21-4E3178F3F1BC}"/>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3AC7542F-49CF-4CB3-B2CF-D28923FFF5AF}"/>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30103008-908B-499C-8489-FD8853EC5407}"/>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03A93FFE-872E-4009-A0EF-D774E71A4A57}"/>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C9BBB81D-80EA-4050-8F42-3843810C7A64}"/>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7E318FA-44EC-4077-B6D6-EC3D9585BD4A}"/>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D869174-EECE-4253-A652-6DD658483DD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A69A9EF-B40E-475E-860D-B83C6F5DCB9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C645CB5-6F63-423F-853E-619D12EDD276}"/>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DCC5B3AF-2689-4054-83DF-2C8AAB09574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66766</xdr:rowOff>
    </xdr:from>
    <xdr:to>
      <xdr:col>24</xdr:col>
      <xdr:colOff>114300</xdr:colOff>
      <xdr:row>61</xdr:row>
      <xdr:rowOff>168366</xdr:rowOff>
    </xdr:to>
    <xdr:sp macro="" textlink="">
      <xdr:nvSpPr>
        <xdr:cNvPr id="190" name="楕円 189">
          <a:extLst>
            <a:ext uri="{FF2B5EF4-FFF2-40B4-BE49-F238E27FC236}">
              <a16:creationId xmlns:a16="http://schemas.microsoft.com/office/drawing/2014/main" id="{0D087748-4502-445D-A6BB-445B65D4DB1B}"/>
            </a:ext>
          </a:extLst>
        </xdr:cNvPr>
        <xdr:cNvSpPr/>
      </xdr:nvSpPr>
      <xdr:spPr>
        <a:xfrm>
          <a:off x="4036060" y="102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45193</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2EE0F720-59A4-4940-95C2-3AFFF42D9AD4}"/>
            </a:ext>
          </a:extLst>
        </xdr:cNvPr>
        <xdr:cNvSpPr txBox="1"/>
      </xdr:nvSpPr>
      <xdr:spPr>
        <a:xfrm>
          <a:off x="4124960" y="1027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92" name="楕円 191">
          <a:extLst>
            <a:ext uri="{FF2B5EF4-FFF2-40B4-BE49-F238E27FC236}">
              <a16:creationId xmlns:a16="http://schemas.microsoft.com/office/drawing/2014/main" id="{25538D2C-EE94-4EFC-B305-C22A6DDF1225}"/>
            </a:ext>
          </a:extLst>
        </xdr:cNvPr>
        <xdr:cNvSpPr/>
      </xdr:nvSpPr>
      <xdr:spPr>
        <a:xfrm>
          <a:off x="3312160" y="10274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117566</xdr:rowOff>
    </xdr:to>
    <xdr:cxnSp macro="">
      <xdr:nvCxnSpPr>
        <xdr:cNvPr id="193" name="直線コネクタ 192">
          <a:extLst>
            <a:ext uri="{FF2B5EF4-FFF2-40B4-BE49-F238E27FC236}">
              <a16:creationId xmlns:a16="http://schemas.microsoft.com/office/drawing/2014/main" id="{0BE9B063-4F56-4BF8-821F-19CA345598B0}"/>
            </a:ext>
          </a:extLst>
        </xdr:cNvPr>
        <xdr:cNvCxnSpPr/>
      </xdr:nvCxnSpPr>
      <xdr:spPr>
        <a:xfrm>
          <a:off x="3355340" y="10325644"/>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27577</xdr:rowOff>
    </xdr:from>
    <xdr:to>
      <xdr:col>15</xdr:col>
      <xdr:colOff>101600</xdr:colOff>
      <xdr:row>61</xdr:row>
      <xdr:rowOff>129177</xdr:rowOff>
    </xdr:to>
    <xdr:sp macro="" textlink="">
      <xdr:nvSpPr>
        <xdr:cNvPr id="194" name="楕円 193">
          <a:extLst>
            <a:ext uri="{FF2B5EF4-FFF2-40B4-BE49-F238E27FC236}">
              <a16:creationId xmlns:a16="http://schemas.microsoft.com/office/drawing/2014/main" id="{E33A2316-D19D-4BFF-B59D-49ED583A27AA}"/>
            </a:ext>
          </a:extLst>
        </xdr:cNvPr>
        <xdr:cNvSpPr/>
      </xdr:nvSpPr>
      <xdr:spPr>
        <a:xfrm>
          <a:off x="2514600" y="1025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78377</xdr:rowOff>
    </xdr:from>
    <xdr:to>
      <xdr:col>19</xdr:col>
      <xdr:colOff>177800</xdr:colOff>
      <xdr:row>61</xdr:row>
      <xdr:rowOff>99604</xdr:rowOff>
    </xdr:to>
    <xdr:cxnSp macro="">
      <xdr:nvCxnSpPr>
        <xdr:cNvPr id="195" name="直線コネクタ 194">
          <a:extLst>
            <a:ext uri="{FF2B5EF4-FFF2-40B4-BE49-F238E27FC236}">
              <a16:creationId xmlns:a16="http://schemas.microsoft.com/office/drawing/2014/main" id="{E27BA9D0-397E-4BCA-AA6C-D67E2DFC903B}"/>
            </a:ext>
          </a:extLst>
        </xdr:cNvPr>
        <xdr:cNvCxnSpPr/>
      </xdr:nvCxnSpPr>
      <xdr:spPr>
        <a:xfrm>
          <a:off x="2565400" y="10304417"/>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xdr:rowOff>
    </xdr:from>
    <xdr:to>
      <xdr:col>10</xdr:col>
      <xdr:colOff>165100</xdr:colOff>
      <xdr:row>61</xdr:row>
      <xdr:rowOff>106317</xdr:rowOff>
    </xdr:to>
    <xdr:sp macro="" textlink="">
      <xdr:nvSpPr>
        <xdr:cNvPr id="196" name="楕円 195">
          <a:extLst>
            <a:ext uri="{FF2B5EF4-FFF2-40B4-BE49-F238E27FC236}">
              <a16:creationId xmlns:a16="http://schemas.microsoft.com/office/drawing/2014/main" id="{AD85438D-8268-476E-ABAF-C7FD1A1DD34F}"/>
            </a:ext>
          </a:extLst>
        </xdr:cNvPr>
        <xdr:cNvSpPr/>
      </xdr:nvSpPr>
      <xdr:spPr>
        <a:xfrm>
          <a:off x="1739900" y="1023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55517</xdr:rowOff>
    </xdr:from>
    <xdr:to>
      <xdr:col>15</xdr:col>
      <xdr:colOff>50800</xdr:colOff>
      <xdr:row>61</xdr:row>
      <xdr:rowOff>78377</xdr:rowOff>
    </xdr:to>
    <xdr:cxnSp macro="">
      <xdr:nvCxnSpPr>
        <xdr:cNvPr id="197" name="直線コネクタ 196">
          <a:extLst>
            <a:ext uri="{FF2B5EF4-FFF2-40B4-BE49-F238E27FC236}">
              <a16:creationId xmlns:a16="http://schemas.microsoft.com/office/drawing/2014/main" id="{E560D200-A5C4-4E33-A171-620513CDE3E9}"/>
            </a:ext>
          </a:extLst>
        </xdr:cNvPr>
        <xdr:cNvCxnSpPr/>
      </xdr:nvCxnSpPr>
      <xdr:spPr>
        <a:xfrm>
          <a:off x="1790700" y="10281557"/>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156573</xdr:rowOff>
    </xdr:from>
    <xdr:to>
      <xdr:col>6</xdr:col>
      <xdr:colOff>38100</xdr:colOff>
      <xdr:row>61</xdr:row>
      <xdr:rowOff>86723</xdr:rowOff>
    </xdr:to>
    <xdr:sp macro="" textlink="">
      <xdr:nvSpPr>
        <xdr:cNvPr id="198" name="楕円 197">
          <a:extLst>
            <a:ext uri="{FF2B5EF4-FFF2-40B4-BE49-F238E27FC236}">
              <a16:creationId xmlns:a16="http://schemas.microsoft.com/office/drawing/2014/main" id="{B29EC220-A60B-4320-8A2B-3D5F915BB1A0}"/>
            </a:ext>
          </a:extLst>
        </xdr:cNvPr>
        <xdr:cNvSpPr/>
      </xdr:nvSpPr>
      <xdr:spPr>
        <a:xfrm>
          <a:off x="965200" y="10214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35923</xdr:rowOff>
    </xdr:from>
    <xdr:to>
      <xdr:col>10</xdr:col>
      <xdr:colOff>114300</xdr:colOff>
      <xdr:row>61</xdr:row>
      <xdr:rowOff>55517</xdr:rowOff>
    </xdr:to>
    <xdr:cxnSp macro="">
      <xdr:nvCxnSpPr>
        <xdr:cNvPr id="199" name="直線コネクタ 198">
          <a:extLst>
            <a:ext uri="{FF2B5EF4-FFF2-40B4-BE49-F238E27FC236}">
              <a16:creationId xmlns:a16="http://schemas.microsoft.com/office/drawing/2014/main" id="{9ADD9817-1E3F-440B-AD09-945AA0120338}"/>
            </a:ext>
          </a:extLst>
        </xdr:cNvPr>
        <xdr:cNvCxnSpPr/>
      </xdr:nvCxnSpPr>
      <xdr:spPr>
        <a:xfrm>
          <a:off x="1008380" y="10261963"/>
          <a:ext cx="7823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509A8152-0D3D-46BE-BE8B-C0FDA9665655}"/>
            </a:ext>
          </a:extLst>
        </xdr:cNvPr>
        <xdr:cNvSpPr txBox="1"/>
      </xdr:nvSpPr>
      <xdr:spPr>
        <a:xfrm>
          <a:off x="317056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271A4678-E60B-4C23-AE96-1E995A8ADF59}"/>
            </a:ext>
          </a:extLst>
        </xdr:cNvPr>
        <xdr:cNvSpPr txBox="1"/>
      </xdr:nvSpPr>
      <xdr:spPr>
        <a:xfrm>
          <a:off x="23857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33E0E7B0-BAC0-44FC-B1AC-15B2E8BF0B74}"/>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EECD25B6-0BC9-4B9C-816E-7780F397C0F9}"/>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63C1A584-F72A-4BC3-B858-2D7D43DE440E}"/>
            </a:ext>
          </a:extLst>
        </xdr:cNvPr>
        <xdr:cNvSpPr txBox="1"/>
      </xdr:nvSpPr>
      <xdr:spPr>
        <a:xfrm>
          <a:off x="317056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120304</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69E664D3-14F9-414A-A21C-DF006B7C2857}"/>
            </a:ext>
          </a:extLst>
        </xdr:cNvPr>
        <xdr:cNvSpPr txBox="1"/>
      </xdr:nvSpPr>
      <xdr:spPr>
        <a:xfrm>
          <a:off x="2385704" y="1034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97444</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A6BCF03A-CAA3-40DF-86DB-A0C96397B6B6}"/>
            </a:ext>
          </a:extLst>
        </xdr:cNvPr>
        <xdr:cNvSpPr txBox="1"/>
      </xdr:nvSpPr>
      <xdr:spPr>
        <a:xfrm>
          <a:off x="1611004" y="1032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77850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C7DABCF-98CD-4CA7-B8C2-CA83E12FFBDD}"/>
            </a:ext>
          </a:extLst>
        </xdr:cNvPr>
        <xdr:cNvSpPr txBox="1"/>
      </xdr:nvSpPr>
      <xdr:spPr>
        <a:xfrm>
          <a:off x="83630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76177230-6C14-4231-8B29-F92E0C4BC07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A2CD57C-6976-4E8F-A326-4AA29668FF7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5C3E90BF-CF32-47F0-B211-906F29A4888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13529F61-EE02-4081-B6FE-67DDC31B2772}"/>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6D69692D-1603-4F03-9C2F-52B57D5CC1F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1FA0F779-52D2-447C-8D87-CDB4344178ED}"/>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C1AAEBE-F4AB-47C7-A0A7-4DAC069245DB}"/>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5931CD9-FA91-4118-BD86-37363F63D895}"/>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D558156D-8CF8-43ED-8C81-207C7BFAD69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76401D7-B694-4381-98BA-A26265612FEC}"/>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808A3575-6E90-4DA7-9409-48EF3D80CDD4}"/>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554E1390-47BD-4F82-8B03-3DB3D4B85231}"/>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2F184092-943D-4954-B380-6334B58BEE5A}"/>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425F2DDC-2A7C-48E7-8B4D-21F891203BA2}"/>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B184E6C-BE01-44AF-9B9F-04D7007D6016}"/>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F1CFEECC-F5DF-42D7-9D68-855C6745B79F}"/>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96310FE3-FAD4-42A9-9D28-73C5C5DE315F}"/>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68028EF4-BDA1-43FF-91E2-FE66D9905943}"/>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E5690C1E-2E67-429B-AFF8-D6E55298382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D70312D0-ADF6-4BF6-A235-73A345A7502C}"/>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E633FB0-3F46-4E8F-B7D6-BD5CB6A297A6}"/>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BA3BF2BB-46D7-4A67-B47A-2F613805854D}"/>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80FE33D2-FB7A-4114-B35A-DD39AA5FA084}"/>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EEECB706-D50C-4666-BFDF-429FDA658456}"/>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4FF4A679-E039-4F4D-85FC-65DDB08F24B5}"/>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C8D08CCF-AAFC-4BC0-8A84-F6E7CFD63545}"/>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7F1D2448-57DA-49DE-A2A1-BD62F59E0ADD}"/>
            </a:ext>
          </a:extLst>
        </xdr:cNvPr>
        <xdr:cNvSpPr txBox="1"/>
      </xdr:nvSpPr>
      <xdr:spPr>
        <a:xfrm>
          <a:off x="9258300" y="10386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4FE3BD03-9D0C-4CAA-BF89-7F2D52F07E49}"/>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3878F28C-C60B-4D03-A3E3-A4AAAE8921E0}"/>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4CCDC183-8BF6-4711-924B-4209BF2792D7}"/>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DBFC997F-D3D1-4E86-8F12-0D0C33B1ED7A}"/>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95C5958E-6A63-4512-82F0-D6379685EB49}"/>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D83AF4C-2E40-45ED-80C7-7B8C68C5AB78}"/>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1419C93-8328-46F0-A798-C17B703B166C}"/>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AFBE61D-9BCD-481C-B692-D07657317D4E}"/>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2798620-5F57-41D4-AE35-61D6A142B08C}"/>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89E5D95-1155-45F2-92D2-B6C706979776}"/>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48961</xdr:rowOff>
    </xdr:from>
    <xdr:to>
      <xdr:col>55</xdr:col>
      <xdr:colOff>50800</xdr:colOff>
      <xdr:row>60</xdr:row>
      <xdr:rowOff>150561</xdr:rowOff>
    </xdr:to>
    <xdr:sp macro="" textlink="">
      <xdr:nvSpPr>
        <xdr:cNvPr id="245" name="楕円 244">
          <a:extLst>
            <a:ext uri="{FF2B5EF4-FFF2-40B4-BE49-F238E27FC236}">
              <a16:creationId xmlns:a16="http://schemas.microsoft.com/office/drawing/2014/main" id="{F0AA4DF2-DA19-4B31-BAE3-794449F8B250}"/>
            </a:ext>
          </a:extLst>
        </xdr:cNvPr>
        <xdr:cNvSpPr/>
      </xdr:nvSpPr>
      <xdr:spPr>
        <a:xfrm>
          <a:off x="9192260" y="101073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71838</xdr:rowOff>
    </xdr:from>
    <xdr:ext cx="690189" cy="259045"/>
    <xdr:sp macro="" textlink="">
      <xdr:nvSpPr>
        <xdr:cNvPr id="246" name="【橋りょう・トンネル】&#10;一人当たり有形固定資産（償却資産）額該当値テキスト">
          <a:extLst>
            <a:ext uri="{FF2B5EF4-FFF2-40B4-BE49-F238E27FC236}">
              <a16:creationId xmlns:a16="http://schemas.microsoft.com/office/drawing/2014/main" id="{42D8F6EB-1970-472D-A9C4-36D379FC25C4}"/>
            </a:ext>
          </a:extLst>
        </xdr:cNvPr>
        <xdr:cNvSpPr txBox="1"/>
      </xdr:nvSpPr>
      <xdr:spPr>
        <a:xfrm>
          <a:off x="9258300" y="99625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71467</xdr:rowOff>
    </xdr:from>
    <xdr:to>
      <xdr:col>50</xdr:col>
      <xdr:colOff>165100</xdr:colOff>
      <xdr:row>61</xdr:row>
      <xdr:rowOff>1617</xdr:rowOff>
    </xdr:to>
    <xdr:sp macro="" textlink="">
      <xdr:nvSpPr>
        <xdr:cNvPr id="247" name="楕円 246">
          <a:extLst>
            <a:ext uri="{FF2B5EF4-FFF2-40B4-BE49-F238E27FC236}">
              <a16:creationId xmlns:a16="http://schemas.microsoft.com/office/drawing/2014/main" id="{8124D362-6A45-4B77-A0E7-534EF9D56750}"/>
            </a:ext>
          </a:extLst>
        </xdr:cNvPr>
        <xdr:cNvSpPr/>
      </xdr:nvSpPr>
      <xdr:spPr>
        <a:xfrm>
          <a:off x="8445500" y="10129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99761</xdr:rowOff>
    </xdr:from>
    <xdr:to>
      <xdr:col>55</xdr:col>
      <xdr:colOff>0</xdr:colOff>
      <xdr:row>60</xdr:row>
      <xdr:rowOff>122267</xdr:rowOff>
    </xdr:to>
    <xdr:cxnSp macro="">
      <xdr:nvCxnSpPr>
        <xdr:cNvPr id="248" name="直線コネクタ 247">
          <a:extLst>
            <a:ext uri="{FF2B5EF4-FFF2-40B4-BE49-F238E27FC236}">
              <a16:creationId xmlns:a16="http://schemas.microsoft.com/office/drawing/2014/main" id="{104EEA81-223D-4044-837D-694DE88CAF6E}"/>
            </a:ext>
          </a:extLst>
        </xdr:cNvPr>
        <xdr:cNvCxnSpPr/>
      </xdr:nvCxnSpPr>
      <xdr:spPr>
        <a:xfrm flipV="1">
          <a:off x="8496300" y="10158161"/>
          <a:ext cx="723900" cy="2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84637</xdr:rowOff>
    </xdr:from>
    <xdr:to>
      <xdr:col>46</xdr:col>
      <xdr:colOff>38100</xdr:colOff>
      <xdr:row>61</xdr:row>
      <xdr:rowOff>14787</xdr:rowOff>
    </xdr:to>
    <xdr:sp macro="" textlink="">
      <xdr:nvSpPr>
        <xdr:cNvPr id="249" name="楕円 248">
          <a:extLst>
            <a:ext uri="{FF2B5EF4-FFF2-40B4-BE49-F238E27FC236}">
              <a16:creationId xmlns:a16="http://schemas.microsoft.com/office/drawing/2014/main" id="{FE651EA8-15AB-4822-9D91-D77C72F67C62}"/>
            </a:ext>
          </a:extLst>
        </xdr:cNvPr>
        <xdr:cNvSpPr/>
      </xdr:nvSpPr>
      <xdr:spPr>
        <a:xfrm>
          <a:off x="7670800" y="101430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122267</xdr:rowOff>
    </xdr:from>
    <xdr:to>
      <xdr:col>50</xdr:col>
      <xdr:colOff>114300</xdr:colOff>
      <xdr:row>60</xdr:row>
      <xdr:rowOff>135437</xdr:rowOff>
    </xdr:to>
    <xdr:cxnSp macro="">
      <xdr:nvCxnSpPr>
        <xdr:cNvPr id="250" name="直線コネクタ 249">
          <a:extLst>
            <a:ext uri="{FF2B5EF4-FFF2-40B4-BE49-F238E27FC236}">
              <a16:creationId xmlns:a16="http://schemas.microsoft.com/office/drawing/2014/main" id="{10A38DA1-2E2D-4BD8-8D18-6728295E484B}"/>
            </a:ext>
          </a:extLst>
        </xdr:cNvPr>
        <xdr:cNvCxnSpPr/>
      </xdr:nvCxnSpPr>
      <xdr:spPr>
        <a:xfrm flipV="1">
          <a:off x="7713980" y="10180667"/>
          <a:ext cx="782320" cy="13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96886</xdr:rowOff>
    </xdr:from>
    <xdr:to>
      <xdr:col>41</xdr:col>
      <xdr:colOff>101600</xdr:colOff>
      <xdr:row>61</xdr:row>
      <xdr:rowOff>27036</xdr:rowOff>
    </xdr:to>
    <xdr:sp macro="" textlink="">
      <xdr:nvSpPr>
        <xdr:cNvPr id="251" name="楕円 250">
          <a:extLst>
            <a:ext uri="{FF2B5EF4-FFF2-40B4-BE49-F238E27FC236}">
              <a16:creationId xmlns:a16="http://schemas.microsoft.com/office/drawing/2014/main" id="{F4C3F321-7186-41FA-9CDF-A03A46B6591C}"/>
            </a:ext>
          </a:extLst>
        </xdr:cNvPr>
        <xdr:cNvSpPr/>
      </xdr:nvSpPr>
      <xdr:spPr>
        <a:xfrm>
          <a:off x="6873240" y="10155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135437</xdr:rowOff>
    </xdr:from>
    <xdr:to>
      <xdr:col>45</xdr:col>
      <xdr:colOff>177800</xdr:colOff>
      <xdr:row>60</xdr:row>
      <xdr:rowOff>147686</xdr:rowOff>
    </xdr:to>
    <xdr:cxnSp macro="">
      <xdr:nvCxnSpPr>
        <xdr:cNvPr id="252" name="直線コネクタ 251">
          <a:extLst>
            <a:ext uri="{FF2B5EF4-FFF2-40B4-BE49-F238E27FC236}">
              <a16:creationId xmlns:a16="http://schemas.microsoft.com/office/drawing/2014/main" id="{8298DA8A-F234-4146-A319-83E62501120E}"/>
            </a:ext>
          </a:extLst>
        </xdr:cNvPr>
        <xdr:cNvCxnSpPr/>
      </xdr:nvCxnSpPr>
      <xdr:spPr>
        <a:xfrm flipV="1">
          <a:off x="6924040" y="10193837"/>
          <a:ext cx="789940" cy="12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112071</xdr:rowOff>
    </xdr:from>
    <xdr:to>
      <xdr:col>36</xdr:col>
      <xdr:colOff>165100</xdr:colOff>
      <xdr:row>61</xdr:row>
      <xdr:rowOff>42221</xdr:rowOff>
    </xdr:to>
    <xdr:sp macro="" textlink="">
      <xdr:nvSpPr>
        <xdr:cNvPr id="253" name="楕円 252">
          <a:extLst>
            <a:ext uri="{FF2B5EF4-FFF2-40B4-BE49-F238E27FC236}">
              <a16:creationId xmlns:a16="http://schemas.microsoft.com/office/drawing/2014/main" id="{EFE6549E-681C-4AEB-95E4-7DA7D2841AC1}"/>
            </a:ext>
          </a:extLst>
        </xdr:cNvPr>
        <xdr:cNvSpPr/>
      </xdr:nvSpPr>
      <xdr:spPr>
        <a:xfrm>
          <a:off x="6098540" y="101704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147686</xdr:rowOff>
    </xdr:from>
    <xdr:to>
      <xdr:col>41</xdr:col>
      <xdr:colOff>50800</xdr:colOff>
      <xdr:row>60</xdr:row>
      <xdr:rowOff>162871</xdr:rowOff>
    </xdr:to>
    <xdr:cxnSp macro="">
      <xdr:nvCxnSpPr>
        <xdr:cNvPr id="254" name="直線コネクタ 253">
          <a:extLst>
            <a:ext uri="{FF2B5EF4-FFF2-40B4-BE49-F238E27FC236}">
              <a16:creationId xmlns:a16="http://schemas.microsoft.com/office/drawing/2014/main" id="{F285670F-B629-4675-8FA8-F5E06289E23E}"/>
            </a:ext>
          </a:extLst>
        </xdr:cNvPr>
        <xdr:cNvCxnSpPr/>
      </xdr:nvCxnSpPr>
      <xdr:spPr>
        <a:xfrm flipV="1">
          <a:off x="6149340" y="10206086"/>
          <a:ext cx="774700" cy="15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9C9D89B8-56FF-46DF-B529-3C3193A666B1}"/>
            </a:ext>
          </a:extLst>
        </xdr:cNvPr>
        <xdr:cNvSpPr txBox="1"/>
      </xdr:nvSpPr>
      <xdr:spPr>
        <a:xfrm>
          <a:off x="8184225" y="10504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CA5E4D07-348D-49F2-85E0-73D656CFE4F3}"/>
            </a:ext>
          </a:extLst>
        </xdr:cNvPr>
        <xdr:cNvSpPr txBox="1"/>
      </xdr:nvSpPr>
      <xdr:spPr>
        <a:xfrm>
          <a:off x="7399365" y="10516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C41CABA6-CDDE-4679-AE2D-B6B7EE3C193D}"/>
            </a:ext>
          </a:extLst>
        </xdr:cNvPr>
        <xdr:cNvSpPr txBox="1"/>
      </xdr:nvSpPr>
      <xdr:spPr>
        <a:xfrm>
          <a:off x="6624665" y="10524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101490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80EF0842-4355-4606-8A76-AA77BA3E4C41}"/>
            </a:ext>
          </a:extLst>
        </xdr:cNvPr>
        <xdr:cNvSpPr txBox="1"/>
      </xdr:nvSpPr>
      <xdr:spPr>
        <a:xfrm>
          <a:off x="5849965" y="104951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18144</xdr:rowOff>
    </xdr:from>
    <xdr:ext cx="690189" cy="259045"/>
    <xdr:sp macro="" textlink="">
      <xdr:nvSpPr>
        <xdr:cNvPr id="259" name="n_1mainValue【橋りょう・トンネル】&#10;一人当たり有形固定資産（償却資産）額">
          <a:extLst>
            <a:ext uri="{FF2B5EF4-FFF2-40B4-BE49-F238E27FC236}">
              <a16:creationId xmlns:a16="http://schemas.microsoft.com/office/drawing/2014/main" id="{1E30E065-48A6-4604-A8C4-59C88DBCE676}"/>
            </a:ext>
          </a:extLst>
        </xdr:cNvPr>
        <xdr:cNvSpPr txBox="1"/>
      </xdr:nvSpPr>
      <xdr:spPr>
        <a:xfrm>
          <a:off x="8184225" y="99089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31314</xdr:rowOff>
    </xdr:from>
    <xdr:ext cx="690189" cy="259045"/>
    <xdr:sp macro="" textlink="">
      <xdr:nvSpPr>
        <xdr:cNvPr id="260" name="n_2mainValue【橋りょう・トンネル】&#10;一人当たり有形固定資産（償却資産）額">
          <a:extLst>
            <a:ext uri="{FF2B5EF4-FFF2-40B4-BE49-F238E27FC236}">
              <a16:creationId xmlns:a16="http://schemas.microsoft.com/office/drawing/2014/main" id="{927D040F-FBD6-4491-901F-0FA8ABB6491B}"/>
            </a:ext>
          </a:extLst>
        </xdr:cNvPr>
        <xdr:cNvSpPr txBox="1"/>
      </xdr:nvSpPr>
      <xdr:spPr>
        <a:xfrm>
          <a:off x="7399365" y="9922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43563</xdr:rowOff>
    </xdr:from>
    <xdr:ext cx="690189" cy="259045"/>
    <xdr:sp macro="" textlink="">
      <xdr:nvSpPr>
        <xdr:cNvPr id="261" name="n_3mainValue【橋りょう・トンネル】&#10;一人当たり有形固定資産（償却資産）額">
          <a:extLst>
            <a:ext uri="{FF2B5EF4-FFF2-40B4-BE49-F238E27FC236}">
              <a16:creationId xmlns:a16="http://schemas.microsoft.com/office/drawing/2014/main" id="{3DC4FDF8-FE88-47F8-A363-43D5845DCB5F}"/>
            </a:ext>
          </a:extLst>
        </xdr:cNvPr>
        <xdr:cNvSpPr txBox="1"/>
      </xdr:nvSpPr>
      <xdr:spPr>
        <a:xfrm>
          <a:off x="6624665" y="99343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58748</xdr:rowOff>
    </xdr:from>
    <xdr:ext cx="690189" cy="259045"/>
    <xdr:sp macro="" textlink="">
      <xdr:nvSpPr>
        <xdr:cNvPr id="262" name="n_4mainValue【橋りょう・トンネル】&#10;一人当たり有形固定資産（償却資産）額">
          <a:extLst>
            <a:ext uri="{FF2B5EF4-FFF2-40B4-BE49-F238E27FC236}">
              <a16:creationId xmlns:a16="http://schemas.microsoft.com/office/drawing/2014/main" id="{7EFAE9E7-A9F7-4C62-B832-AECB14491A89}"/>
            </a:ext>
          </a:extLst>
        </xdr:cNvPr>
        <xdr:cNvSpPr txBox="1"/>
      </xdr:nvSpPr>
      <xdr:spPr>
        <a:xfrm>
          <a:off x="5849965" y="99495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CF96411-C725-4956-931B-A7F5BA226EB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BB05A28A-1C7E-4875-A6CF-FD0325491BED}"/>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AA0D204B-03F1-4E5F-A80D-129DBBD4022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BE629762-3BA1-4929-B081-FC477C60AB22}"/>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33D20CD-72A2-48EB-B636-ABEDF409CC9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29C5C02C-D086-40E3-BEDA-DAF5CB86296F}"/>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BC4A4135-A468-4B6B-9942-53F8C2F3FD6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5522F7D-44F0-4ECB-ACEB-A52F6B369D64}"/>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4B7E5F42-CE72-4FF7-802B-DEF8992E57EA}"/>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5D9CFBD1-5000-4483-AD0E-4B287A5165B6}"/>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D514CCDB-2A54-4A72-9B88-9F234B16FCD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608B402C-B75E-49B3-9470-C53C503F335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D11ABEFF-38EA-4437-BFD0-874D8FE2FD0E}"/>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5C8488D9-E6C7-4223-9D72-819FA26053F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760D517B-1DA2-41D1-B4BB-0AE07DC03AE9}"/>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36657FA5-5477-47D4-AE2C-AF64E8F7A12E}"/>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4204DDEF-BF47-48D3-B16C-ED46FD722BC7}"/>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5B2E99E3-7204-48E4-B5E6-31AB93C5BDB8}"/>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C898AA84-D4D2-4BBA-829B-FD82A903F33A}"/>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5682660-AA5C-46F7-94B4-16755BB48B93}"/>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2BA48BE7-04F8-4E1D-84A6-E8944CD76A59}"/>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E04E4AE5-2442-427E-9D05-DDD8C6F1FD0A}"/>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9E838C1E-D976-43B3-BCD6-5F4B77F0BCD0}"/>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3CF2CD1E-56B8-49B4-ADFB-1C1DC80FA9B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A5900B75-E841-4AB3-98CE-8735212E51D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A77AE864-AE6C-4FF0-8360-5DF5F069A6A5}"/>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45295CBE-101C-477A-8225-8C938E30A681}"/>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F0598A8C-EEFA-45F2-AA1F-5DEFDCCE01AF}"/>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E33DCB7C-22FC-4DC0-896A-D72EC8110E95}"/>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7E9E594B-2E35-40AC-B540-49A5382197A0}"/>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7CFAA453-717D-431B-97D5-703BE5B173B2}"/>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4A6386CC-ADD3-48E4-96ED-6DE9BB54CACF}"/>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040BBF3B-E8E2-4CEA-A3B6-8D6268E7566F}"/>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0F5B94DE-33AC-4865-BB35-0FB2DDD5AC87}"/>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EE4FB4BC-2843-4594-8394-6316AF15C7AA}"/>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550E2382-9550-4AE2-85DA-6D88EFF3018F}"/>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B130590-6C15-4066-9CF5-903586294FA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A81EAB8-968A-42C4-BC60-73EF50A782F2}"/>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A77FBBC-A5B5-44AA-BD2E-17023BDC923B}"/>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5603DCD-94D9-4156-95C6-DDEF5388FE81}"/>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86B9D87-00A2-4875-96E8-015D1AC230C8}"/>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31387</xdr:rowOff>
    </xdr:from>
    <xdr:to>
      <xdr:col>24</xdr:col>
      <xdr:colOff>114300</xdr:colOff>
      <xdr:row>84</xdr:row>
      <xdr:rowOff>132987</xdr:rowOff>
    </xdr:to>
    <xdr:sp macro="" textlink="">
      <xdr:nvSpPr>
        <xdr:cNvPr id="304" name="楕円 303">
          <a:extLst>
            <a:ext uri="{FF2B5EF4-FFF2-40B4-BE49-F238E27FC236}">
              <a16:creationId xmlns:a16="http://schemas.microsoft.com/office/drawing/2014/main" id="{3429AE71-9B28-409C-A01C-EAFDC3E0E9EB}"/>
            </a:ext>
          </a:extLst>
        </xdr:cNvPr>
        <xdr:cNvSpPr/>
      </xdr:nvSpPr>
      <xdr:spPr>
        <a:xfrm>
          <a:off x="4036060" y="1411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9814</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2F51FFED-F6BC-463E-AB94-6D4DB7A8A363}"/>
            </a:ext>
          </a:extLst>
        </xdr:cNvPr>
        <xdr:cNvSpPr txBox="1"/>
      </xdr:nvSpPr>
      <xdr:spPr>
        <a:xfrm>
          <a:off x="4124960" y="1409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75474</xdr:rowOff>
    </xdr:from>
    <xdr:to>
      <xdr:col>20</xdr:col>
      <xdr:colOff>38100</xdr:colOff>
      <xdr:row>85</xdr:row>
      <xdr:rowOff>5624</xdr:rowOff>
    </xdr:to>
    <xdr:sp macro="" textlink="">
      <xdr:nvSpPr>
        <xdr:cNvPr id="306" name="楕円 305">
          <a:extLst>
            <a:ext uri="{FF2B5EF4-FFF2-40B4-BE49-F238E27FC236}">
              <a16:creationId xmlns:a16="http://schemas.microsoft.com/office/drawing/2014/main" id="{C563A0EA-7B5C-4837-8C07-C22471AE8B50}"/>
            </a:ext>
          </a:extLst>
        </xdr:cNvPr>
        <xdr:cNvSpPr/>
      </xdr:nvSpPr>
      <xdr:spPr>
        <a:xfrm>
          <a:off x="3312160" y="14157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82187</xdr:rowOff>
    </xdr:from>
    <xdr:to>
      <xdr:col>24</xdr:col>
      <xdr:colOff>63500</xdr:colOff>
      <xdr:row>84</xdr:row>
      <xdr:rowOff>126274</xdr:rowOff>
    </xdr:to>
    <xdr:cxnSp macro="">
      <xdr:nvCxnSpPr>
        <xdr:cNvPr id="307" name="直線コネクタ 306">
          <a:extLst>
            <a:ext uri="{FF2B5EF4-FFF2-40B4-BE49-F238E27FC236}">
              <a16:creationId xmlns:a16="http://schemas.microsoft.com/office/drawing/2014/main" id="{0541F260-33AD-4269-8EA9-EAE28264FD0F}"/>
            </a:ext>
          </a:extLst>
        </xdr:cNvPr>
        <xdr:cNvCxnSpPr/>
      </xdr:nvCxnSpPr>
      <xdr:spPr>
        <a:xfrm flipV="1">
          <a:off x="3355340" y="14163947"/>
          <a:ext cx="7315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50981</xdr:rowOff>
    </xdr:from>
    <xdr:to>
      <xdr:col>15</xdr:col>
      <xdr:colOff>101600</xdr:colOff>
      <xdr:row>84</xdr:row>
      <xdr:rowOff>152581</xdr:rowOff>
    </xdr:to>
    <xdr:sp macro="" textlink="">
      <xdr:nvSpPr>
        <xdr:cNvPr id="308" name="楕円 307">
          <a:extLst>
            <a:ext uri="{FF2B5EF4-FFF2-40B4-BE49-F238E27FC236}">
              <a16:creationId xmlns:a16="http://schemas.microsoft.com/office/drawing/2014/main" id="{7727368C-8653-448B-9DD1-A59C78FD7BF9}"/>
            </a:ext>
          </a:extLst>
        </xdr:cNvPr>
        <xdr:cNvSpPr/>
      </xdr:nvSpPr>
      <xdr:spPr>
        <a:xfrm>
          <a:off x="2514600" y="1413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101781</xdr:rowOff>
    </xdr:from>
    <xdr:to>
      <xdr:col>19</xdr:col>
      <xdr:colOff>177800</xdr:colOff>
      <xdr:row>84</xdr:row>
      <xdr:rowOff>126274</xdr:rowOff>
    </xdr:to>
    <xdr:cxnSp macro="">
      <xdr:nvCxnSpPr>
        <xdr:cNvPr id="309" name="直線コネクタ 308">
          <a:extLst>
            <a:ext uri="{FF2B5EF4-FFF2-40B4-BE49-F238E27FC236}">
              <a16:creationId xmlns:a16="http://schemas.microsoft.com/office/drawing/2014/main" id="{1785495B-8D12-4CF1-BE2B-6EE795FDEE19}"/>
            </a:ext>
          </a:extLst>
        </xdr:cNvPr>
        <xdr:cNvCxnSpPr/>
      </xdr:nvCxnSpPr>
      <xdr:spPr>
        <a:xfrm>
          <a:off x="2565400" y="14183541"/>
          <a:ext cx="78994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29755</xdr:rowOff>
    </xdr:from>
    <xdr:to>
      <xdr:col>10</xdr:col>
      <xdr:colOff>165100</xdr:colOff>
      <xdr:row>84</xdr:row>
      <xdr:rowOff>131355</xdr:rowOff>
    </xdr:to>
    <xdr:sp macro="" textlink="">
      <xdr:nvSpPr>
        <xdr:cNvPr id="310" name="楕円 309">
          <a:extLst>
            <a:ext uri="{FF2B5EF4-FFF2-40B4-BE49-F238E27FC236}">
              <a16:creationId xmlns:a16="http://schemas.microsoft.com/office/drawing/2014/main" id="{A8CFE5A8-F1EB-4457-AFBC-0D01CC9DC007}"/>
            </a:ext>
          </a:extLst>
        </xdr:cNvPr>
        <xdr:cNvSpPr/>
      </xdr:nvSpPr>
      <xdr:spPr>
        <a:xfrm>
          <a:off x="1739900" y="1411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80555</xdr:rowOff>
    </xdr:from>
    <xdr:to>
      <xdr:col>15</xdr:col>
      <xdr:colOff>50800</xdr:colOff>
      <xdr:row>84</xdr:row>
      <xdr:rowOff>101781</xdr:rowOff>
    </xdr:to>
    <xdr:cxnSp macro="">
      <xdr:nvCxnSpPr>
        <xdr:cNvPr id="311" name="直線コネクタ 310">
          <a:extLst>
            <a:ext uri="{FF2B5EF4-FFF2-40B4-BE49-F238E27FC236}">
              <a16:creationId xmlns:a16="http://schemas.microsoft.com/office/drawing/2014/main" id="{3D48E002-6758-40A0-8ED8-4288FFC62979}"/>
            </a:ext>
          </a:extLst>
        </xdr:cNvPr>
        <xdr:cNvCxnSpPr/>
      </xdr:nvCxnSpPr>
      <xdr:spPr>
        <a:xfrm>
          <a:off x="1790700" y="14162315"/>
          <a:ext cx="7747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21589</xdr:rowOff>
    </xdr:from>
    <xdr:to>
      <xdr:col>6</xdr:col>
      <xdr:colOff>38100</xdr:colOff>
      <xdr:row>84</xdr:row>
      <xdr:rowOff>123189</xdr:rowOff>
    </xdr:to>
    <xdr:sp macro="" textlink="">
      <xdr:nvSpPr>
        <xdr:cNvPr id="312" name="楕円 311">
          <a:extLst>
            <a:ext uri="{FF2B5EF4-FFF2-40B4-BE49-F238E27FC236}">
              <a16:creationId xmlns:a16="http://schemas.microsoft.com/office/drawing/2014/main" id="{2DD5F0DB-7B5C-4632-ABEA-E698523062AE}"/>
            </a:ext>
          </a:extLst>
        </xdr:cNvPr>
        <xdr:cNvSpPr/>
      </xdr:nvSpPr>
      <xdr:spPr>
        <a:xfrm>
          <a:off x="965200" y="141033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72389</xdr:rowOff>
    </xdr:from>
    <xdr:to>
      <xdr:col>10</xdr:col>
      <xdr:colOff>114300</xdr:colOff>
      <xdr:row>84</xdr:row>
      <xdr:rowOff>80555</xdr:rowOff>
    </xdr:to>
    <xdr:cxnSp macro="">
      <xdr:nvCxnSpPr>
        <xdr:cNvPr id="313" name="直線コネクタ 312">
          <a:extLst>
            <a:ext uri="{FF2B5EF4-FFF2-40B4-BE49-F238E27FC236}">
              <a16:creationId xmlns:a16="http://schemas.microsoft.com/office/drawing/2014/main" id="{0508B3E8-C2C7-48A8-893C-8853A6D0EC80}"/>
            </a:ext>
          </a:extLst>
        </xdr:cNvPr>
        <xdr:cNvCxnSpPr/>
      </xdr:nvCxnSpPr>
      <xdr:spPr>
        <a:xfrm>
          <a:off x="1008380" y="14154149"/>
          <a:ext cx="78232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E31974AF-C514-4D9E-ABE5-8400DF26530C}"/>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4F81E91C-DD7C-4BEC-8C4C-21C6CED4E202}"/>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7E6FADC6-D364-4CBF-AE82-B9D27E7814C3}"/>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07F5EDFB-F373-4527-9717-732702237873}"/>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168201</xdr:rowOff>
    </xdr:from>
    <xdr:ext cx="405111" cy="259045"/>
    <xdr:sp macro="" textlink="">
      <xdr:nvSpPr>
        <xdr:cNvPr id="318" name="n_1mainValue【公営住宅】&#10;有形固定資産減価償却率">
          <a:extLst>
            <a:ext uri="{FF2B5EF4-FFF2-40B4-BE49-F238E27FC236}">
              <a16:creationId xmlns:a16="http://schemas.microsoft.com/office/drawing/2014/main" id="{31F50163-F305-4993-B681-BABF3539AC43}"/>
            </a:ext>
          </a:extLst>
        </xdr:cNvPr>
        <xdr:cNvSpPr txBox="1"/>
      </xdr:nvSpPr>
      <xdr:spPr>
        <a:xfrm>
          <a:off x="317056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143708</xdr:rowOff>
    </xdr:from>
    <xdr:ext cx="405111" cy="259045"/>
    <xdr:sp macro="" textlink="">
      <xdr:nvSpPr>
        <xdr:cNvPr id="319" name="n_2mainValue【公営住宅】&#10;有形固定資産減価償却率">
          <a:extLst>
            <a:ext uri="{FF2B5EF4-FFF2-40B4-BE49-F238E27FC236}">
              <a16:creationId xmlns:a16="http://schemas.microsoft.com/office/drawing/2014/main" id="{0B140893-8DE3-4AD3-BEFF-C22629AD5BCA}"/>
            </a:ext>
          </a:extLst>
        </xdr:cNvPr>
        <xdr:cNvSpPr txBox="1"/>
      </xdr:nvSpPr>
      <xdr:spPr>
        <a:xfrm>
          <a:off x="2385704" y="1422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122482</xdr:rowOff>
    </xdr:from>
    <xdr:ext cx="405111" cy="259045"/>
    <xdr:sp macro="" textlink="">
      <xdr:nvSpPr>
        <xdr:cNvPr id="320" name="n_3mainValue【公営住宅】&#10;有形固定資産減価償却率">
          <a:extLst>
            <a:ext uri="{FF2B5EF4-FFF2-40B4-BE49-F238E27FC236}">
              <a16:creationId xmlns:a16="http://schemas.microsoft.com/office/drawing/2014/main" id="{B3933DDD-E977-4116-967C-1943BCBD6E57}"/>
            </a:ext>
          </a:extLst>
        </xdr:cNvPr>
        <xdr:cNvSpPr txBox="1"/>
      </xdr:nvSpPr>
      <xdr:spPr>
        <a:xfrm>
          <a:off x="1611004" y="1420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114316</xdr:rowOff>
    </xdr:from>
    <xdr:ext cx="405111" cy="259045"/>
    <xdr:sp macro="" textlink="">
      <xdr:nvSpPr>
        <xdr:cNvPr id="321" name="n_4mainValue【公営住宅】&#10;有形固定資産減価償却率">
          <a:extLst>
            <a:ext uri="{FF2B5EF4-FFF2-40B4-BE49-F238E27FC236}">
              <a16:creationId xmlns:a16="http://schemas.microsoft.com/office/drawing/2014/main" id="{0FE87502-45E6-4CFE-A054-1DB15E8CDCA2}"/>
            </a:ext>
          </a:extLst>
        </xdr:cNvPr>
        <xdr:cNvSpPr txBox="1"/>
      </xdr:nvSpPr>
      <xdr:spPr>
        <a:xfrm>
          <a:off x="836304"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D4DC726-1BC4-4A9D-986E-44E4F784559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BEFB2A02-0085-427D-B130-1582F2720A32}"/>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B9221DC-7B0B-45D0-A48B-AAD111DD5866}"/>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CD057EB-31E7-42E7-93E8-5C66DB93287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915C3EDE-18EB-4F62-A13D-A8FD3C7C6A5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130D7C2-66B8-41AF-8C42-33ECB3291BB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7EEF635-5266-4097-BDED-109690844BC1}"/>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B828D9FC-E6F8-464E-9A1F-577CA0BF59D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B586808-5F7A-486E-9AE7-ECBEB93C7B3C}"/>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997D2E9-9211-4B68-988E-64ED234BE9D1}"/>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7B68EFBA-F546-4BA3-AB15-DA00C073929F}"/>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801305D-8773-409B-B3DA-FF7B8A242221}"/>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375D8AEA-7219-44BC-A93F-C3DBDC1E7A06}"/>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A944A8A3-E656-4285-9F44-B846E38E1CED}"/>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8C21C10-D25C-4F92-8A1F-9601BB2A3B9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F156CE0E-3456-4815-B64F-2F5F833867EA}"/>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E68C22B-8583-4B1A-B005-84DC6BC95DB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7D294D5-43D0-40F6-BB3B-2FFA2C52789A}"/>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CD9159E4-0442-41C8-A658-BF8C821B6FC4}"/>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B97FDC98-060A-415D-9DEF-5898549A200C}"/>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8D5EB790-82AB-4DF4-BC96-735034FD0981}"/>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498294D3-6DE2-4D87-AA75-B84F923FC13C}"/>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FEF36DA-0725-466D-ADD8-9802602684ED}"/>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55287E8E-2721-4B7D-A7F8-068C7FCD952C}"/>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9EDEA2F8-ADAF-4ADE-B03B-FC67E52215FA}"/>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07C4B1AD-181E-4CE8-A10E-C69DA4A5D9F5}"/>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4E652D0F-3AF4-44FE-8B28-D0821641BCDD}"/>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AC719C21-5EFA-4CCA-94EA-4BB13EDE6AF7}"/>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0A70B0F7-CA73-4D34-9A98-C91400BE24CA}"/>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B7CBE9EA-E422-429C-BE6C-CA3341C3E5CF}"/>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25F2E948-1727-444C-96E5-DA5304FC62F3}"/>
            </a:ext>
          </a:extLst>
        </xdr:cNvPr>
        <xdr:cNvSpPr txBox="1"/>
      </xdr:nvSpPr>
      <xdr:spPr>
        <a:xfrm>
          <a:off x="9258300" y="13879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9B4C8E5B-79D7-4697-B05B-D5D1626CAFAC}"/>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8F27964C-3EA5-4752-8A64-F5AB09281F9C}"/>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3F1D1950-8066-4508-855A-AE17A6833A89}"/>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9574C918-82B3-4F24-8F3F-FE7C06F2E9F4}"/>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E8FA456A-AD56-44D1-A77A-F5E70DDB42EB}"/>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E88E274-32B6-4D54-8D1A-6FF61514303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968FF2-35EC-460C-AB71-028C279A2C1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4F3E54D-24D6-4C47-8903-A3421E3F0AA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14EE590-5268-4EF8-ADD6-C3563398686B}"/>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84530B89-0631-437F-A9AB-A21149F42B1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40639</xdr:rowOff>
    </xdr:from>
    <xdr:to>
      <xdr:col>55</xdr:col>
      <xdr:colOff>50800</xdr:colOff>
      <xdr:row>84</xdr:row>
      <xdr:rowOff>142239</xdr:rowOff>
    </xdr:to>
    <xdr:sp macro="" textlink="">
      <xdr:nvSpPr>
        <xdr:cNvPr id="363" name="楕円 362">
          <a:extLst>
            <a:ext uri="{FF2B5EF4-FFF2-40B4-BE49-F238E27FC236}">
              <a16:creationId xmlns:a16="http://schemas.microsoft.com/office/drawing/2014/main" id="{CDB28A6C-868A-4167-91C0-005BD9EE0996}"/>
            </a:ext>
          </a:extLst>
        </xdr:cNvPr>
        <xdr:cNvSpPr/>
      </xdr:nvSpPr>
      <xdr:spPr>
        <a:xfrm>
          <a:off x="9192260" y="141223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19066</xdr:rowOff>
    </xdr:from>
    <xdr:ext cx="469744" cy="259045"/>
    <xdr:sp macro="" textlink="">
      <xdr:nvSpPr>
        <xdr:cNvPr id="364" name="【公営住宅】&#10;一人当たり面積該当値テキスト">
          <a:extLst>
            <a:ext uri="{FF2B5EF4-FFF2-40B4-BE49-F238E27FC236}">
              <a16:creationId xmlns:a16="http://schemas.microsoft.com/office/drawing/2014/main" id="{DFBEED21-A4C5-428A-B5F9-77499E00F8D1}"/>
            </a:ext>
          </a:extLst>
        </xdr:cNvPr>
        <xdr:cNvSpPr txBox="1"/>
      </xdr:nvSpPr>
      <xdr:spPr>
        <a:xfrm>
          <a:off x="9258300" y="1410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63500</xdr:rowOff>
    </xdr:from>
    <xdr:to>
      <xdr:col>50</xdr:col>
      <xdr:colOff>165100</xdr:colOff>
      <xdr:row>84</xdr:row>
      <xdr:rowOff>165100</xdr:rowOff>
    </xdr:to>
    <xdr:sp macro="" textlink="">
      <xdr:nvSpPr>
        <xdr:cNvPr id="365" name="楕円 364">
          <a:extLst>
            <a:ext uri="{FF2B5EF4-FFF2-40B4-BE49-F238E27FC236}">
              <a16:creationId xmlns:a16="http://schemas.microsoft.com/office/drawing/2014/main" id="{48F54039-D14C-48D6-989A-16FEE0F0A8A9}"/>
            </a:ext>
          </a:extLst>
        </xdr:cNvPr>
        <xdr:cNvSpPr/>
      </xdr:nvSpPr>
      <xdr:spPr>
        <a:xfrm>
          <a:off x="8445500" y="1414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91439</xdr:rowOff>
    </xdr:from>
    <xdr:to>
      <xdr:col>55</xdr:col>
      <xdr:colOff>0</xdr:colOff>
      <xdr:row>84</xdr:row>
      <xdr:rowOff>114300</xdr:rowOff>
    </xdr:to>
    <xdr:cxnSp macro="">
      <xdr:nvCxnSpPr>
        <xdr:cNvPr id="366" name="直線コネクタ 365">
          <a:extLst>
            <a:ext uri="{FF2B5EF4-FFF2-40B4-BE49-F238E27FC236}">
              <a16:creationId xmlns:a16="http://schemas.microsoft.com/office/drawing/2014/main" id="{242F40B2-B07D-4AD9-B4C8-88B40A27CAF5}"/>
            </a:ext>
          </a:extLst>
        </xdr:cNvPr>
        <xdr:cNvCxnSpPr/>
      </xdr:nvCxnSpPr>
      <xdr:spPr>
        <a:xfrm flipV="1">
          <a:off x="8496300" y="14173199"/>
          <a:ext cx="7239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67855</xdr:rowOff>
    </xdr:from>
    <xdr:to>
      <xdr:col>46</xdr:col>
      <xdr:colOff>38100</xdr:colOff>
      <xdr:row>84</xdr:row>
      <xdr:rowOff>169455</xdr:rowOff>
    </xdr:to>
    <xdr:sp macro="" textlink="">
      <xdr:nvSpPr>
        <xdr:cNvPr id="367" name="楕円 366">
          <a:extLst>
            <a:ext uri="{FF2B5EF4-FFF2-40B4-BE49-F238E27FC236}">
              <a16:creationId xmlns:a16="http://schemas.microsoft.com/office/drawing/2014/main" id="{FD8191A6-C1A7-463B-AA0D-0AE05E9460A7}"/>
            </a:ext>
          </a:extLst>
        </xdr:cNvPr>
        <xdr:cNvSpPr/>
      </xdr:nvSpPr>
      <xdr:spPr>
        <a:xfrm>
          <a:off x="7670800" y="141496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114300</xdr:rowOff>
    </xdr:from>
    <xdr:to>
      <xdr:col>50</xdr:col>
      <xdr:colOff>114300</xdr:colOff>
      <xdr:row>84</xdr:row>
      <xdr:rowOff>118655</xdr:rowOff>
    </xdr:to>
    <xdr:cxnSp macro="">
      <xdr:nvCxnSpPr>
        <xdr:cNvPr id="368" name="直線コネクタ 367">
          <a:extLst>
            <a:ext uri="{FF2B5EF4-FFF2-40B4-BE49-F238E27FC236}">
              <a16:creationId xmlns:a16="http://schemas.microsoft.com/office/drawing/2014/main" id="{9125E702-CDEC-46E5-B5A6-BE4B537B9C23}"/>
            </a:ext>
          </a:extLst>
        </xdr:cNvPr>
        <xdr:cNvCxnSpPr/>
      </xdr:nvCxnSpPr>
      <xdr:spPr>
        <a:xfrm flipV="1">
          <a:off x="7713980" y="14196060"/>
          <a:ext cx="7823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75910</xdr:rowOff>
    </xdr:from>
    <xdr:to>
      <xdr:col>41</xdr:col>
      <xdr:colOff>101600</xdr:colOff>
      <xdr:row>85</xdr:row>
      <xdr:rowOff>6060</xdr:rowOff>
    </xdr:to>
    <xdr:sp macro="" textlink="">
      <xdr:nvSpPr>
        <xdr:cNvPr id="369" name="楕円 368">
          <a:extLst>
            <a:ext uri="{FF2B5EF4-FFF2-40B4-BE49-F238E27FC236}">
              <a16:creationId xmlns:a16="http://schemas.microsoft.com/office/drawing/2014/main" id="{463611A5-2ECC-4488-AF8E-C41839874CE0}"/>
            </a:ext>
          </a:extLst>
        </xdr:cNvPr>
        <xdr:cNvSpPr/>
      </xdr:nvSpPr>
      <xdr:spPr>
        <a:xfrm>
          <a:off x="6873240" y="1415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118655</xdr:rowOff>
    </xdr:from>
    <xdr:to>
      <xdr:col>45</xdr:col>
      <xdr:colOff>177800</xdr:colOff>
      <xdr:row>84</xdr:row>
      <xdr:rowOff>126710</xdr:rowOff>
    </xdr:to>
    <xdr:cxnSp macro="">
      <xdr:nvCxnSpPr>
        <xdr:cNvPr id="370" name="直線コネクタ 369">
          <a:extLst>
            <a:ext uri="{FF2B5EF4-FFF2-40B4-BE49-F238E27FC236}">
              <a16:creationId xmlns:a16="http://schemas.microsoft.com/office/drawing/2014/main" id="{9D15A65E-D7EF-4FA9-8F96-D2B0AEB7714A}"/>
            </a:ext>
          </a:extLst>
        </xdr:cNvPr>
        <xdr:cNvCxnSpPr/>
      </xdr:nvCxnSpPr>
      <xdr:spPr>
        <a:xfrm flipV="1">
          <a:off x="6924040" y="14200415"/>
          <a:ext cx="78994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82550</xdr:rowOff>
    </xdr:from>
    <xdr:to>
      <xdr:col>36</xdr:col>
      <xdr:colOff>165100</xdr:colOff>
      <xdr:row>85</xdr:row>
      <xdr:rowOff>12700</xdr:rowOff>
    </xdr:to>
    <xdr:sp macro="" textlink="">
      <xdr:nvSpPr>
        <xdr:cNvPr id="371" name="楕円 370">
          <a:extLst>
            <a:ext uri="{FF2B5EF4-FFF2-40B4-BE49-F238E27FC236}">
              <a16:creationId xmlns:a16="http://schemas.microsoft.com/office/drawing/2014/main" id="{19BF8FBF-AA99-4A8A-8CCC-1407969382AD}"/>
            </a:ext>
          </a:extLst>
        </xdr:cNvPr>
        <xdr:cNvSpPr/>
      </xdr:nvSpPr>
      <xdr:spPr>
        <a:xfrm>
          <a:off x="6098540" y="14164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126710</xdr:rowOff>
    </xdr:from>
    <xdr:to>
      <xdr:col>41</xdr:col>
      <xdr:colOff>50800</xdr:colOff>
      <xdr:row>84</xdr:row>
      <xdr:rowOff>133350</xdr:rowOff>
    </xdr:to>
    <xdr:cxnSp macro="">
      <xdr:nvCxnSpPr>
        <xdr:cNvPr id="372" name="直線コネクタ 371">
          <a:extLst>
            <a:ext uri="{FF2B5EF4-FFF2-40B4-BE49-F238E27FC236}">
              <a16:creationId xmlns:a16="http://schemas.microsoft.com/office/drawing/2014/main" id="{5EAEDEDD-4F44-4A4E-AB3D-5F8B22D1A30D}"/>
            </a:ext>
          </a:extLst>
        </xdr:cNvPr>
        <xdr:cNvCxnSpPr/>
      </xdr:nvCxnSpPr>
      <xdr:spPr>
        <a:xfrm flipV="1">
          <a:off x="6149340" y="14208470"/>
          <a:ext cx="7747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30BAFE50-0002-444D-839E-8B4277659A17}"/>
            </a:ext>
          </a:extLst>
        </xdr:cNvPr>
        <xdr:cNvSpPr txBox="1"/>
      </xdr:nvSpPr>
      <xdr:spPr>
        <a:xfrm>
          <a:off x="8271587" y="13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9A02069A-AE88-49CF-AC5F-E4F848C91CCF}"/>
            </a:ext>
          </a:extLst>
        </xdr:cNvPr>
        <xdr:cNvSpPr txBox="1"/>
      </xdr:nvSpPr>
      <xdr:spPr>
        <a:xfrm>
          <a:off x="7509587" y="138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10C54A0E-AF04-493E-8A65-08B61614F8FD}"/>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B8F2D1EF-A989-4EA4-B293-3284D90FC6A5}"/>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156227</xdr:rowOff>
    </xdr:from>
    <xdr:ext cx="469744" cy="259045"/>
    <xdr:sp macro="" textlink="">
      <xdr:nvSpPr>
        <xdr:cNvPr id="377" name="n_1mainValue【公営住宅】&#10;一人当たり面積">
          <a:extLst>
            <a:ext uri="{FF2B5EF4-FFF2-40B4-BE49-F238E27FC236}">
              <a16:creationId xmlns:a16="http://schemas.microsoft.com/office/drawing/2014/main" id="{9D233B9F-A34B-4688-9069-A08252C0A544}"/>
            </a:ext>
          </a:extLst>
        </xdr:cNvPr>
        <xdr:cNvSpPr txBox="1"/>
      </xdr:nvSpPr>
      <xdr:spPr>
        <a:xfrm>
          <a:off x="8271587" y="1423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160582</xdr:rowOff>
    </xdr:from>
    <xdr:ext cx="469744" cy="259045"/>
    <xdr:sp macro="" textlink="">
      <xdr:nvSpPr>
        <xdr:cNvPr id="378" name="n_2mainValue【公営住宅】&#10;一人当たり面積">
          <a:extLst>
            <a:ext uri="{FF2B5EF4-FFF2-40B4-BE49-F238E27FC236}">
              <a16:creationId xmlns:a16="http://schemas.microsoft.com/office/drawing/2014/main" id="{9113552D-DC0C-4CE4-ADF0-46AD6903EDE0}"/>
            </a:ext>
          </a:extLst>
        </xdr:cNvPr>
        <xdr:cNvSpPr txBox="1"/>
      </xdr:nvSpPr>
      <xdr:spPr>
        <a:xfrm>
          <a:off x="7509587" y="14242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168637</xdr:rowOff>
    </xdr:from>
    <xdr:ext cx="469744" cy="259045"/>
    <xdr:sp macro="" textlink="">
      <xdr:nvSpPr>
        <xdr:cNvPr id="379" name="n_3mainValue【公営住宅】&#10;一人当たり面積">
          <a:extLst>
            <a:ext uri="{FF2B5EF4-FFF2-40B4-BE49-F238E27FC236}">
              <a16:creationId xmlns:a16="http://schemas.microsoft.com/office/drawing/2014/main" id="{35D70827-B33F-4E88-9DEA-7BA7E074C49F}"/>
            </a:ext>
          </a:extLst>
        </xdr:cNvPr>
        <xdr:cNvSpPr txBox="1"/>
      </xdr:nvSpPr>
      <xdr:spPr>
        <a:xfrm>
          <a:off x="6712027" y="142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3827</xdr:rowOff>
    </xdr:from>
    <xdr:ext cx="469744" cy="259045"/>
    <xdr:sp macro="" textlink="">
      <xdr:nvSpPr>
        <xdr:cNvPr id="380" name="n_4mainValue【公営住宅】&#10;一人当たり面積">
          <a:extLst>
            <a:ext uri="{FF2B5EF4-FFF2-40B4-BE49-F238E27FC236}">
              <a16:creationId xmlns:a16="http://schemas.microsoft.com/office/drawing/2014/main" id="{8908504A-C6D4-4702-921B-F2D7CFBF6D0B}"/>
            </a:ext>
          </a:extLst>
        </xdr:cNvPr>
        <xdr:cNvSpPr txBox="1"/>
      </xdr:nvSpPr>
      <xdr:spPr>
        <a:xfrm>
          <a:off x="59373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6D8C91B-3C55-46E5-8602-36E6C7B7C9D4}"/>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44C1E01E-04DA-48EC-90EF-1290208596D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F34818D-5743-474A-A1A1-DE84F616DE0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AACF8561-FA3A-41C4-B543-0B0F18D92FD5}"/>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A9BAF39-7B01-4CA2-95CD-369A888A14C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271C068-EB4F-47B6-9C1D-B7B9EA3154C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330E5AF-255C-41D9-B412-EF557281743D}"/>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68E2846-3243-4B48-8B34-C57DC14E9AF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5D24663C-999E-465B-8A40-BD4844A002F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88955DF4-6B51-4A6E-8700-CE9F2EC0828B}"/>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A48816AF-4DE7-4EC5-9306-38F70763E50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94A2E06A-F89B-4110-9240-D8FE6D3E1EE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AA920779-DC2A-41B7-94D1-D5ED7F18A425}"/>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A3A2FE5A-15A1-4318-823C-3863C8446B3C}"/>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609BBD0D-F188-4854-A517-BE3C20BFDB5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887F8219-713F-4E2B-AD71-AC420075899D}"/>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26925500-919A-4AA5-8E68-98516FAA2AC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5E3929B6-BB6D-4956-B87E-922EDB172FE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DDFA2B1-7B27-43EE-955A-AB341062FFA2}"/>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D15374F-7BCB-4C3E-A6AB-16E7A1AFB6B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742FCA23-B537-4FB0-AB5B-8EC690F9D5D4}"/>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3E671CB6-48A2-4051-A0AC-4E0001F5D87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91C2E1EE-38DF-4C72-BB46-C2B56F13206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5E7764C9-4A8D-4A9B-B9E6-F8CE631D58F5}"/>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FAC6F7B4-0229-4D10-A644-CF4392BE384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35B0D0BF-C66F-466A-A3B0-CA630F4F3F2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DAFDC732-E427-4837-B988-4E8D624AE9FD}"/>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C98804CC-39C8-4B0B-99D4-AFBA3BFDC019}"/>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C1CCC238-96E7-4BDE-8F3E-5F945C574D4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11A01DCC-D8EB-4D60-92E6-593050D37D6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089CFF61-7CCD-41D2-B3F5-B297C3E2126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9CAFCD61-F48F-4013-B899-1E0161E3D5F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B9053435-18C3-40B5-ABBD-F62991C7304D}"/>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9F118BD5-F293-48E4-8F80-DC1761FF40CD}"/>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B5B61BC0-A105-4BC8-8D7C-84DF3448B5B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9AA85399-0A5E-429F-AC6D-3A06BD90070E}"/>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878E7AE0-73AA-4F6A-9B1F-8A4C2C5D6E5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01CF7AA0-B6FB-46E8-9D80-AA723E07428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9FDC07E4-DA5C-46DE-9FF6-9F30A11F3D0F}"/>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9119A1F1-9C27-43F3-8961-0D62B696DF6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B0A239F9-D53F-459A-A871-C5D87C36E0B1}"/>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5E53D9F3-3A1B-413F-AF54-1CE7E84A6D41}"/>
            </a:ext>
          </a:extLst>
        </xdr:cNvPr>
        <xdr:cNvCxnSpPr/>
      </xdr:nvCxnSpPr>
      <xdr:spPr>
        <a:xfrm flipV="1">
          <a:off x="14375764" y="567200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57364490-E3BA-4791-80D7-4EBC6868EB85}"/>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096125B8-A155-4268-8688-F7627F132EF8}"/>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7AC02824-F69D-4733-9E96-98161B19746F}"/>
            </a:ext>
          </a:extLst>
        </xdr:cNvPr>
        <xdr:cNvSpPr txBox="1"/>
      </xdr:nvSpPr>
      <xdr:spPr>
        <a:xfrm>
          <a:off x="14414500" y="5451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26" name="直線コネクタ 425">
          <a:extLst>
            <a:ext uri="{FF2B5EF4-FFF2-40B4-BE49-F238E27FC236}">
              <a16:creationId xmlns:a16="http://schemas.microsoft.com/office/drawing/2014/main" id="{FB8081FD-7D73-4C53-B470-91B3321CE7A7}"/>
            </a:ext>
          </a:extLst>
        </xdr:cNvPr>
        <xdr:cNvCxnSpPr/>
      </xdr:nvCxnSpPr>
      <xdr:spPr>
        <a:xfrm>
          <a:off x="14287500" y="5672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124658</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6B9E8ECC-CF68-423B-997D-DB1A0DCED410}"/>
            </a:ext>
          </a:extLst>
        </xdr:cNvPr>
        <xdr:cNvSpPr txBox="1"/>
      </xdr:nvSpPr>
      <xdr:spPr>
        <a:xfrm>
          <a:off x="14414500" y="6327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28" name="フローチャート: 判断 427">
          <a:extLst>
            <a:ext uri="{FF2B5EF4-FFF2-40B4-BE49-F238E27FC236}">
              <a16:creationId xmlns:a16="http://schemas.microsoft.com/office/drawing/2014/main" id="{CB8674FE-172D-48AD-85DA-B3A730585483}"/>
            </a:ext>
          </a:extLst>
        </xdr:cNvPr>
        <xdr:cNvSpPr/>
      </xdr:nvSpPr>
      <xdr:spPr>
        <a:xfrm>
          <a:off x="14325600" y="63489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29" name="フローチャート: 判断 428">
          <a:extLst>
            <a:ext uri="{FF2B5EF4-FFF2-40B4-BE49-F238E27FC236}">
              <a16:creationId xmlns:a16="http://schemas.microsoft.com/office/drawing/2014/main" id="{72EB41D6-8C28-4916-A94E-B583D8CA68E7}"/>
            </a:ext>
          </a:extLst>
        </xdr:cNvPr>
        <xdr:cNvSpPr/>
      </xdr:nvSpPr>
      <xdr:spPr>
        <a:xfrm>
          <a:off x="1357884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30" name="フローチャート: 判断 429">
          <a:extLst>
            <a:ext uri="{FF2B5EF4-FFF2-40B4-BE49-F238E27FC236}">
              <a16:creationId xmlns:a16="http://schemas.microsoft.com/office/drawing/2014/main" id="{0BAC6779-A7E0-470C-8AE0-FB0EE70C8296}"/>
            </a:ext>
          </a:extLst>
        </xdr:cNvPr>
        <xdr:cNvSpPr/>
      </xdr:nvSpPr>
      <xdr:spPr>
        <a:xfrm>
          <a:off x="128041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31" name="フローチャート: 判断 430">
          <a:extLst>
            <a:ext uri="{FF2B5EF4-FFF2-40B4-BE49-F238E27FC236}">
              <a16:creationId xmlns:a16="http://schemas.microsoft.com/office/drawing/2014/main" id="{904F5FFE-8FC4-4587-9CCE-FFD63A153F7F}"/>
            </a:ext>
          </a:extLst>
        </xdr:cNvPr>
        <xdr:cNvSpPr/>
      </xdr:nvSpPr>
      <xdr:spPr>
        <a:xfrm>
          <a:off x="1202944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32" name="フローチャート: 判断 431">
          <a:extLst>
            <a:ext uri="{FF2B5EF4-FFF2-40B4-BE49-F238E27FC236}">
              <a16:creationId xmlns:a16="http://schemas.microsoft.com/office/drawing/2014/main" id="{34823422-51A3-41E0-8A14-B6EDEF2A7686}"/>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85C14A4-FC63-4244-A290-D2BD5846B235}"/>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263AB46-93C0-410A-971C-EABD7ADCA36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E154270F-60AC-45A7-9149-FEB9731187D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1BBEAD1-06BE-4FD7-B10B-162DD3B74B8E}"/>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528BB269-7B26-4E53-948B-BB7A576663CD}"/>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141333</xdr:rowOff>
    </xdr:from>
    <xdr:to>
      <xdr:col>85</xdr:col>
      <xdr:colOff>177800</xdr:colOff>
      <xdr:row>36</xdr:row>
      <xdr:rowOff>71483</xdr:rowOff>
    </xdr:to>
    <xdr:sp macro="" textlink="">
      <xdr:nvSpPr>
        <xdr:cNvPr id="438" name="楕円 437">
          <a:extLst>
            <a:ext uri="{FF2B5EF4-FFF2-40B4-BE49-F238E27FC236}">
              <a16:creationId xmlns:a16="http://schemas.microsoft.com/office/drawing/2014/main" id="{267C412F-9243-45EE-8F9E-B80C63354A74}"/>
            </a:ext>
          </a:extLst>
        </xdr:cNvPr>
        <xdr:cNvSpPr/>
      </xdr:nvSpPr>
      <xdr:spPr>
        <a:xfrm>
          <a:off x="14325600" y="600873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164210</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B53982BE-ED79-49D2-899E-E89600AB2CB9}"/>
            </a:ext>
          </a:extLst>
        </xdr:cNvPr>
        <xdr:cNvSpPr txBox="1"/>
      </xdr:nvSpPr>
      <xdr:spPr>
        <a:xfrm>
          <a:off x="14414500" y="586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76019</xdr:rowOff>
    </xdr:from>
    <xdr:to>
      <xdr:col>81</xdr:col>
      <xdr:colOff>101600</xdr:colOff>
      <xdr:row>36</xdr:row>
      <xdr:rowOff>6169</xdr:rowOff>
    </xdr:to>
    <xdr:sp macro="" textlink="">
      <xdr:nvSpPr>
        <xdr:cNvPr id="440" name="楕円 439">
          <a:extLst>
            <a:ext uri="{FF2B5EF4-FFF2-40B4-BE49-F238E27FC236}">
              <a16:creationId xmlns:a16="http://schemas.microsoft.com/office/drawing/2014/main" id="{79504555-AB45-48FB-97A6-F5BDE160C513}"/>
            </a:ext>
          </a:extLst>
        </xdr:cNvPr>
        <xdr:cNvSpPr/>
      </xdr:nvSpPr>
      <xdr:spPr>
        <a:xfrm>
          <a:off x="13578840" y="59434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126819</xdr:rowOff>
    </xdr:from>
    <xdr:to>
      <xdr:col>85</xdr:col>
      <xdr:colOff>127000</xdr:colOff>
      <xdr:row>36</xdr:row>
      <xdr:rowOff>20683</xdr:rowOff>
    </xdr:to>
    <xdr:cxnSp macro="">
      <xdr:nvCxnSpPr>
        <xdr:cNvPr id="441" name="直線コネクタ 440">
          <a:extLst>
            <a:ext uri="{FF2B5EF4-FFF2-40B4-BE49-F238E27FC236}">
              <a16:creationId xmlns:a16="http://schemas.microsoft.com/office/drawing/2014/main" id="{05A3ACAA-6405-432A-A3A3-090590C8FD29}"/>
            </a:ext>
          </a:extLst>
        </xdr:cNvPr>
        <xdr:cNvCxnSpPr/>
      </xdr:nvCxnSpPr>
      <xdr:spPr>
        <a:xfrm>
          <a:off x="13629640" y="5994219"/>
          <a:ext cx="74676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22134</xdr:rowOff>
    </xdr:from>
    <xdr:to>
      <xdr:col>76</xdr:col>
      <xdr:colOff>165100</xdr:colOff>
      <xdr:row>35</xdr:row>
      <xdr:rowOff>123734</xdr:rowOff>
    </xdr:to>
    <xdr:sp macro="" textlink="">
      <xdr:nvSpPr>
        <xdr:cNvPr id="442" name="楕円 441">
          <a:extLst>
            <a:ext uri="{FF2B5EF4-FFF2-40B4-BE49-F238E27FC236}">
              <a16:creationId xmlns:a16="http://schemas.microsoft.com/office/drawing/2014/main" id="{F21DA124-E83E-43AA-82F2-A43FC988769E}"/>
            </a:ext>
          </a:extLst>
        </xdr:cNvPr>
        <xdr:cNvSpPr/>
      </xdr:nvSpPr>
      <xdr:spPr>
        <a:xfrm>
          <a:off x="12804140" y="588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72934</xdr:rowOff>
    </xdr:from>
    <xdr:to>
      <xdr:col>81</xdr:col>
      <xdr:colOff>50800</xdr:colOff>
      <xdr:row>35</xdr:row>
      <xdr:rowOff>126819</xdr:rowOff>
    </xdr:to>
    <xdr:cxnSp macro="">
      <xdr:nvCxnSpPr>
        <xdr:cNvPr id="443" name="直線コネクタ 442">
          <a:extLst>
            <a:ext uri="{FF2B5EF4-FFF2-40B4-BE49-F238E27FC236}">
              <a16:creationId xmlns:a16="http://schemas.microsoft.com/office/drawing/2014/main" id="{9B0CCD6C-1A49-4CB6-8E4A-97176E88A962}"/>
            </a:ext>
          </a:extLst>
        </xdr:cNvPr>
        <xdr:cNvCxnSpPr/>
      </xdr:nvCxnSpPr>
      <xdr:spPr>
        <a:xfrm>
          <a:off x="12854940" y="5940334"/>
          <a:ext cx="7747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131536</xdr:rowOff>
    </xdr:from>
    <xdr:to>
      <xdr:col>72</xdr:col>
      <xdr:colOff>38100</xdr:colOff>
      <xdr:row>35</xdr:row>
      <xdr:rowOff>61686</xdr:rowOff>
    </xdr:to>
    <xdr:sp macro="" textlink="">
      <xdr:nvSpPr>
        <xdr:cNvPr id="444" name="楕円 443">
          <a:extLst>
            <a:ext uri="{FF2B5EF4-FFF2-40B4-BE49-F238E27FC236}">
              <a16:creationId xmlns:a16="http://schemas.microsoft.com/office/drawing/2014/main" id="{1243776A-2887-4C81-8546-AF90693F2735}"/>
            </a:ext>
          </a:extLst>
        </xdr:cNvPr>
        <xdr:cNvSpPr/>
      </xdr:nvSpPr>
      <xdr:spPr>
        <a:xfrm>
          <a:off x="12029440" y="58312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10886</xdr:rowOff>
    </xdr:from>
    <xdr:to>
      <xdr:col>76</xdr:col>
      <xdr:colOff>114300</xdr:colOff>
      <xdr:row>35</xdr:row>
      <xdr:rowOff>72934</xdr:rowOff>
    </xdr:to>
    <xdr:cxnSp macro="">
      <xdr:nvCxnSpPr>
        <xdr:cNvPr id="445" name="直線コネクタ 444">
          <a:extLst>
            <a:ext uri="{FF2B5EF4-FFF2-40B4-BE49-F238E27FC236}">
              <a16:creationId xmlns:a16="http://schemas.microsoft.com/office/drawing/2014/main" id="{30625721-B906-472E-828D-04479B517094}"/>
            </a:ext>
          </a:extLst>
        </xdr:cNvPr>
        <xdr:cNvCxnSpPr/>
      </xdr:nvCxnSpPr>
      <xdr:spPr>
        <a:xfrm>
          <a:off x="12072620" y="5878286"/>
          <a:ext cx="78232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107043</xdr:rowOff>
    </xdr:from>
    <xdr:to>
      <xdr:col>67</xdr:col>
      <xdr:colOff>101600</xdr:colOff>
      <xdr:row>36</xdr:row>
      <xdr:rowOff>37193</xdr:rowOff>
    </xdr:to>
    <xdr:sp macro="" textlink="">
      <xdr:nvSpPr>
        <xdr:cNvPr id="446" name="楕円 445">
          <a:extLst>
            <a:ext uri="{FF2B5EF4-FFF2-40B4-BE49-F238E27FC236}">
              <a16:creationId xmlns:a16="http://schemas.microsoft.com/office/drawing/2014/main" id="{14CAABD0-ABFB-491A-A1D5-1BF485B57ADD}"/>
            </a:ext>
          </a:extLst>
        </xdr:cNvPr>
        <xdr:cNvSpPr/>
      </xdr:nvSpPr>
      <xdr:spPr>
        <a:xfrm>
          <a:off x="11231880" y="59744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10886</xdr:rowOff>
    </xdr:from>
    <xdr:to>
      <xdr:col>71</xdr:col>
      <xdr:colOff>177800</xdr:colOff>
      <xdr:row>35</xdr:row>
      <xdr:rowOff>157843</xdr:rowOff>
    </xdr:to>
    <xdr:cxnSp macro="">
      <xdr:nvCxnSpPr>
        <xdr:cNvPr id="447" name="直線コネクタ 446">
          <a:extLst>
            <a:ext uri="{FF2B5EF4-FFF2-40B4-BE49-F238E27FC236}">
              <a16:creationId xmlns:a16="http://schemas.microsoft.com/office/drawing/2014/main" id="{4EB98E67-6379-47CA-AFE5-E0E3F0B3865D}"/>
            </a:ext>
          </a:extLst>
        </xdr:cNvPr>
        <xdr:cNvCxnSpPr/>
      </xdr:nvCxnSpPr>
      <xdr:spPr>
        <a:xfrm flipV="1">
          <a:off x="11282680" y="5878286"/>
          <a:ext cx="78994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65876</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A35052E1-A9F0-4077-8CB6-A5B3386BF7FA}"/>
            </a:ext>
          </a:extLst>
        </xdr:cNvPr>
        <xdr:cNvSpPr txBox="1"/>
      </xdr:nvSpPr>
      <xdr:spPr>
        <a:xfrm>
          <a:off x="13437244" y="6436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3ABF8AB6-FDCA-481C-A203-5345BBD71F12}"/>
            </a:ext>
          </a:extLst>
        </xdr:cNvPr>
        <xdr:cNvSpPr txBox="1"/>
      </xdr:nvSpPr>
      <xdr:spPr>
        <a:xfrm>
          <a:off x="1267524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21789</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C6744AD0-DE8F-4481-AC16-42291CF2F850}"/>
            </a:ext>
          </a:extLst>
        </xdr:cNvPr>
        <xdr:cNvSpPr txBox="1"/>
      </xdr:nvSpPr>
      <xdr:spPr>
        <a:xfrm>
          <a:off x="11900544" y="639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09561D78-C150-4529-88A0-2DDCEFEE887E}"/>
            </a:ext>
          </a:extLst>
        </xdr:cNvPr>
        <xdr:cNvSpPr txBox="1"/>
      </xdr:nvSpPr>
      <xdr:spPr>
        <a:xfrm>
          <a:off x="11102984" y="6432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22696</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611E31F6-C162-45FA-B827-0E57F1742B48}"/>
            </a:ext>
          </a:extLst>
        </xdr:cNvPr>
        <xdr:cNvSpPr txBox="1"/>
      </xdr:nvSpPr>
      <xdr:spPr>
        <a:xfrm>
          <a:off x="13437244" y="57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140261</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374A2ECF-9314-4294-9CDE-8229B17EB123}"/>
            </a:ext>
          </a:extLst>
        </xdr:cNvPr>
        <xdr:cNvSpPr txBox="1"/>
      </xdr:nvSpPr>
      <xdr:spPr>
        <a:xfrm>
          <a:off x="12675244" y="567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78213</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C940FECE-4F87-4085-A205-218E3D7270A0}"/>
            </a:ext>
          </a:extLst>
        </xdr:cNvPr>
        <xdr:cNvSpPr txBox="1"/>
      </xdr:nvSpPr>
      <xdr:spPr>
        <a:xfrm>
          <a:off x="11900544" y="56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53720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56D68D50-AB18-48AB-95CE-D2F40EA5267C}"/>
            </a:ext>
          </a:extLst>
        </xdr:cNvPr>
        <xdr:cNvSpPr txBox="1"/>
      </xdr:nvSpPr>
      <xdr:spPr>
        <a:xfrm>
          <a:off x="11102984" y="5753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3451D10E-E076-4DD2-974E-22E33FDBD2B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CDE9DA51-4D54-4CC5-9A11-D9441A4194C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0C4ED6BC-2446-44F1-AC86-3919E081E86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EDD3126D-B06D-46E8-98C3-D8331BCFFA6E}"/>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585AB3AB-97C9-4018-851C-F902F393474D}"/>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A62C89D2-2421-4888-AA13-222C9712A77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07822340-A5D2-4291-94E2-730782C7A68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DC068F7D-85B9-410C-AD68-6A784942A5F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5EF67EC0-E362-412E-8236-F1A67894C42F}"/>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7A06DB4F-45E2-4F92-92D2-5AA64A1C532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7C083D7F-DA4E-4F6C-B14D-8A7D226158C8}"/>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1C01066F-F571-48FC-A4E1-309FFFA0673C}"/>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6AE5CD1C-E76B-4A93-9D69-C8BBB0C7D937}"/>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40DCFB87-8958-49FA-BC49-C5BB211C5FE0}"/>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30F7013F-5AA1-45CA-ADFD-9FE080FAABA2}"/>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96408AAC-0652-4EE8-BFBE-7834AEC2956E}"/>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97B76EF8-3C87-4D11-998D-8AFB76E28806}"/>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ABF948E5-E306-4E6D-896D-CBEC4F486894}"/>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607CB906-1865-4C5A-9152-8DA89BB45E7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0CE8EF91-7665-4128-AD01-E39CBFAB427F}"/>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C8DEFC17-3EB3-4510-8CCB-AA07A770CA7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77" name="直線コネクタ 476">
          <a:extLst>
            <a:ext uri="{FF2B5EF4-FFF2-40B4-BE49-F238E27FC236}">
              <a16:creationId xmlns:a16="http://schemas.microsoft.com/office/drawing/2014/main" id="{59E770E8-8F82-4FD0-85E8-E526FF267A65}"/>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BC42B014-3281-4309-9DAA-0E10FB51A821}"/>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79" name="直線コネクタ 478">
          <a:extLst>
            <a:ext uri="{FF2B5EF4-FFF2-40B4-BE49-F238E27FC236}">
              <a16:creationId xmlns:a16="http://schemas.microsoft.com/office/drawing/2014/main" id="{66D43889-9496-482B-869C-C8B7A378EA97}"/>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C4478E27-9598-4B75-9045-7705338534A7}"/>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81" name="直線コネクタ 480">
          <a:extLst>
            <a:ext uri="{FF2B5EF4-FFF2-40B4-BE49-F238E27FC236}">
              <a16:creationId xmlns:a16="http://schemas.microsoft.com/office/drawing/2014/main" id="{60AC0579-F986-4BFD-8261-CAF7D4B5D5F7}"/>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19473</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FFD7FFA2-C3FA-4D45-A132-C61B0D3F52C2}"/>
            </a:ext>
          </a:extLst>
        </xdr:cNvPr>
        <xdr:cNvSpPr txBox="1"/>
      </xdr:nvSpPr>
      <xdr:spPr>
        <a:xfrm>
          <a:off x="19547840" y="6389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83" name="フローチャート: 判断 482">
          <a:extLst>
            <a:ext uri="{FF2B5EF4-FFF2-40B4-BE49-F238E27FC236}">
              <a16:creationId xmlns:a16="http://schemas.microsoft.com/office/drawing/2014/main" id="{D14A852F-C4F3-43CC-BD68-F4E243AED7C8}"/>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84" name="フローチャート: 判断 483">
          <a:extLst>
            <a:ext uri="{FF2B5EF4-FFF2-40B4-BE49-F238E27FC236}">
              <a16:creationId xmlns:a16="http://schemas.microsoft.com/office/drawing/2014/main" id="{9491FBF9-30ED-48F4-A7FD-C638319CB571}"/>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85" name="フローチャート: 判断 484">
          <a:extLst>
            <a:ext uri="{FF2B5EF4-FFF2-40B4-BE49-F238E27FC236}">
              <a16:creationId xmlns:a16="http://schemas.microsoft.com/office/drawing/2014/main" id="{BBFA4C0E-BC83-4B41-A18C-7C14F63043AA}"/>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86" name="フローチャート: 判断 485">
          <a:extLst>
            <a:ext uri="{FF2B5EF4-FFF2-40B4-BE49-F238E27FC236}">
              <a16:creationId xmlns:a16="http://schemas.microsoft.com/office/drawing/2014/main" id="{159BD2EF-2F3E-42F1-A229-7027DCEE56D3}"/>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87" name="フローチャート: 判断 486">
          <a:extLst>
            <a:ext uri="{FF2B5EF4-FFF2-40B4-BE49-F238E27FC236}">
              <a16:creationId xmlns:a16="http://schemas.microsoft.com/office/drawing/2014/main" id="{990C810B-E592-4A97-BED2-B08EC387EB4D}"/>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F8071BD-CF72-43D1-A714-95E7CB62FC9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B659281-9887-4018-B46F-BC9A2DF9FD9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6EAAC66-9B2A-4C1F-B07B-EAF0F5D6175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7ADEFD2-F6D7-4385-8F64-87C7E8AA0C3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4D9DE93C-A2AD-44A1-84B4-5059342DC8C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18542</xdr:rowOff>
    </xdr:from>
    <xdr:to>
      <xdr:col>116</xdr:col>
      <xdr:colOff>114300</xdr:colOff>
      <xdr:row>39</xdr:row>
      <xdr:rowOff>120142</xdr:rowOff>
    </xdr:to>
    <xdr:sp macro="" textlink="">
      <xdr:nvSpPr>
        <xdr:cNvPr id="493" name="楕円 492">
          <a:extLst>
            <a:ext uri="{FF2B5EF4-FFF2-40B4-BE49-F238E27FC236}">
              <a16:creationId xmlns:a16="http://schemas.microsoft.com/office/drawing/2014/main" id="{8A78E843-7AB1-404A-81C0-B0ACAEC59377}"/>
            </a:ext>
          </a:extLst>
        </xdr:cNvPr>
        <xdr:cNvSpPr/>
      </xdr:nvSpPr>
      <xdr:spPr>
        <a:xfrm>
          <a:off x="19458940" y="655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168419</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82928BB7-9E98-4EB7-835D-73948F4763BF}"/>
            </a:ext>
          </a:extLst>
        </xdr:cNvPr>
        <xdr:cNvSpPr txBox="1"/>
      </xdr:nvSpPr>
      <xdr:spPr>
        <a:xfrm>
          <a:off x="19547840" y="6538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32258</xdr:rowOff>
    </xdr:from>
    <xdr:to>
      <xdr:col>112</xdr:col>
      <xdr:colOff>38100</xdr:colOff>
      <xdr:row>39</xdr:row>
      <xdr:rowOff>133858</xdr:rowOff>
    </xdr:to>
    <xdr:sp macro="" textlink="">
      <xdr:nvSpPr>
        <xdr:cNvPr id="495" name="楕円 494">
          <a:extLst>
            <a:ext uri="{FF2B5EF4-FFF2-40B4-BE49-F238E27FC236}">
              <a16:creationId xmlns:a16="http://schemas.microsoft.com/office/drawing/2014/main" id="{410DCAEB-63D3-486C-BC68-8D253677FBE5}"/>
            </a:ext>
          </a:extLst>
        </xdr:cNvPr>
        <xdr:cNvSpPr/>
      </xdr:nvSpPr>
      <xdr:spPr>
        <a:xfrm>
          <a:off x="18735040" y="65702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69342</xdr:rowOff>
    </xdr:from>
    <xdr:to>
      <xdr:col>116</xdr:col>
      <xdr:colOff>63500</xdr:colOff>
      <xdr:row>39</xdr:row>
      <xdr:rowOff>83058</xdr:rowOff>
    </xdr:to>
    <xdr:cxnSp macro="">
      <xdr:nvCxnSpPr>
        <xdr:cNvPr id="496" name="直線コネクタ 495">
          <a:extLst>
            <a:ext uri="{FF2B5EF4-FFF2-40B4-BE49-F238E27FC236}">
              <a16:creationId xmlns:a16="http://schemas.microsoft.com/office/drawing/2014/main" id="{164298DD-D7C7-42D8-A9CE-2D6DF661DA0E}"/>
            </a:ext>
          </a:extLst>
        </xdr:cNvPr>
        <xdr:cNvCxnSpPr/>
      </xdr:nvCxnSpPr>
      <xdr:spPr>
        <a:xfrm flipV="1">
          <a:off x="18778220" y="6607302"/>
          <a:ext cx="73152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39574</xdr:rowOff>
    </xdr:from>
    <xdr:to>
      <xdr:col>107</xdr:col>
      <xdr:colOff>101600</xdr:colOff>
      <xdr:row>39</xdr:row>
      <xdr:rowOff>141174</xdr:rowOff>
    </xdr:to>
    <xdr:sp macro="" textlink="">
      <xdr:nvSpPr>
        <xdr:cNvPr id="497" name="楕円 496">
          <a:extLst>
            <a:ext uri="{FF2B5EF4-FFF2-40B4-BE49-F238E27FC236}">
              <a16:creationId xmlns:a16="http://schemas.microsoft.com/office/drawing/2014/main" id="{A2734D37-94B2-459A-A0D7-3BA726EEB3AD}"/>
            </a:ext>
          </a:extLst>
        </xdr:cNvPr>
        <xdr:cNvSpPr/>
      </xdr:nvSpPr>
      <xdr:spPr>
        <a:xfrm>
          <a:off x="17937480" y="657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83058</xdr:rowOff>
    </xdr:from>
    <xdr:to>
      <xdr:col>111</xdr:col>
      <xdr:colOff>177800</xdr:colOff>
      <xdr:row>39</xdr:row>
      <xdr:rowOff>90374</xdr:rowOff>
    </xdr:to>
    <xdr:cxnSp macro="">
      <xdr:nvCxnSpPr>
        <xdr:cNvPr id="498" name="直線コネクタ 497">
          <a:extLst>
            <a:ext uri="{FF2B5EF4-FFF2-40B4-BE49-F238E27FC236}">
              <a16:creationId xmlns:a16="http://schemas.microsoft.com/office/drawing/2014/main" id="{DEAE0960-6022-40AE-BDDF-C988681EF25F}"/>
            </a:ext>
          </a:extLst>
        </xdr:cNvPr>
        <xdr:cNvCxnSpPr/>
      </xdr:nvCxnSpPr>
      <xdr:spPr>
        <a:xfrm flipV="1">
          <a:off x="17988280" y="6621018"/>
          <a:ext cx="78994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50546</xdr:rowOff>
    </xdr:from>
    <xdr:to>
      <xdr:col>102</xdr:col>
      <xdr:colOff>165100</xdr:colOff>
      <xdr:row>39</xdr:row>
      <xdr:rowOff>152146</xdr:rowOff>
    </xdr:to>
    <xdr:sp macro="" textlink="">
      <xdr:nvSpPr>
        <xdr:cNvPr id="499" name="楕円 498">
          <a:extLst>
            <a:ext uri="{FF2B5EF4-FFF2-40B4-BE49-F238E27FC236}">
              <a16:creationId xmlns:a16="http://schemas.microsoft.com/office/drawing/2014/main" id="{F51F1CD9-09B6-48C6-8BB4-A360ED54E43E}"/>
            </a:ext>
          </a:extLst>
        </xdr:cNvPr>
        <xdr:cNvSpPr/>
      </xdr:nvSpPr>
      <xdr:spPr>
        <a:xfrm>
          <a:off x="17162780" y="65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90374</xdr:rowOff>
    </xdr:from>
    <xdr:to>
      <xdr:col>107</xdr:col>
      <xdr:colOff>50800</xdr:colOff>
      <xdr:row>39</xdr:row>
      <xdr:rowOff>101346</xdr:rowOff>
    </xdr:to>
    <xdr:cxnSp macro="">
      <xdr:nvCxnSpPr>
        <xdr:cNvPr id="500" name="直線コネクタ 499">
          <a:extLst>
            <a:ext uri="{FF2B5EF4-FFF2-40B4-BE49-F238E27FC236}">
              <a16:creationId xmlns:a16="http://schemas.microsoft.com/office/drawing/2014/main" id="{C8A356DC-6491-47A5-90DD-099CC825DA90}"/>
            </a:ext>
          </a:extLst>
        </xdr:cNvPr>
        <xdr:cNvCxnSpPr/>
      </xdr:nvCxnSpPr>
      <xdr:spPr>
        <a:xfrm flipV="1">
          <a:off x="17213580" y="6628334"/>
          <a:ext cx="77470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160274</xdr:rowOff>
    </xdr:from>
    <xdr:to>
      <xdr:col>98</xdr:col>
      <xdr:colOff>38100</xdr:colOff>
      <xdr:row>40</xdr:row>
      <xdr:rowOff>90424</xdr:rowOff>
    </xdr:to>
    <xdr:sp macro="" textlink="">
      <xdr:nvSpPr>
        <xdr:cNvPr id="501" name="楕円 500">
          <a:extLst>
            <a:ext uri="{FF2B5EF4-FFF2-40B4-BE49-F238E27FC236}">
              <a16:creationId xmlns:a16="http://schemas.microsoft.com/office/drawing/2014/main" id="{16679C14-9ED9-4BD0-AB5A-EB310C48B07E}"/>
            </a:ext>
          </a:extLst>
        </xdr:cNvPr>
        <xdr:cNvSpPr/>
      </xdr:nvSpPr>
      <xdr:spPr>
        <a:xfrm>
          <a:off x="16388080" y="6698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101346</xdr:rowOff>
    </xdr:from>
    <xdr:to>
      <xdr:col>102</xdr:col>
      <xdr:colOff>114300</xdr:colOff>
      <xdr:row>40</xdr:row>
      <xdr:rowOff>39624</xdr:rowOff>
    </xdr:to>
    <xdr:cxnSp macro="">
      <xdr:nvCxnSpPr>
        <xdr:cNvPr id="502" name="直線コネクタ 501">
          <a:extLst>
            <a:ext uri="{FF2B5EF4-FFF2-40B4-BE49-F238E27FC236}">
              <a16:creationId xmlns:a16="http://schemas.microsoft.com/office/drawing/2014/main" id="{7DF812DD-F8C2-4223-B035-B520D5218AE1}"/>
            </a:ext>
          </a:extLst>
        </xdr:cNvPr>
        <xdr:cNvCxnSpPr/>
      </xdr:nvCxnSpPr>
      <xdr:spPr>
        <a:xfrm flipV="1">
          <a:off x="16431260" y="6639306"/>
          <a:ext cx="78232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135755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C4F83EDD-6DEE-42BA-BD6C-5DB3AD233C86}"/>
            </a:ext>
          </a:extLst>
        </xdr:cNvPr>
        <xdr:cNvSpPr txBox="1"/>
      </xdr:nvSpPr>
      <xdr:spPr>
        <a:xfrm>
          <a:off x="18561127" y="6338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148556</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6E29CE20-523F-426A-AE89-00380AB8EBCB}"/>
            </a:ext>
          </a:extLst>
        </xdr:cNvPr>
        <xdr:cNvSpPr txBox="1"/>
      </xdr:nvSpPr>
      <xdr:spPr>
        <a:xfrm>
          <a:off x="17776267" y="635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159529</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4FF7DE47-3706-4F8A-A9F8-BA230AA57739}"/>
            </a:ext>
          </a:extLst>
        </xdr:cNvPr>
        <xdr:cNvSpPr txBox="1"/>
      </xdr:nvSpPr>
      <xdr:spPr>
        <a:xfrm>
          <a:off x="17001567" y="636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71DBAEB0-E2F2-4F9D-AF5B-237733E5645A}"/>
            </a:ext>
          </a:extLst>
        </xdr:cNvPr>
        <xdr:cNvSpPr txBox="1"/>
      </xdr:nvSpPr>
      <xdr:spPr>
        <a:xfrm>
          <a:off x="16226867" y="636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124985</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C89C5A71-939A-4D48-96F2-27B6E7ABB2F4}"/>
            </a:ext>
          </a:extLst>
        </xdr:cNvPr>
        <xdr:cNvSpPr txBox="1"/>
      </xdr:nvSpPr>
      <xdr:spPr>
        <a:xfrm>
          <a:off x="18561127" y="666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132301</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BC4D8916-947E-4AA4-8637-B6215548BF95}"/>
            </a:ext>
          </a:extLst>
        </xdr:cNvPr>
        <xdr:cNvSpPr txBox="1"/>
      </xdr:nvSpPr>
      <xdr:spPr>
        <a:xfrm>
          <a:off x="17776267" y="667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143273</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4896A49A-C74E-49DB-B299-654A874EC948}"/>
            </a:ext>
          </a:extLst>
        </xdr:cNvPr>
        <xdr:cNvSpPr txBox="1"/>
      </xdr:nvSpPr>
      <xdr:spPr>
        <a:xfrm>
          <a:off x="17001567" y="6681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81551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D87788DC-777D-4390-A119-98F7BC48D1E0}"/>
            </a:ext>
          </a:extLst>
        </xdr:cNvPr>
        <xdr:cNvSpPr txBox="1"/>
      </xdr:nvSpPr>
      <xdr:spPr>
        <a:xfrm>
          <a:off x="16226867" y="678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A01E9708-892A-42F0-8665-729C1E5C1622}"/>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B5510609-4F20-4834-AAE4-6B9E83611A6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E8AEB869-2C97-4322-A47D-B189DCF2BCB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E4A4DE90-4260-44B7-A98D-BA1E4CB1A59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5E08BF84-8D43-4CCE-91A8-1401ED4FCF8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2271F34D-B7CB-406E-B520-608C8E22B5F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1034A207-2386-4FFF-BA8F-92EEF4307E7C}"/>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2E15C815-46FA-4E9A-BE76-5524517C13F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B3039B73-8612-47D4-BB80-C66631534A47}"/>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4DFDFF9A-A0AC-4BAE-A347-8ADA9969EA17}"/>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AFDD6BB6-F4C3-4AB1-B79C-9AC70EFFE99C}"/>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B0ADD227-2460-4805-9557-2F4BF8CE9588}"/>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535C1AB2-0E68-455D-B199-1DAB5872E6A5}"/>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2D04A703-F870-44BD-ADE5-6EE94F33486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8A2A29C9-9B89-466F-A291-E1C4FE971E5F}"/>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C6AACD9B-A0EC-4D8C-A499-8A98BCE11E16}"/>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4D1DBEA8-D757-4AFC-B92E-84B8A7BD3A7C}"/>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8FF84270-E437-4C81-B1CF-1540F287C5E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8B0D521C-258C-47AF-A5AF-2F5D15A5A42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C423AA4B-3E70-46EF-8088-7BAB8922EEB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F558CE0F-7E70-4ADC-BFA4-BBC269FDC225}"/>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15E94EF0-7854-46FF-BDF0-23E3FF629A34}"/>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35E3CEF-02DB-4B4F-A1E3-526D44A18B92}"/>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9BF449A4-EE70-4E6F-93E3-96B8EE1C7296}"/>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学校施設】&#10;有形固定資産減価償却率グラフ枠">
          <a:extLst>
            <a:ext uri="{FF2B5EF4-FFF2-40B4-BE49-F238E27FC236}">
              <a16:creationId xmlns:a16="http://schemas.microsoft.com/office/drawing/2014/main" id="{9F0D8855-6AB4-4C42-A053-10C700ED82E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36" name="直線コネクタ 535">
          <a:extLst>
            <a:ext uri="{FF2B5EF4-FFF2-40B4-BE49-F238E27FC236}">
              <a16:creationId xmlns:a16="http://schemas.microsoft.com/office/drawing/2014/main" id="{D98DD0A8-B5CE-4512-9022-A59E1910F850}"/>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37" name="【学校施設】&#10;有形固定資産減価償却率最小値テキスト">
          <a:extLst>
            <a:ext uri="{FF2B5EF4-FFF2-40B4-BE49-F238E27FC236}">
              <a16:creationId xmlns:a16="http://schemas.microsoft.com/office/drawing/2014/main" id="{BE67F762-11CB-4617-99F8-123761144695}"/>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38" name="直線コネクタ 537">
          <a:extLst>
            <a:ext uri="{FF2B5EF4-FFF2-40B4-BE49-F238E27FC236}">
              <a16:creationId xmlns:a16="http://schemas.microsoft.com/office/drawing/2014/main" id="{8B4F2472-6F64-4BD2-B04A-72CEFD450037}"/>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39" name="【学校施設】&#10;有形固定資産減価償却率最大値テキスト">
          <a:extLst>
            <a:ext uri="{FF2B5EF4-FFF2-40B4-BE49-F238E27FC236}">
              <a16:creationId xmlns:a16="http://schemas.microsoft.com/office/drawing/2014/main" id="{E87561D4-0F18-494F-844A-94D75B2AA482}"/>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40" name="直線コネクタ 539">
          <a:extLst>
            <a:ext uri="{FF2B5EF4-FFF2-40B4-BE49-F238E27FC236}">
              <a16:creationId xmlns:a16="http://schemas.microsoft.com/office/drawing/2014/main" id="{7585892A-BAFF-483A-A00D-269DEF9C7299}"/>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41" name="【学校施設】&#10;有形固定資産減価償却率平均値テキスト">
          <a:extLst>
            <a:ext uri="{FF2B5EF4-FFF2-40B4-BE49-F238E27FC236}">
              <a16:creationId xmlns:a16="http://schemas.microsoft.com/office/drawing/2014/main" id="{1A37BC3B-A5E5-4DD2-8DF8-348CF75324F8}"/>
            </a:ext>
          </a:extLst>
        </xdr:cNvPr>
        <xdr:cNvSpPr txBox="1"/>
      </xdr:nvSpPr>
      <xdr:spPr>
        <a:xfrm>
          <a:off x="144145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42" name="フローチャート: 判断 541">
          <a:extLst>
            <a:ext uri="{FF2B5EF4-FFF2-40B4-BE49-F238E27FC236}">
              <a16:creationId xmlns:a16="http://schemas.microsoft.com/office/drawing/2014/main" id="{895171FE-B0F8-4125-9669-DDC402A28139}"/>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43" name="フローチャート: 判断 542">
          <a:extLst>
            <a:ext uri="{FF2B5EF4-FFF2-40B4-BE49-F238E27FC236}">
              <a16:creationId xmlns:a16="http://schemas.microsoft.com/office/drawing/2014/main" id="{85F9D3EA-F42C-44BB-8CB0-34F55564DDE4}"/>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44" name="フローチャート: 判断 543">
          <a:extLst>
            <a:ext uri="{FF2B5EF4-FFF2-40B4-BE49-F238E27FC236}">
              <a16:creationId xmlns:a16="http://schemas.microsoft.com/office/drawing/2014/main" id="{929EB832-FB98-436D-ACE2-36BDDE865862}"/>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45" name="フローチャート: 判断 544">
          <a:extLst>
            <a:ext uri="{FF2B5EF4-FFF2-40B4-BE49-F238E27FC236}">
              <a16:creationId xmlns:a16="http://schemas.microsoft.com/office/drawing/2014/main" id="{5C3F8957-6466-4685-8680-E1BA8AC582D1}"/>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46" name="フローチャート: 判断 545">
          <a:extLst>
            <a:ext uri="{FF2B5EF4-FFF2-40B4-BE49-F238E27FC236}">
              <a16:creationId xmlns:a16="http://schemas.microsoft.com/office/drawing/2014/main" id="{FA6930B9-68A9-43D3-BD3A-55F28B419C7E}"/>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C21E6869-BFBD-4D73-B2A1-D87600AB95F5}"/>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5D23C0A-3365-4904-AAF4-284DD060A1A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EE5A6AF-E6DC-4D10-8E89-F9D58270681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FEA4C14D-1B57-4BFA-85F0-B979AF728986}"/>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E01CF88-6C00-4C49-B2CE-F3F33FA71F61}"/>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70031</xdr:rowOff>
    </xdr:from>
    <xdr:to>
      <xdr:col>85</xdr:col>
      <xdr:colOff>177800</xdr:colOff>
      <xdr:row>62</xdr:row>
      <xdr:rowOff>181</xdr:rowOff>
    </xdr:to>
    <xdr:sp macro="" textlink="">
      <xdr:nvSpPr>
        <xdr:cNvPr id="552" name="楕円 551">
          <a:extLst>
            <a:ext uri="{FF2B5EF4-FFF2-40B4-BE49-F238E27FC236}">
              <a16:creationId xmlns:a16="http://schemas.microsoft.com/office/drawing/2014/main" id="{ABD0E2AF-28AA-4ADB-ACEF-5FB176EE2FC0}"/>
            </a:ext>
          </a:extLst>
        </xdr:cNvPr>
        <xdr:cNvSpPr/>
      </xdr:nvSpPr>
      <xdr:spPr>
        <a:xfrm>
          <a:off x="14325600" y="1029607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48458</xdr:rowOff>
    </xdr:from>
    <xdr:ext cx="405111" cy="259045"/>
    <xdr:sp macro="" textlink="">
      <xdr:nvSpPr>
        <xdr:cNvPr id="553" name="【学校施設】&#10;有形固定資産減価償却率該当値テキスト">
          <a:extLst>
            <a:ext uri="{FF2B5EF4-FFF2-40B4-BE49-F238E27FC236}">
              <a16:creationId xmlns:a16="http://schemas.microsoft.com/office/drawing/2014/main" id="{ADC38990-0E5D-493D-A3ED-78B9F03A42A4}"/>
            </a:ext>
          </a:extLst>
        </xdr:cNvPr>
        <xdr:cNvSpPr txBox="1"/>
      </xdr:nvSpPr>
      <xdr:spPr>
        <a:xfrm>
          <a:off x="14414500"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53703</xdr:rowOff>
    </xdr:from>
    <xdr:to>
      <xdr:col>81</xdr:col>
      <xdr:colOff>101600</xdr:colOff>
      <xdr:row>61</xdr:row>
      <xdr:rowOff>155303</xdr:rowOff>
    </xdr:to>
    <xdr:sp macro="" textlink="">
      <xdr:nvSpPr>
        <xdr:cNvPr id="554" name="楕円 553">
          <a:extLst>
            <a:ext uri="{FF2B5EF4-FFF2-40B4-BE49-F238E27FC236}">
              <a16:creationId xmlns:a16="http://schemas.microsoft.com/office/drawing/2014/main" id="{273A5F5B-4CF9-4174-93D2-AC4DC904F2FA}"/>
            </a:ext>
          </a:extLst>
        </xdr:cNvPr>
        <xdr:cNvSpPr/>
      </xdr:nvSpPr>
      <xdr:spPr>
        <a:xfrm>
          <a:off x="13578840" y="102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104503</xdr:rowOff>
    </xdr:from>
    <xdr:to>
      <xdr:col>85</xdr:col>
      <xdr:colOff>127000</xdr:colOff>
      <xdr:row>61</xdr:row>
      <xdr:rowOff>120831</xdr:rowOff>
    </xdr:to>
    <xdr:cxnSp macro="">
      <xdr:nvCxnSpPr>
        <xdr:cNvPr id="555" name="直線コネクタ 554">
          <a:extLst>
            <a:ext uri="{FF2B5EF4-FFF2-40B4-BE49-F238E27FC236}">
              <a16:creationId xmlns:a16="http://schemas.microsoft.com/office/drawing/2014/main" id="{3FD25AEF-C405-489B-9CF3-21DD4659CB8A}"/>
            </a:ext>
          </a:extLst>
        </xdr:cNvPr>
        <xdr:cNvCxnSpPr/>
      </xdr:nvCxnSpPr>
      <xdr:spPr>
        <a:xfrm>
          <a:off x="13629640" y="10330543"/>
          <a:ext cx="74676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556" name="楕円 555">
          <a:extLst>
            <a:ext uri="{FF2B5EF4-FFF2-40B4-BE49-F238E27FC236}">
              <a16:creationId xmlns:a16="http://schemas.microsoft.com/office/drawing/2014/main" id="{3A270C2C-7A6F-47E0-9387-AEB49F6633CD}"/>
            </a:ext>
          </a:extLst>
        </xdr:cNvPr>
        <xdr:cNvSpPr/>
      </xdr:nvSpPr>
      <xdr:spPr>
        <a:xfrm>
          <a:off x="12804140" y="1024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71846</xdr:rowOff>
    </xdr:from>
    <xdr:to>
      <xdr:col>81</xdr:col>
      <xdr:colOff>50800</xdr:colOff>
      <xdr:row>61</xdr:row>
      <xdr:rowOff>104503</xdr:rowOff>
    </xdr:to>
    <xdr:cxnSp macro="">
      <xdr:nvCxnSpPr>
        <xdr:cNvPr id="557" name="直線コネクタ 556">
          <a:extLst>
            <a:ext uri="{FF2B5EF4-FFF2-40B4-BE49-F238E27FC236}">
              <a16:creationId xmlns:a16="http://schemas.microsoft.com/office/drawing/2014/main" id="{C3CA9CDA-3576-4D2A-A6C1-A1414FA2DA8D}"/>
            </a:ext>
          </a:extLst>
        </xdr:cNvPr>
        <xdr:cNvCxnSpPr/>
      </xdr:nvCxnSpPr>
      <xdr:spPr>
        <a:xfrm>
          <a:off x="12854940" y="1029788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156573</xdr:rowOff>
    </xdr:from>
    <xdr:to>
      <xdr:col>72</xdr:col>
      <xdr:colOff>38100</xdr:colOff>
      <xdr:row>61</xdr:row>
      <xdr:rowOff>86723</xdr:rowOff>
    </xdr:to>
    <xdr:sp macro="" textlink="">
      <xdr:nvSpPr>
        <xdr:cNvPr id="558" name="楕円 557">
          <a:extLst>
            <a:ext uri="{FF2B5EF4-FFF2-40B4-BE49-F238E27FC236}">
              <a16:creationId xmlns:a16="http://schemas.microsoft.com/office/drawing/2014/main" id="{DDF12CC9-67D0-41EC-BAC4-0C82ED75F49A}"/>
            </a:ext>
          </a:extLst>
        </xdr:cNvPr>
        <xdr:cNvSpPr/>
      </xdr:nvSpPr>
      <xdr:spPr>
        <a:xfrm>
          <a:off x="12029440" y="1021497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35923</xdr:rowOff>
    </xdr:from>
    <xdr:to>
      <xdr:col>76</xdr:col>
      <xdr:colOff>114300</xdr:colOff>
      <xdr:row>61</xdr:row>
      <xdr:rowOff>71846</xdr:rowOff>
    </xdr:to>
    <xdr:cxnSp macro="">
      <xdr:nvCxnSpPr>
        <xdr:cNvPr id="559" name="直線コネクタ 558">
          <a:extLst>
            <a:ext uri="{FF2B5EF4-FFF2-40B4-BE49-F238E27FC236}">
              <a16:creationId xmlns:a16="http://schemas.microsoft.com/office/drawing/2014/main" id="{83E1E740-3AA7-4CAF-A9FE-D8CBF403250D}"/>
            </a:ext>
          </a:extLst>
        </xdr:cNvPr>
        <xdr:cNvCxnSpPr/>
      </xdr:nvCxnSpPr>
      <xdr:spPr>
        <a:xfrm>
          <a:off x="12072620" y="10261963"/>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158206</xdr:rowOff>
    </xdr:from>
    <xdr:to>
      <xdr:col>67</xdr:col>
      <xdr:colOff>101600</xdr:colOff>
      <xdr:row>61</xdr:row>
      <xdr:rowOff>88356</xdr:rowOff>
    </xdr:to>
    <xdr:sp macro="" textlink="">
      <xdr:nvSpPr>
        <xdr:cNvPr id="560" name="楕円 559">
          <a:extLst>
            <a:ext uri="{FF2B5EF4-FFF2-40B4-BE49-F238E27FC236}">
              <a16:creationId xmlns:a16="http://schemas.microsoft.com/office/drawing/2014/main" id="{67FAD9D4-264B-4AF6-804F-66B91CF0B2E0}"/>
            </a:ext>
          </a:extLst>
        </xdr:cNvPr>
        <xdr:cNvSpPr/>
      </xdr:nvSpPr>
      <xdr:spPr>
        <a:xfrm>
          <a:off x="11231880" y="10216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35923</xdr:rowOff>
    </xdr:from>
    <xdr:to>
      <xdr:col>71</xdr:col>
      <xdr:colOff>177800</xdr:colOff>
      <xdr:row>61</xdr:row>
      <xdr:rowOff>37556</xdr:rowOff>
    </xdr:to>
    <xdr:cxnSp macro="">
      <xdr:nvCxnSpPr>
        <xdr:cNvPr id="561" name="直線コネクタ 560">
          <a:extLst>
            <a:ext uri="{FF2B5EF4-FFF2-40B4-BE49-F238E27FC236}">
              <a16:creationId xmlns:a16="http://schemas.microsoft.com/office/drawing/2014/main" id="{AC7EF1EA-07CC-4B4E-87EC-6C1EE7F4ACBD}"/>
            </a:ext>
          </a:extLst>
        </xdr:cNvPr>
        <xdr:cNvCxnSpPr/>
      </xdr:nvCxnSpPr>
      <xdr:spPr>
        <a:xfrm flipV="1">
          <a:off x="11282680" y="10261963"/>
          <a:ext cx="78994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62" name="n_1aveValue【学校施設】&#10;有形固定資産減価償却率">
          <a:extLst>
            <a:ext uri="{FF2B5EF4-FFF2-40B4-BE49-F238E27FC236}">
              <a16:creationId xmlns:a16="http://schemas.microsoft.com/office/drawing/2014/main" id="{ED8CA901-F1ED-490D-A9A9-95B057625FB1}"/>
            </a:ext>
          </a:extLst>
        </xdr:cNvPr>
        <xdr:cNvSpPr txBox="1"/>
      </xdr:nvSpPr>
      <xdr:spPr>
        <a:xfrm>
          <a:off x="13437244" y="1001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63" name="n_2aveValue【学校施設】&#10;有形固定資産減価償却率">
          <a:extLst>
            <a:ext uri="{FF2B5EF4-FFF2-40B4-BE49-F238E27FC236}">
              <a16:creationId xmlns:a16="http://schemas.microsoft.com/office/drawing/2014/main" id="{757235D9-B127-4FE3-ADDE-C015BE7E6F3D}"/>
            </a:ext>
          </a:extLst>
        </xdr:cNvPr>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64" name="n_3aveValue【学校施設】&#10;有形固定資産減価償却率">
          <a:extLst>
            <a:ext uri="{FF2B5EF4-FFF2-40B4-BE49-F238E27FC236}">
              <a16:creationId xmlns:a16="http://schemas.microsoft.com/office/drawing/2014/main" id="{0A84D634-C293-4627-9795-7DF90F721FE2}"/>
            </a:ext>
          </a:extLst>
        </xdr:cNvPr>
        <xdr:cNvSpPr txBox="1"/>
      </xdr:nvSpPr>
      <xdr:spPr>
        <a:xfrm>
          <a:off x="1190054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65" name="n_4aveValue【学校施設】&#10;有形固定資産減価償却率">
          <a:extLst>
            <a:ext uri="{FF2B5EF4-FFF2-40B4-BE49-F238E27FC236}">
              <a16:creationId xmlns:a16="http://schemas.microsoft.com/office/drawing/2014/main" id="{AA05109A-1E50-46F6-9FDB-1940E0AB366F}"/>
            </a:ext>
          </a:extLst>
        </xdr:cNvPr>
        <xdr:cNvSpPr txBox="1"/>
      </xdr:nvSpPr>
      <xdr:spPr>
        <a:xfrm>
          <a:off x="1110298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146430</xdr:rowOff>
    </xdr:from>
    <xdr:ext cx="405111" cy="259045"/>
    <xdr:sp macro="" textlink="">
      <xdr:nvSpPr>
        <xdr:cNvPr id="566" name="n_1mainValue【学校施設】&#10;有形固定資産減価償却率">
          <a:extLst>
            <a:ext uri="{FF2B5EF4-FFF2-40B4-BE49-F238E27FC236}">
              <a16:creationId xmlns:a16="http://schemas.microsoft.com/office/drawing/2014/main" id="{52FD01FC-3087-49DC-90DC-C190405FD188}"/>
            </a:ext>
          </a:extLst>
        </xdr:cNvPr>
        <xdr:cNvSpPr txBox="1"/>
      </xdr:nvSpPr>
      <xdr:spPr>
        <a:xfrm>
          <a:off x="1343724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567" name="n_2mainValue【学校施設】&#10;有形固定資産減価償却率">
          <a:extLst>
            <a:ext uri="{FF2B5EF4-FFF2-40B4-BE49-F238E27FC236}">
              <a16:creationId xmlns:a16="http://schemas.microsoft.com/office/drawing/2014/main" id="{DAD86898-5BD5-4F89-9F67-2DE8D41F8227}"/>
            </a:ext>
          </a:extLst>
        </xdr:cNvPr>
        <xdr:cNvSpPr txBox="1"/>
      </xdr:nvSpPr>
      <xdr:spPr>
        <a:xfrm>
          <a:off x="12675244" y="1033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77850</xdr:rowOff>
    </xdr:from>
    <xdr:ext cx="405111" cy="259045"/>
    <xdr:sp macro="" textlink="">
      <xdr:nvSpPr>
        <xdr:cNvPr id="568" name="n_3mainValue【学校施設】&#10;有形固定資産減価償却率">
          <a:extLst>
            <a:ext uri="{FF2B5EF4-FFF2-40B4-BE49-F238E27FC236}">
              <a16:creationId xmlns:a16="http://schemas.microsoft.com/office/drawing/2014/main" id="{96A66161-2B5D-42C3-8B17-D7F2A3E3DEE1}"/>
            </a:ext>
          </a:extLst>
        </xdr:cNvPr>
        <xdr:cNvSpPr txBox="1"/>
      </xdr:nvSpPr>
      <xdr:spPr>
        <a:xfrm>
          <a:off x="11900544" y="10303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79483</xdr:rowOff>
    </xdr:from>
    <xdr:ext cx="405111" cy="259045"/>
    <xdr:sp macro="" textlink="">
      <xdr:nvSpPr>
        <xdr:cNvPr id="569" name="n_4mainValue【学校施設】&#10;有形固定資産減価償却率">
          <a:extLst>
            <a:ext uri="{FF2B5EF4-FFF2-40B4-BE49-F238E27FC236}">
              <a16:creationId xmlns:a16="http://schemas.microsoft.com/office/drawing/2014/main" id="{9DE0E040-30A9-4C84-8904-5EF7086FA0EE}"/>
            </a:ext>
          </a:extLst>
        </xdr:cNvPr>
        <xdr:cNvSpPr txBox="1"/>
      </xdr:nvSpPr>
      <xdr:spPr>
        <a:xfrm>
          <a:off x="1110298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AAF85CBD-5EA2-4413-9202-3B1BC5F9EFB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703C250E-C15C-40C9-BF54-9A8B1E89B83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1AF9E7D2-966F-4B6C-B68F-13E8FFABE6E4}"/>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28681E0-C8D4-476C-9A3D-99CF252D89D4}"/>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E6533C2D-7EA4-41D1-94BF-248BBCDE40EB}"/>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2ACA3A27-138A-4904-9D5A-91E29B587E5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D2DF5C73-970E-4D0B-840A-DCB5CE71688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16C29000-268D-4369-B847-13267568E0FD}"/>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B3AD90F0-B499-4195-835A-88B4DF01510B}"/>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EED74120-672A-4B66-A777-83B315159C2C}"/>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F16693FB-80FD-46B0-95C8-0C84086AF1D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F7EB0D63-DF9E-4D02-A664-F29C1F754DE3}"/>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603440CD-D82B-4721-8101-5FA2C79D6736}"/>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83" name="テキスト ボックス 582">
          <a:extLst>
            <a:ext uri="{FF2B5EF4-FFF2-40B4-BE49-F238E27FC236}">
              <a16:creationId xmlns:a16="http://schemas.microsoft.com/office/drawing/2014/main" id="{80497762-B350-49B5-8D2B-8AD781AF9458}"/>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AB2C8D62-D1C7-4B56-BC62-2A875713B933}"/>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85" name="テキスト ボックス 584">
          <a:extLst>
            <a:ext uri="{FF2B5EF4-FFF2-40B4-BE49-F238E27FC236}">
              <a16:creationId xmlns:a16="http://schemas.microsoft.com/office/drawing/2014/main" id="{4B51AD26-98DC-49BE-8CD1-67E52C3D8111}"/>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EEE88954-DF1C-49D7-97C6-2F3CE8ECAE4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87" name="テキスト ボックス 586">
          <a:extLst>
            <a:ext uri="{FF2B5EF4-FFF2-40B4-BE49-F238E27FC236}">
              <a16:creationId xmlns:a16="http://schemas.microsoft.com/office/drawing/2014/main" id="{A9415774-CECE-4F38-8C15-D486E206C9E6}"/>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2CFCAE44-A879-4D2F-9CF7-9CB649A49D8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D1E14016-A31C-4B06-8BD0-B399F4B52323}"/>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085D4126-8546-42AC-9923-79633481F20B}"/>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91" name="直線コネクタ 590">
          <a:extLst>
            <a:ext uri="{FF2B5EF4-FFF2-40B4-BE49-F238E27FC236}">
              <a16:creationId xmlns:a16="http://schemas.microsoft.com/office/drawing/2014/main" id="{40E3C90B-CEDD-4C03-BBD4-E9FB181DBCBB}"/>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92" name="【学校施設】&#10;一人当たり面積最小値テキスト">
          <a:extLst>
            <a:ext uri="{FF2B5EF4-FFF2-40B4-BE49-F238E27FC236}">
              <a16:creationId xmlns:a16="http://schemas.microsoft.com/office/drawing/2014/main" id="{E12A4D1B-767C-48F5-B98B-31AB08FA13BD}"/>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93" name="直線コネクタ 592">
          <a:extLst>
            <a:ext uri="{FF2B5EF4-FFF2-40B4-BE49-F238E27FC236}">
              <a16:creationId xmlns:a16="http://schemas.microsoft.com/office/drawing/2014/main" id="{12BABAAD-5811-4473-BB71-9D71F8B5DC25}"/>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94" name="【学校施設】&#10;一人当たり面積最大値テキスト">
          <a:extLst>
            <a:ext uri="{FF2B5EF4-FFF2-40B4-BE49-F238E27FC236}">
              <a16:creationId xmlns:a16="http://schemas.microsoft.com/office/drawing/2014/main" id="{B743E547-8C8F-4991-AF77-206D341C23C6}"/>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95" name="直線コネクタ 594">
          <a:extLst>
            <a:ext uri="{FF2B5EF4-FFF2-40B4-BE49-F238E27FC236}">
              <a16:creationId xmlns:a16="http://schemas.microsoft.com/office/drawing/2014/main" id="{031D13C2-63B8-4E02-A0C6-18FFF29CE25C}"/>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96" name="【学校施設】&#10;一人当たり面積平均値テキスト">
          <a:extLst>
            <a:ext uri="{FF2B5EF4-FFF2-40B4-BE49-F238E27FC236}">
              <a16:creationId xmlns:a16="http://schemas.microsoft.com/office/drawing/2014/main" id="{D53F89B6-E2C0-4028-A078-728D7E6188A7}"/>
            </a:ext>
          </a:extLst>
        </xdr:cNvPr>
        <xdr:cNvSpPr txBox="1"/>
      </xdr:nvSpPr>
      <xdr:spPr>
        <a:xfrm>
          <a:off x="19547840" y="10457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97" name="フローチャート: 判断 596">
          <a:extLst>
            <a:ext uri="{FF2B5EF4-FFF2-40B4-BE49-F238E27FC236}">
              <a16:creationId xmlns:a16="http://schemas.microsoft.com/office/drawing/2014/main" id="{8DA60938-59BE-42FD-96AF-401793C8D6B9}"/>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98" name="フローチャート: 判断 597">
          <a:extLst>
            <a:ext uri="{FF2B5EF4-FFF2-40B4-BE49-F238E27FC236}">
              <a16:creationId xmlns:a16="http://schemas.microsoft.com/office/drawing/2014/main" id="{2F4F2B5D-79D3-4B67-967A-63964D411370}"/>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99" name="フローチャート: 判断 598">
          <a:extLst>
            <a:ext uri="{FF2B5EF4-FFF2-40B4-BE49-F238E27FC236}">
              <a16:creationId xmlns:a16="http://schemas.microsoft.com/office/drawing/2014/main" id="{12382080-B108-48A8-90B8-6BB0C1C9C532}"/>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600" name="フローチャート: 判断 599">
          <a:extLst>
            <a:ext uri="{FF2B5EF4-FFF2-40B4-BE49-F238E27FC236}">
              <a16:creationId xmlns:a16="http://schemas.microsoft.com/office/drawing/2014/main" id="{FC49C8CE-9260-466D-8EF8-254BE110D30E}"/>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601" name="フローチャート: 判断 600">
          <a:extLst>
            <a:ext uri="{FF2B5EF4-FFF2-40B4-BE49-F238E27FC236}">
              <a16:creationId xmlns:a16="http://schemas.microsoft.com/office/drawing/2014/main" id="{7C15AECD-8CE5-45F5-A526-302267658FED}"/>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A9531F4-9C44-4489-83DC-CAE0B226387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58425F6-F818-4D33-87FA-22ACD70A1EB5}"/>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546A456-CD38-4D6D-BDE5-5AAA273931C9}"/>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24CA0341-E813-40FF-A886-F96EF764A1C5}"/>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49A5EDF-AEE2-450B-BE02-9E359C31120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39771</xdr:rowOff>
    </xdr:from>
    <xdr:to>
      <xdr:col>116</xdr:col>
      <xdr:colOff>114300</xdr:colOff>
      <xdr:row>62</xdr:row>
      <xdr:rowOff>141371</xdr:rowOff>
    </xdr:to>
    <xdr:sp macro="" textlink="">
      <xdr:nvSpPr>
        <xdr:cNvPr id="607" name="楕円 606">
          <a:extLst>
            <a:ext uri="{FF2B5EF4-FFF2-40B4-BE49-F238E27FC236}">
              <a16:creationId xmlns:a16="http://schemas.microsoft.com/office/drawing/2014/main" id="{354F473D-5E4A-4174-A6C9-5534CEFE864A}"/>
            </a:ext>
          </a:extLst>
        </xdr:cNvPr>
        <xdr:cNvSpPr/>
      </xdr:nvSpPr>
      <xdr:spPr>
        <a:xfrm>
          <a:off x="19458940" y="1043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62648</xdr:rowOff>
    </xdr:from>
    <xdr:ext cx="469744" cy="259045"/>
    <xdr:sp macro="" textlink="">
      <xdr:nvSpPr>
        <xdr:cNvPr id="608" name="【学校施設】&#10;一人当たり面積該当値テキスト">
          <a:extLst>
            <a:ext uri="{FF2B5EF4-FFF2-40B4-BE49-F238E27FC236}">
              <a16:creationId xmlns:a16="http://schemas.microsoft.com/office/drawing/2014/main" id="{A65F666B-0658-4EA3-81F7-BE67E767D74D}"/>
            </a:ext>
          </a:extLst>
        </xdr:cNvPr>
        <xdr:cNvSpPr txBox="1"/>
      </xdr:nvSpPr>
      <xdr:spPr>
        <a:xfrm>
          <a:off x="19547840" y="1028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33690</xdr:rowOff>
    </xdr:from>
    <xdr:to>
      <xdr:col>112</xdr:col>
      <xdr:colOff>38100</xdr:colOff>
      <xdr:row>62</xdr:row>
      <xdr:rowOff>135290</xdr:rowOff>
    </xdr:to>
    <xdr:sp macro="" textlink="">
      <xdr:nvSpPr>
        <xdr:cNvPr id="609" name="楕円 608">
          <a:extLst>
            <a:ext uri="{FF2B5EF4-FFF2-40B4-BE49-F238E27FC236}">
              <a16:creationId xmlns:a16="http://schemas.microsoft.com/office/drawing/2014/main" id="{3273E960-2F60-44E3-95E6-6D19E6752FC3}"/>
            </a:ext>
          </a:extLst>
        </xdr:cNvPr>
        <xdr:cNvSpPr/>
      </xdr:nvSpPr>
      <xdr:spPr>
        <a:xfrm>
          <a:off x="18735040" y="10427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84490</xdr:rowOff>
    </xdr:from>
    <xdr:to>
      <xdr:col>116</xdr:col>
      <xdr:colOff>63500</xdr:colOff>
      <xdr:row>62</xdr:row>
      <xdr:rowOff>90571</xdr:rowOff>
    </xdr:to>
    <xdr:cxnSp macro="">
      <xdr:nvCxnSpPr>
        <xdr:cNvPr id="610" name="直線コネクタ 609">
          <a:extLst>
            <a:ext uri="{FF2B5EF4-FFF2-40B4-BE49-F238E27FC236}">
              <a16:creationId xmlns:a16="http://schemas.microsoft.com/office/drawing/2014/main" id="{F7332DB7-E03A-468B-9A7C-ACEE177BC597}"/>
            </a:ext>
          </a:extLst>
        </xdr:cNvPr>
        <xdr:cNvCxnSpPr/>
      </xdr:nvCxnSpPr>
      <xdr:spPr>
        <a:xfrm>
          <a:off x="18778220" y="10478170"/>
          <a:ext cx="73152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38674</xdr:rowOff>
    </xdr:from>
    <xdr:to>
      <xdr:col>107</xdr:col>
      <xdr:colOff>101600</xdr:colOff>
      <xdr:row>62</xdr:row>
      <xdr:rowOff>140274</xdr:rowOff>
    </xdr:to>
    <xdr:sp macro="" textlink="">
      <xdr:nvSpPr>
        <xdr:cNvPr id="611" name="楕円 610">
          <a:extLst>
            <a:ext uri="{FF2B5EF4-FFF2-40B4-BE49-F238E27FC236}">
              <a16:creationId xmlns:a16="http://schemas.microsoft.com/office/drawing/2014/main" id="{28A4F702-33FE-4715-A9A2-E570504E6AF4}"/>
            </a:ext>
          </a:extLst>
        </xdr:cNvPr>
        <xdr:cNvSpPr/>
      </xdr:nvSpPr>
      <xdr:spPr>
        <a:xfrm>
          <a:off x="17937480" y="104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84490</xdr:rowOff>
    </xdr:from>
    <xdr:to>
      <xdr:col>111</xdr:col>
      <xdr:colOff>177800</xdr:colOff>
      <xdr:row>62</xdr:row>
      <xdr:rowOff>89474</xdr:rowOff>
    </xdr:to>
    <xdr:cxnSp macro="">
      <xdr:nvCxnSpPr>
        <xdr:cNvPr id="612" name="直線コネクタ 611">
          <a:extLst>
            <a:ext uri="{FF2B5EF4-FFF2-40B4-BE49-F238E27FC236}">
              <a16:creationId xmlns:a16="http://schemas.microsoft.com/office/drawing/2014/main" id="{F2A74D62-9C26-46D1-8260-55DE7AE1BD27}"/>
            </a:ext>
          </a:extLst>
        </xdr:cNvPr>
        <xdr:cNvCxnSpPr/>
      </xdr:nvCxnSpPr>
      <xdr:spPr>
        <a:xfrm flipV="1">
          <a:off x="17988280" y="10478170"/>
          <a:ext cx="78994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43886</xdr:rowOff>
    </xdr:from>
    <xdr:to>
      <xdr:col>102</xdr:col>
      <xdr:colOff>165100</xdr:colOff>
      <xdr:row>62</xdr:row>
      <xdr:rowOff>145486</xdr:rowOff>
    </xdr:to>
    <xdr:sp macro="" textlink="">
      <xdr:nvSpPr>
        <xdr:cNvPr id="613" name="楕円 612">
          <a:extLst>
            <a:ext uri="{FF2B5EF4-FFF2-40B4-BE49-F238E27FC236}">
              <a16:creationId xmlns:a16="http://schemas.microsoft.com/office/drawing/2014/main" id="{615D0D05-E47C-4360-8519-FD0BBC492EB5}"/>
            </a:ext>
          </a:extLst>
        </xdr:cNvPr>
        <xdr:cNvSpPr/>
      </xdr:nvSpPr>
      <xdr:spPr>
        <a:xfrm>
          <a:off x="17162780" y="1043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89474</xdr:rowOff>
    </xdr:from>
    <xdr:to>
      <xdr:col>107</xdr:col>
      <xdr:colOff>50800</xdr:colOff>
      <xdr:row>62</xdr:row>
      <xdr:rowOff>94686</xdr:rowOff>
    </xdr:to>
    <xdr:cxnSp macro="">
      <xdr:nvCxnSpPr>
        <xdr:cNvPr id="614" name="直線コネクタ 613">
          <a:extLst>
            <a:ext uri="{FF2B5EF4-FFF2-40B4-BE49-F238E27FC236}">
              <a16:creationId xmlns:a16="http://schemas.microsoft.com/office/drawing/2014/main" id="{64A3D295-A94F-4770-BBF4-67FBAEB5741A}"/>
            </a:ext>
          </a:extLst>
        </xdr:cNvPr>
        <xdr:cNvCxnSpPr/>
      </xdr:nvCxnSpPr>
      <xdr:spPr>
        <a:xfrm flipV="1">
          <a:off x="17213580" y="10483154"/>
          <a:ext cx="7747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49738</xdr:rowOff>
    </xdr:from>
    <xdr:to>
      <xdr:col>98</xdr:col>
      <xdr:colOff>38100</xdr:colOff>
      <xdr:row>62</xdr:row>
      <xdr:rowOff>151338</xdr:rowOff>
    </xdr:to>
    <xdr:sp macro="" textlink="">
      <xdr:nvSpPr>
        <xdr:cNvPr id="615" name="楕円 614">
          <a:extLst>
            <a:ext uri="{FF2B5EF4-FFF2-40B4-BE49-F238E27FC236}">
              <a16:creationId xmlns:a16="http://schemas.microsoft.com/office/drawing/2014/main" id="{64EE9C76-2EA4-434C-8BB4-38B015E9150E}"/>
            </a:ext>
          </a:extLst>
        </xdr:cNvPr>
        <xdr:cNvSpPr/>
      </xdr:nvSpPr>
      <xdr:spPr>
        <a:xfrm>
          <a:off x="16388080" y="1044341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94686</xdr:rowOff>
    </xdr:from>
    <xdr:to>
      <xdr:col>102</xdr:col>
      <xdr:colOff>114300</xdr:colOff>
      <xdr:row>62</xdr:row>
      <xdr:rowOff>100538</xdr:rowOff>
    </xdr:to>
    <xdr:cxnSp macro="">
      <xdr:nvCxnSpPr>
        <xdr:cNvPr id="616" name="直線コネクタ 615">
          <a:extLst>
            <a:ext uri="{FF2B5EF4-FFF2-40B4-BE49-F238E27FC236}">
              <a16:creationId xmlns:a16="http://schemas.microsoft.com/office/drawing/2014/main" id="{793A99BC-6A02-4404-9ACF-B75E40EB17AF}"/>
            </a:ext>
          </a:extLst>
        </xdr:cNvPr>
        <xdr:cNvCxnSpPr/>
      </xdr:nvCxnSpPr>
      <xdr:spPr>
        <a:xfrm flipV="1">
          <a:off x="16431260" y="10488366"/>
          <a:ext cx="78232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617" name="n_1aveValue【学校施設】&#10;一人当たり面積">
          <a:extLst>
            <a:ext uri="{FF2B5EF4-FFF2-40B4-BE49-F238E27FC236}">
              <a16:creationId xmlns:a16="http://schemas.microsoft.com/office/drawing/2014/main" id="{AE4C30C0-30BB-4EC6-96A2-0CF320CBFB26}"/>
            </a:ext>
          </a:extLst>
        </xdr:cNvPr>
        <xdr:cNvSpPr txBox="1"/>
      </xdr:nvSpPr>
      <xdr:spPr>
        <a:xfrm>
          <a:off x="18561127" y="105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618" name="n_2aveValue【学校施設】&#10;一人当たり面積">
          <a:extLst>
            <a:ext uri="{FF2B5EF4-FFF2-40B4-BE49-F238E27FC236}">
              <a16:creationId xmlns:a16="http://schemas.microsoft.com/office/drawing/2014/main" id="{7D9F280C-ED63-4954-A073-CDEB8FFE2ED3}"/>
            </a:ext>
          </a:extLst>
        </xdr:cNvPr>
        <xdr:cNvSpPr txBox="1"/>
      </xdr:nvSpPr>
      <xdr:spPr>
        <a:xfrm>
          <a:off x="17776267" y="105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619" name="n_3aveValue【学校施設】&#10;一人当たり面積">
          <a:extLst>
            <a:ext uri="{FF2B5EF4-FFF2-40B4-BE49-F238E27FC236}">
              <a16:creationId xmlns:a16="http://schemas.microsoft.com/office/drawing/2014/main" id="{838735CC-F474-4404-8EAA-0FBF2A6B8EEF}"/>
            </a:ext>
          </a:extLst>
        </xdr:cNvPr>
        <xdr:cNvSpPr txBox="1"/>
      </xdr:nvSpPr>
      <xdr:spPr>
        <a:xfrm>
          <a:off x="17001567" y="1058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620" name="n_4aveValue【学校施設】&#10;一人当たり面積">
          <a:extLst>
            <a:ext uri="{FF2B5EF4-FFF2-40B4-BE49-F238E27FC236}">
              <a16:creationId xmlns:a16="http://schemas.microsoft.com/office/drawing/2014/main" id="{BEBECFC6-0B6A-44DB-8D1A-A2EFE1793643}"/>
            </a:ext>
          </a:extLst>
        </xdr:cNvPr>
        <xdr:cNvSpPr txBox="1"/>
      </xdr:nvSpPr>
      <xdr:spPr>
        <a:xfrm>
          <a:off x="16226867" y="105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151817</xdr:rowOff>
    </xdr:from>
    <xdr:ext cx="469744" cy="259045"/>
    <xdr:sp macro="" textlink="">
      <xdr:nvSpPr>
        <xdr:cNvPr id="621" name="n_1mainValue【学校施設】&#10;一人当たり面積">
          <a:extLst>
            <a:ext uri="{FF2B5EF4-FFF2-40B4-BE49-F238E27FC236}">
              <a16:creationId xmlns:a16="http://schemas.microsoft.com/office/drawing/2014/main" id="{D903F76E-9DC3-48B3-8CBC-AD7B516F793F}"/>
            </a:ext>
          </a:extLst>
        </xdr:cNvPr>
        <xdr:cNvSpPr txBox="1"/>
      </xdr:nvSpPr>
      <xdr:spPr>
        <a:xfrm>
          <a:off x="18561127" y="1021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156801</xdr:rowOff>
    </xdr:from>
    <xdr:ext cx="469744" cy="259045"/>
    <xdr:sp macro="" textlink="">
      <xdr:nvSpPr>
        <xdr:cNvPr id="622" name="n_2mainValue【学校施設】&#10;一人当たり面積">
          <a:extLst>
            <a:ext uri="{FF2B5EF4-FFF2-40B4-BE49-F238E27FC236}">
              <a16:creationId xmlns:a16="http://schemas.microsoft.com/office/drawing/2014/main" id="{BE089DAD-27AD-4931-ABCC-CA345C8B3A36}"/>
            </a:ext>
          </a:extLst>
        </xdr:cNvPr>
        <xdr:cNvSpPr txBox="1"/>
      </xdr:nvSpPr>
      <xdr:spPr>
        <a:xfrm>
          <a:off x="17776267" y="1021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162013</xdr:rowOff>
    </xdr:from>
    <xdr:ext cx="469744" cy="259045"/>
    <xdr:sp macro="" textlink="">
      <xdr:nvSpPr>
        <xdr:cNvPr id="623" name="n_3mainValue【学校施設】&#10;一人当たり面積">
          <a:extLst>
            <a:ext uri="{FF2B5EF4-FFF2-40B4-BE49-F238E27FC236}">
              <a16:creationId xmlns:a16="http://schemas.microsoft.com/office/drawing/2014/main" id="{9CAD177E-D9F4-4FF3-83B4-52C13DF20864}"/>
            </a:ext>
          </a:extLst>
        </xdr:cNvPr>
        <xdr:cNvSpPr txBox="1"/>
      </xdr:nvSpPr>
      <xdr:spPr>
        <a:xfrm>
          <a:off x="17001567" y="102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167865</xdr:rowOff>
    </xdr:from>
    <xdr:ext cx="469744" cy="259045"/>
    <xdr:sp macro="" textlink="">
      <xdr:nvSpPr>
        <xdr:cNvPr id="624" name="n_4mainValue【学校施設】&#10;一人当たり面積">
          <a:extLst>
            <a:ext uri="{FF2B5EF4-FFF2-40B4-BE49-F238E27FC236}">
              <a16:creationId xmlns:a16="http://schemas.microsoft.com/office/drawing/2014/main" id="{149DF8B0-C06E-4737-A9F9-39DD028AB221}"/>
            </a:ext>
          </a:extLst>
        </xdr:cNvPr>
        <xdr:cNvSpPr txBox="1"/>
      </xdr:nvSpPr>
      <xdr:spPr>
        <a:xfrm>
          <a:off x="16226867" y="1022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9446448B-D96B-4B85-B070-8053A7D14E5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ECEB88CB-3F16-481E-B93F-525447735C7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BDB58AE-4C21-48DB-8BAD-7AFC716678A5}"/>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51CF3D91-D64F-48D1-98E2-5A0A9FC2B47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C4C5CAA-A40B-44F0-AECA-92931F5498C3}"/>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7FB517C5-BB32-4921-8FFB-14AD97A9460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D46213A8-5C31-47DE-8A93-D54B578DC1B5}"/>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E999A5CF-1966-468C-B13B-0BFFC9291CA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C287669-8332-4DCC-9650-AAFCF4BF4DB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9F9E73-BC95-444A-BB1A-6CD6C5D7003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A485318D-6510-4F83-BE8D-F566A764318F}"/>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F3866975-4A03-4D4D-959E-80771E49B76F}"/>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62C8940C-F6D1-4002-9A75-7C2B36A8ED4A}"/>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440EC922-19C7-4A65-B66C-48FF4D01970B}"/>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F9C56C62-EB7F-4C5A-ADF2-10C6384CA1B1}"/>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035F12B2-528A-4A8A-B322-9346566AFDD3}"/>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0EC9784F-27EE-4829-9693-EFD64F832848}"/>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4073C087-D155-4ADC-851A-24DE3D93F1EC}"/>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613B3C12-EE06-411D-904A-7A7A4D7FE576}"/>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EC429A9E-6C90-40F4-B7FA-16AAF1635027}"/>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5" name="テキスト ボックス 644">
          <a:extLst>
            <a:ext uri="{FF2B5EF4-FFF2-40B4-BE49-F238E27FC236}">
              <a16:creationId xmlns:a16="http://schemas.microsoft.com/office/drawing/2014/main" id="{DB35C56E-F7AF-4CA2-BF4E-C659B4BDADC6}"/>
            </a:ext>
          </a:extLst>
        </xdr:cNvPr>
        <xdr:cNvSpPr txBox="1"/>
      </xdr:nvSpPr>
      <xdr:spPr>
        <a:xfrm>
          <a:off x="10666881" y="129032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1B1F8267-69B1-4370-B91E-F24088E7A595}"/>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7" name="【児童館】&#10;有形固定資産減価償却率グラフ枠">
          <a:extLst>
            <a:ext uri="{FF2B5EF4-FFF2-40B4-BE49-F238E27FC236}">
              <a16:creationId xmlns:a16="http://schemas.microsoft.com/office/drawing/2014/main" id="{292682C7-F613-49AB-8EB3-75CE0F6434BE}"/>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8" name="直線コネクタ 647">
          <a:extLst>
            <a:ext uri="{FF2B5EF4-FFF2-40B4-BE49-F238E27FC236}">
              <a16:creationId xmlns:a16="http://schemas.microsoft.com/office/drawing/2014/main" id="{1F120459-4743-41C5-AF5F-5AFD636BA334}"/>
            </a:ext>
          </a:extLst>
        </xdr:cNvPr>
        <xdr:cNvCxnSpPr/>
      </xdr:nvCxnSpPr>
      <xdr:spPr>
        <a:xfrm flipV="1">
          <a:off x="14375764" y="13041630"/>
          <a:ext cx="0" cy="123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9" name="【児童館】&#10;有形固定資産減価償却率最小値テキスト">
          <a:extLst>
            <a:ext uri="{FF2B5EF4-FFF2-40B4-BE49-F238E27FC236}">
              <a16:creationId xmlns:a16="http://schemas.microsoft.com/office/drawing/2014/main" id="{DCA142B9-3E3F-465F-AF73-91CE4EEB48EA}"/>
            </a:ext>
          </a:extLst>
        </xdr:cNvPr>
        <xdr:cNvSpPr txBox="1"/>
      </xdr:nvSpPr>
      <xdr:spPr>
        <a:xfrm>
          <a:off x="144145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0" name="直線コネクタ 649">
          <a:extLst>
            <a:ext uri="{FF2B5EF4-FFF2-40B4-BE49-F238E27FC236}">
              <a16:creationId xmlns:a16="http://schemas.microsoft.com/office/drawing/2014/main" id="{7C6843C0-1DD3-42CD-9224-F10E779016A2}"/>
            </a:ext>
          </a:extLst>
        </xdr:cNvPr>
        <xdr:cNvCxnSpPr/>
      </xdr:nvCxnSpPr>
      <xdr:spPr>
        <a:xfrm>
          <a:off x="14287500" y="14281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1" name="【児童館】&#10;有形固定資産減価償却率最大値テキスト">
          <a:extLst>
            <a:ext uri="{FF2B5EF4-FFF2-40B4-BE49-F238E27FC236}">
              <a16:creationId xmlns:a16="http://schemas.microsoft.com/office/drawing/2014/main" id="{816F0531-8094-43EA-940E-9935E95EAAFB}"/>
            </a:ext>
          </a:extLst>
        </xdr:cNvPr>
        <xdr:cNvSpPr txBox="1"/>
      </xdr:nvSpPr>
      <xdr:spPr>
        <a:xfrm>
          <a:off x="14414500" y="128206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2" name="直線コネクタ 651">
          <a:extLst>
            <a:ext uri="{FF2B5EF4-FFF2-40B4-BE49-F238E27FC236}">
              <a16:creationId xmlns:a16="http://schemas.microsoft.com/office/drawing/2014/main" id="{21C97DA4-5232-4EAF-9BEF-85A8BFD282D6}"/>
            </a:ext>
          </a:extLst>
        </xdr:cNvPr>
        <xdr:cNvCxnSpPr/>
      </xdr:nvCxnSpPr>
      <xdr:spPr>
        <a:xfrm>
          <a:off x="14287500" y="130416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102888</xdr:rowOff>
    </xdr:from>
    <xdr:ext cx="405111" cy="259045"/>
    <xdr:sp macro="" textlink="">
      <xdr:nvSpPr>
        <xdr:cNvPr id="653" name="【児童館】&#10;有形固定資産減価償却率平均値テキスト">
          <a:extLst>
            <a:ext uri="{FF2B5EF4-FFF2-40B4-BE49-F238E27FC236}">
              <a16:creationId xmlns:a16="http://schemas.microsoft.com/office/drawing/2014/main" id="{9C270DB8-EAAA-4B59-8E2A-A6F6E2B8E931}"/>
            </a:ext>
          </a:extLst>
        </xdr:cNvPr>
        <xdr:cNvSpPr txBox="1"/>
      </xdr:nvSpPr>
      <xdr:spPr>
        <a:xfrm>
          <a:off x="14414500" y="13514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80011</xdr:rowOff>
    </xdr:from>
    <xdr:to>
      <xdr:col>85</xdr:col>
      <xdr:colOff>177800</xdr:colOff>
      <xdr:row>82</xdr:row>
      <xdr:rowOff>10161</xdr:rowOff>
    </xdr:to>
    <xdr:sp macro="" textlink="">
      <xdr:nvSpPr>
        <xdr:cNvPr id="654" name="フローチャート: 判断 653">
          <a:extLst>
            <a:ext uri="{FF2B5EF4-FFF2-40B4-BE49-F238E27FC236}">
              <a16:creationId xmlns:a16="http://schemas.microsoft.com/office/drawing/2014/main" id="{49C5BC9A-FD57-42F2-B0A7-4DE57672DD9A}"/>
            </a:ext>
          </a:extLst>
        </xdr:cNvPr>
        <xdr:cNvSpPr/>
      </xdr:nvSpPr>
      <xdr:spPr>
        <a:xfrm>
          <a:off x="14325600" y="1365885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5" name="フローチャート: 判断 654">
          <a:extLst>
            <a:ext uri="{FF2B5EF4-FFF2-40B4-BE49-F238E27FC236}">
              <a16:creationId xmlns:a16="http://schemas.microsoft.com/office/drawing/2014/main" id="{4CE7EF62-2083-4B6C-9D51-E29E626A29A7}"/>
            </a:ext>
          </a:extLst>
        </xdr:cNvPr>
        <xdr:cNvSpPr/>
      </xdr:nvSpPr>
      <xdr:spPr>
        <a:xfrm>
          <a:off x="13578840" y="1373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5080</xdr:rowOff>
    </xdr:from>
    <xdr:to>
      <xdr:col>76</xdr:col>
      <xdr:colOff>165100</xdr:colOff>
      <xdr:row>82</xdr:row>
      <xdr:rowOff>106680</xdr:rowOff>
    </xdr:to>
    <xdr:sp macro="" textlink="">
      <xdr:nvSpPr>
        <xdr:cNvPr id="656" name="フローチャート: 判断 655">
          <a:extLst>
            <a:ext uri="{FF2B5EF4-FFF2-40B4-BE49-F238E27FC236}">
              <a16:creationId xmlns:a16="http://schemas.microsoft.com/office/drawing/2014/main" id="{5AEB2C0C-6E58-4910-8E0F-8F7018B243B8}"/>
            </a:ext>
          </a:extLst>
        </xdr:cNvPr>
        <xdr:cNvSpPr/>
      </xdr:nvSpPr>
      <xdr:spPr>
        <a:xfrm>
          <a:off x="12804140" y="1375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165100</xdr:rowOff>
    </xdr:from>
    <xdr:to>
      <xdr:col>72</xdr:col>
      <xdr:colOff>38100</xdr:colOff>
      <xdr:row>82</xdr:row>
      <xdr:rowOff>95250</xdr:rowOff>
    </xdr:to>
    <xdr:sp macro="" textlink="">
      <xdr:nvSpPr>
        <xdr:cNvPr id="657" name="フローチャート: 判断 656">
          <a:extLst>
            <a:ext uri="{FF2B5EF4-FFF2-40B4-BE49-F238E27FC236}">
              <a16:creationId xmlns:a16="http://schemas.microsoft.com/office/drawing/2014/main" id="{09A8E194-95C8-40DD-B84D-BB14DB56A62E}"/>
            </a:ext>
          </a:extLst>
        </xdr:cNvPr>
        <xdr:cNvSpPr/>
      </xdr:nvSpPr>
      <xdr:spPr>
        <a:xfrm>
          <a:off x="12029440" y="13743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36830</xdr:rowOff>
    </xdr:from>
    <xdr:to>
      <xdr:col>67</xdr:col>
      <xdr:colOff>101600</xdr:colOff>
      <xdr:row>82</xdr:row>
      <xdr:rowOff>138430</xdr:rowOff>
    </xdr:to>
    <xdr:sp macro="" textlink="">
      <xdr:nvSpPr>
        <xdr:cNvPr id="658" name="フローチャート: 判断 657">
          <a:extLst>
            <a:ext uri="{FF2B5EF4-FFF2-40B4-BE49-F238E27FC236}">
              <a16:creationId xmlns:a16="http://schemas.microsoft.com/office/drawing/2014/main" id="{700286C4-CEFD-4606-BB60-F5E0B1DBB14E}"/>
            </a:ext>
          </a:extLst>
        </xdr:cNvPr>
        <xdr:cNvSpPr/>
      </xdr:nvSpPr>
      <xdr:spPr>
        <a:xfrm>
          <a:off x="11231880" y="137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F55AC0F-1142-4C3E-B8C1-02B95FE7D34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77CE5C0B-803D-48BC-8547-BA3D050EA61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5FA8848F-6B05-400B-8AD2-93283F5F131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BFAFA6C2-61C5-4D4F-92D3-51E09567728A}"/>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21D317F-3A0F-4E4E-870B-91F5EEC9B508}"/>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96520</xdr:rowOff>
    </xdr:from>
    <xdr:to>
      <xdr:col>85</xdr:col>
      <xdr:colOff>177800</xdr:colOff>
      <xdr:row>85</xdr:row>
      <xdr:rowOff>26670</xdr:rowOff>
    </xdr:to>
    <xdr:sp macro="" textlink="">
      <xdr:nvSpPr>
        <xdr:cNvPr id="664" name="楕円 663">
          <a:extLst>
            <a:ext uri="{FF2B5EF4-FFF2-40B4-BE49-F238E27FC236}">
              <a16:creationId xmlns:a16="http://schemas.microsoft.com/office/drawing/2014/main" id="{E1C90D39-BD0B-41F8-8823-06CF02833B1F}"/>
            </a:ext>
          </a:extLst>
        </xdr:cNvPr>
        <xdr:cNvSpPr/>
      </xdr:nvSpPr>
      <xdr:spPr>
        <a:xfrm>
          <a:off x="14325600" y="141782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11447</xdr:rowOff>
    </xdr:from>
    <xdr:ext cx="405111" cy="259045"/>
    <xdr:sp macro="" textlink="">
      <xdr:nvSpPr>
        <xdr:cNvPr id="665" name="【児童館】&#10;有形固定資産減価償却率該当値テキスト">
          <a:extLst>
            <a:ext uri="{FF2B5EF4-FFF2-40B4-BE49-F238E27FC236}">
              <a16:creationId xmlns:a16="http://schemas.microsoft.com/office/drawing/2014/main" id="{003A3008-BD4E-4750-9C7F-9D8893E3BB9A}"/>
            </a:ext>
          </a:extLst>
        </xdr:cNvPr>
        <xdr:cNvSpPr txBox="1"/>
      </xdr:nvSpPr>
      <xdr:spPr>
        <a:xfrm>
          <a:off x="144145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87630</xdr:rowOff>
    </xdr:from>
    <xdr:to>
      <xdr:col>81</xdr:col>
      <xdr:colOff>101600</xdr:colOff>
      <xdr:row>85</xdr:row>
      <xdr:rowOff>17780</xdr:rowOff>
    </xdr:to>
    <xdr:sp macro="" textlink="">
      <xdr:nvSpPr>
        <xdr:cNvPr id="666" name="楕円 665">
          <a:extLst>
            <a:ext uri="{FF2B5EF4-FFF2-40B4-BE49-F238E27FC236}">
              <a16:creationId xmlns:a16="http://schemas.microsoft.com/office/drawing/2014/main" id="{5E24973F-D202-445F-827B-DC257C3FA810}"/>
            </a:ext>
          </a:extLst>
        </xdr:cNvPr>
        <xdr:cNvSpPr/>
      </xdr:nvSpPr>
      <xdr:spPr>
        <a:xfrm>
          <a:off x="13578840" y="14169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138430</xdr:rowOff>
    </xdr:from>
    <xdr:to>
      <xdr:col>85</xdr:col>
      <xdr:colOff>127000</xdr:colOff>
      <xdr:row>84</xdr:row>
      <xdr:rowOff>147320</xdr:rowOff>
    </xdr:to>
    <xdr:cxnSp macro="">
      <xdr:nvCxnSpPr>
        <xdr:cNvPr id="667" name="直線コネクタ 666">
          <a:extLst>
            <a:ext uri="{FF2B5EF4-FFF2-40B4-BE49-F238E27FC236}">
              <a16:creationId xmlns:a16="http://schemas.microsoft.com/office/drawing/2014/main" id="{4FA6FF07-1B31-4115-90A6-0068EC5DCBEF}"/>
            </a:ext>
          </a:extLst>
        </xdr:cNvPr>
        <xdr:cNvCxnSpPr/>
      </xdr:nvCxnSpPr>
      <xdr:spPr>
        <a:xfrm>
          <a:off x="13629640" y="14220190"/>
          <a:ext cx="74676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78739</xdr:rowOff>
    </xdr:from>
    <xdr:to>
      <xdr:col>76</xdr:col>
      <xdr:colOff>165100</xdr:colOff>
      <xdr:row>85</xdr:row>
      <xdr:rowOff>8889</xdr:rowOff>
    </xdr:to>
    <xdr:sp macro="" textlink="">
      <xdr:nvSpPr>
        <xdr:cNvPr id="668" name="楕円 667">
          <a:extLst>
            <a:ext uri="{FF2B5EF4-FFF2-40B4-BE49-F238E27FC236}">
              <a16:creationId xmlns:a16="http://schemas.microsoft.com/office/drawing/2014/main" id="{127ADAA0-5681-4145-89A2-4555AD2DF14F}"/>
            </a:ext>
          </a:extLst>
        </xdr:cNvPr>
        <xdr:cNvSpPr/>
      </xdr:nvSpPr>
      <xdr:spPr>
        <a:xfrm>
          <a:off x="1280414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129539</xdr:rowOff>
    </xdr:from>
    <xdr:to>
      <xdr:col>81</xdr:col>
      <xdr:colOff>50800</xdr:colOff>
      <xdr:row>84</xdr:row>
      <xdr:rowOff>138430</xdr:rowOff>
    </xdr:to>
    <xdr:cxnSp macro="">
      <xdr:nvCxnSpPr>
        <xdr:cNvPr id="669" name="直線コネクタ 668">
          <a:extLst>
            <a:ext uri="{FF2B5EF4-FFF2-40B4-BE49-F238E27FC236}">
              <a16:creationId xmlns:a16="http://schemas.microsoft.com/office/drawing/2014/main" id="{6F852CFA-EC54-4423-8DAC-E37E557B79E3}"/>
            </a:ext>
          </a:extLst>
        </xdr:cNvPr>
        <xdr:cNvCxnSpPr/>
      </xdr:nvCxnSpPr>
      <xdr:spPr>
        <a:xfrm>
          <a:off x="12854940" y="14211299"/>
          <a:ext cx="7747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69850</xdr:rowOff>
    </xdr:from>
    <xdr:to>
      <xdr:col>72</xdr:col>
      <xdr:colOff>38100</xdr:colOff>
      <xdr:row>85</xdr:row>
      <xdr:rowOff>0</xdr:rowOff>
    </xdr:to>
    <xdr:sp macro="" textlink="">
      <xdr:nvSpPr>
        <xdr:cNvPr id="670" name="楕円 669">
          <a:extLst>
            <a:ext uri="{FF2B5EF4-FFF2-40B4-BE49-F238E27FC236}">
              <a16:creationId xmlns:a16="http://schemas.microsoft.com/office/drawing/2014/main" id="{F71BEC6C-0371-4693-AAA7-0D829E800D56}"/>
            </a:ext>
          </a:extLst>
        </xdr:cNvPr>
        <xdr:cNvSpPr/>
      </xdr:nvSpPr>
      <xdr:spPr>
        <a:xfrm>
          <a:off x="12029440" y="14151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120650</xdr:rowOff>
    </xdr:from>
    <xdr:to>
      <xdr:col>76</xdr:col>
      <xdr:colOff>114300</xdr:colOff>
      <xdr:row>84</xdr:row>
      <xdr:rowOff>129539</xdr:rowOff>
    </xdr:to>
    <xdr:cxnSp macro="">
      <xdr:nvCxnSpPr>
        <xdr:cNvPr id="671" name="直線コネクタ 670">
          <a:extLst>
            <a:ext uri="{FF2B5EF4-FFF2-40B4-BE49-F238E27FC236}">
              <a16:creationId xmlns:a16="http://schemas.microsoft.com/office/drawing/2014/main" id="{8717DE78-5583-4BE1-9B46-E9C7E08E4D23}"/>
            </a:ext>
          </a:extLst>
        </xdr:cNvPr>
        <xdr:cNvCxnSpPr/>
      </xdr:nvCxnSpPr>
      <xdr:spPr>
        <a:xfrm>
          <a:off x="12072620" y="14202410"/>
          <a:ext cx="78232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48261</xdr:rowOff>
    </xdr:from>
    <xdr:to>
      <xdr:col>67</xdr:col>
      <xdr:colOff>101600</xdr:colOff>
      <xdr:row>84</xdr:row>
      <xdr:rowOff>149861</xdr:rowOff>
    </xdr:to>
    <xdr:sp macro="" textlink="">
      <xdr:nvSpPr>
        <xdr:cNvPr id="672" name="楕円 671">
          <a:extLst>
            <a:ext uri="{FF2B5EF4-FFF2-40B4-BE49-F238E27FC236}">
              <a16:creationId xmlns:a16="http://schemas.microsoft.com/office/drawing/2014/main" id="{13C29C7C-CAF1-462A-88C9-03AB77E9145D}"/>
            </a:ext>
          </a:extLst>
        </xdr:cNvPr>
        <xdr:cNvSpPr/>
      </xdr:nvSpPr>
      <xdr:spPr>
        <a:xfrm>
          <a:off x="11231880" y="1413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99061</xdr:rowOff>
    </xdr:from>
    <xdr:to>
      <xdr:col>71</xdr:col>
      <xdr:colOff>177800</xdr:colOff>
      <xdr:row>84</xdr:row>
      <xdr:rowOff>120650</xdr:rowOff>
    </xdr:to>
    <xdr:cxnSp macro="">
      <xdr:nvCxnSpPr>
        <xdr:cNvPr id="673" name="直線コネクタ 672">
          <a:extLst>
            <a:ext uri="{FF2B5EF4-FFF2-40B4-BE49-F238E27FC236}">
              <a16:creationId xmlns:a16="http://schemas.microsoft.com/office/drawing/2014/main" id="{AFB4CCDD-4C35-47AE-A0F7-A2EC2025653A}"/>
            </a:ext>
          </a:extLst>
        </xdr:cNvPr>
        <xdr:cNvCxnSpPr/>
      </xdr:nvCxnSpPr>
      <xdr:spPr>
        <a:xfrm>
          <a:off x="11282680" y="14180821"/>
          <a:ext cx="78994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99077</xdr:rowOff>
    </xdr:from>
    <xdr:ext cx="405111" cy="259045"/>
    <xdr:sp macro="" textlink="">
      <xdr:nvSpPr>
        <xdr:cNvPr id="674" name="n_1aveValue【児童館】&#10;有形固定資産減価償却率">
          <a:extLst>
            <a:ext uri="{FF2B5EF4-FFF2-40B4-BE49-F238E27FC236}">
              <a16:creationId xmlns:a16="http://schemas.microsoft.com/office/drawing/2014/main" id="{CADE38A5-0D22-42E7-8C85-D410A70F34FC}"/>
            </a:ext>
          </a:extLst>
        </xdr:cNvPr>
        <xdr:cNvSpPr txBox="1"/>
      </xdr:nvSpPr>
      <xdr:spPr>
        <a:xfrm>
          <a:off x="13437244" y="1351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123207</xdr:rowOff>
    </xdr:from>
    <xdr:ext cx="405111" cy="259045"/>
    <xdr:sp macro="" textlink="">
      <xdr:nvSpPr>
        <xdr:cNvPr id="675" name="n_2aveValue【児童館】&#10;有形固定資産減価償却率">
          <a:extLst>
            <a:ext uri="{FF2B5EF4-FFF2-40B4-BE49-F238E27FC236}">
              <a16:creationId xmlns:a16="http://schemas.microsoft.com/office/drawing/2014/main" id="{B056353D-E557-4A1A-9443-20CA6512829D}"/>
            </a:ext>
          </a:extLst>
        </xdr:cNvPr>
        <xdr:cNvSpPr txBox="1"/>
      </xdr:nvSpPr>
      <xdr:spPr>
        <a:xfrm>
          <a:off x="12675244" y="13534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111777</xdr:rowOff>
    </xdr:from>
    <xdr:ext cx="405111" cy="259045"/>
    <xdr:sp macro="" textlink="">
      <xdr:nvSpPr>
        <xdr:cNvPr id="676" name="n_3aveValue【児童館】&#10;有形固定資産減価償却率">
          <a:extLst>
            <a:ext uri="{FF2B5EF4-FFF2-40B4-BE49-F238E27FC236}">
              <a16:creationId xmlns:a16="http://schemas.microsoft.com/office/drawing/2014/main" id="{27D6AFC4-0B3A-455E-A4F6-2EE5A166267E}"/>
            </a:ext>
          </a:extLst>
        </xdr:cNvPr>
        <xdr:cNvSpPr txBox="1"/>
      </xdr:nvSpPr>
      <xdr:spPr>
        <a:xfrm>
          <a:off x="11900544" y="13522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154957</xdr:rowOff>
    </xdr:from>
    <xdr:ext cx="405111" cy="259045"/>
    <xdr:sp macro="" textlink="">
      <xdr:nvSpPr>
        <xdr:cNvPr id="677" name="n_4aveValue【児童館】&#10;有形固定資産減価償却率">
          <a:extLst>
            <a:ext uri="{FF2B5EF4-FFF2-40B4-BE49-F238E27FC236}">
              <a16:creationId xmlns:a16="http://schemas.microsoft.com/office/drawing/2014/main" id="{A0E9C0D3-6BA1-4464-90C9-08446660A3F8}"/>
            </a:ext>
          </a:extLst>
        </xdr:cNvPr>
        <xdr:cNvSpPr txBox="1"/>
      </xdr:nvSpPr>
      <xdr:spPr>
        <a:xfrm>
          <a:off x="1110298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8907</xdr:rowOff>
    </xdr:from>
    <xdr:ext cx="405111" cy="259045"/>
    <xdr:sp macro="" textlink="">
      <xdr:nvSpPr>
        <xdr:cNvPr id="678" name="n_1mainValue【児童館】&#10;有形固定資産減価償却率">
          <a:extLst>
            <a:ext uri="{FF2B5EF4-FFF2-40B4-BE49-F238E27FC236}">
              <a16:creationId xmlns:a16="http://schemas.microsoft.com/office/drawing/2014/main" id="{13260DAE-B0E3-4A5B-B6B8-8F2B4949BF8B}"/>
            </a:ext>
          </a:extLst>
        </xdr:cNvPr>
        <xdr:cNvSpPr txBox="1"/>
      </xdr:nvSpPr>
      <xdr:spPr>
        <a:xfrm>
          <a:off x="13437244" y="1425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xdr:rowOff>
    </xdr:from>
    <xdr:ext cx="405111" cy="259045"/>
    <xdr:sp macro="" textlink="">
      <xdr:nvSpPr>
        <xdr:cNvPr id="679" name="n_2mainValue【児童館】&#10;有形固定資産減価償却率">
          <a:extLst>
            <a:ext uri="{FF2B5EF4-FFF2-40B4-BE49-F238E27FC236}">
              <a16:creationId xmlns:a16="http://schemas.microsoft.com/office/drawing/2014/main" id="{B2A46E35-DB19-4D2F-B270-9362BC4652EB}"/>
            </a:ext>
          </a:extLst>
        </xdr:cNvPr>
        <xdr:cNvSpPr txBox="1"/>
      </xdr:nvSpPr>
      <xdr:spPr>
        <a:xfrm>
          <a:off x="12675244"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162577</xdr:rowOff>
    </xdr:from>
    <xdr:ext cx="405111" cy="259045"/>
    <xdr:sp macro="" textlink="">
      <xdr:nvSpPr>
        <xdr:cNvPr id="680" name="n_3mainValue【児童館】&#10;有形固定資産減価償却率">
          <a:extLst>
            <a:ext uri="{FF2B5EF4-FFF2-40B4-BE49-F238E27FC236}">
              <a16:creationId xmlns:a16="http://schemas.microsoft.com/office/drawing/2014/main" id="{FFBE40CC-39C5-4420-8A34-5EC91224B769}"/>
            </a:ext>
          </a:extLst>
        </xdr:cNvPr>
        <xdr:cNvSpPr txBox="1"/>
      </xdr:nvSpPr>
      <xdr:spPr>
        <a:xfrm>
          <a:off x="11900544" y="14244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140988</xdr:rowOff>
    </xdr:from>
    <xdr:ext cx="405111" cy="259045"/>
    <xdr:sp macro="" textlink="">
      <xdr:nvSpPr>
        <xdr:cNvPr id="681" name="n_4mainValue【児童館】&#10;有形固定資産減価償却率">
          <a:extLst>
            <a:ext uri="{FF2B5EF4-FFF2-40B4-BE49-F238E27FC236}">
              <a16:creationId xmlns:a16="http://schemas.microsoft.com/office/drawing/2014/main" id="{7B620EC3-6FFB-48D2-BA7E-65EE1ABA03A1}"/>
            </a:ext>
          </a:extLst>
        </xdr:cNvPr>
        <xdr:cNvSpPr txBox="1"/>
      </xdr:nvSpPr>
      <xdr:spPr>
        <a:xfrm>
          <a:off x="11102984" y="1422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AE2E4E85-471A-4772-A50E-F3FB35009634}"/>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BD164AD1-C8B3-49E3-91D9-1AECB2DC009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51D029DF-C2BF-4AEA-AEE3-06577487966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FCF69D02-0562-4178-B2F9-92B7F6EA765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F9D922FA-5EEF-4E80-8EF5-8E404CC9E6D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D8BB3BDB-8CDC-4F45-9E82-226FC873708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34D27169-0058-45B1-B538-604D674CC6D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1476DB58-9671-4E8E-BA42-E08814F6B954}"/>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DE81B163-7E89-4F8D-A380-C9D818ECF9F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EEF7F16A-EE3F-4258-99EF-F4564C0F3963}"/>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2" name="直線コネクタ 691">
          <a:extLst>
            <a:ext uri="{FF2B5EF4-FFF2-40B4-BE49-F238E27FC236}">
              <a16:creationId xmlns:a16="http://schemas.microsoft.com/office/drawing/2014/main" id="{57B3BA7F-22E3-49B1-B6A0-B7BB65D987EC}"/>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3" name="テキスト ボックス 692">
          <a:extLst>
            <a:ext uri="{FF2B5EF4-FFF2-40B4-BE49-F238E27FC236}">
              <a16:creationId xmlns:a16="http://schemas.microsoft.com/office/drawing/2014/main" id="{65E4FAE6-2AAD-4952-977D-4F515AD21DB2}"/>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4" name="直線コネクタ 693">
          <a:extLst>
            <a:ext uri="{FF2B5EF4-FFF2-40B4-BE49-F238E27FC236}">
              <a16:creationId xmlns:a16="http://schemas.microsoft.com/office/drawing/2014/main" id="{4C0DB8DA-C79A-4283-91EF-9A6A8999FE9A}"/>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5" name="テキスト ボックス 694">
          <a:extLst>
            <a:ext uri="{FF2B5EF4-FFF2-40B4-BE49-F238E27FC236}">
              <a16:creationId xmlns:a16="http://schemas.microsoft.com/office/drawing/2014/main" id="{9B2A01FE-312D-496B-8AF8-BA0D0A89C19C}"/>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6" name="直線コネクタ 695">
          <a:extLst>
            <a:ext uri="{FF2B5EF4-FFF2-40B4-BE49-F238E27FC236}">
              <a16:creationId xmlns:a16="http://schemas.microsoft.com/office/drawing/2014/main" id="{97786832-19BC-4E7B-8B70-42E757D98CF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7" name="テキスト ボックス 696">
          <a:extLst>
            <a:ext uri="{FF2B5EF4-FFF2-40B4-BE49-F238E27FC236}">
              <a16:creationId xmlns:a16="http://schemas.microsoft.com/office/drawing/2014/main" id="{7E1E897B-FB10-4EC0-9F90-56D5952F496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8" name="直線コネクタ 697">
          <a:extLst>
            <a:ext uri="{FF2B5EF4-FFF2-40B4-BE49-F238E27FC236}">
              <a16:creationId xmlns:a16="http://schemas.microsoft.com/office/drawing/2014/main" id="{82CF2776-18C6-4682-89E2-4018466E54F3}"/>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9" name="テキスト ボックス 698">
          <a:extLst>
            <a:ext uri="{FF2B5EF4-FFF2-40B4-BE49-F238E27FC236}">
              <a16:creationId xmlns:a16="http://schemas.microsoft.com/office/drawing/2014/main" id="{94B994F3-047C-4F35-BB0B-84480646B583}"/>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0" name="直線コネクタ 699">
          <a:extLst>
            <a:ext uri="{FF2B5EF4-FFF2-40B4-BE49-F238E27FC236}">
              <a16:creationId xmlns:a16="http://schemas.microsoft.com/office/drawing/2014/main" id="{2C310B27-0CAA-4FF6-B4FC-D74270E0A6AC}"/>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1" name="テキスト ボックス 700">
          <a:extLst>
            <a:ext uri="{FF2B5EF4-FFF2-40B4-BE49-F238E27FC236}">
              <a16:creationId xmlns:a16="http://schemas.microsoft.com/office/drawing/2014/main" id="{EDF0189D-F532-473B-B351-4D3DFD74A5A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85AD37D0-48DE-48B2-BD49-09A6B115676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325D12FA-C954-4104-B114-AB0C061266F9}"/>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33F14E1D-F624-47FF-BAF7-10998529382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85</xdr:row>
      <xdr:rowOff>102870</xdr:rowOff>
    </xdr:to>
    <xdr:cxnSp macro="">
      <xdr:nvCxnSpPr>
        <xdr:cNvPr id="705" name="直線コネクタ 704">
          <a:extLst>
            <a:ext uri="{FF2B5EF4-FFF2-40B4-BE49-F238E27FC236}">
              <a16:creationId xmlns:a16="http://schemas.microsoft.com/office/drawing/2014/main" id="{5BBC95C8-2348-40BC-91EB-82F68386C95B}"/>
            </a:ext>
          </a:extLst>
        </xdr:cNvPr>
        <xdr:cNvCxnSpPr/>
      </xdr:nvCxnSpPr>
      <xdr:spPr>
        <a:xfrm flipV="1">
          <a:off x="19509104" y="1307592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706" name="【児童館】&#10;一人当たり面積最小値テキスト">
          <a:extLst>
            <a:ext uri="{FF2B5EF4-FFF2-40B4-BE49-F238E27FC236}">
              <a16:creationId xmlns:a16="http://schemas.microsoft.com/office/drawing/2014/main" id="{A70163BE-2612-4B7C-A068-B268ACE1A493}"/>
            </a:ext>
          </a:extLst>
        </xdr:cNvPr>
        <xdr:cNvSpPr txBox="1"/>
      </xdr:nvSpPr>
      <xdr:spPr>
        <a:xfrm>
          <a:off x="19547840" y="1435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707" name="直線コネクタ 706">
          <a:extLst>
            <a:ext uri="{FF2B5EF4-FFF2-40B4-BE49-F238E27FC236}">
              <a16:creationId xmlns:a16="http://schemas.microsoft.com/office/drawing/2014/main" id="{10E1337F-B91F-4A41-8A00-33EE42AA89C3}"/>
            </a:ext>
          </a:extLst>
        </xdr:cNvPr>
        <xdr:cNvCxnSpPr/>
      </xdr:nvCxnSpPr>
      <xdr:spPr>
        <a:xfrm>
          <a:off x="19443700" y="14352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708" name="【児童館】&#10;一人当たり面積最大値テキスト">
          <a:extLst>
            <a:ext uri="{FF2B5EF4-FFF2-40B4-BE49-F238E27FC236}">
              <a16:creationId xmlns:a16="http://schemas.microsoft.com/office/drawing/2014/main" id="{8397AE59-F8E7-4ACD-BFC8-3C476D0D4374}"/>
            </a:ext>
          </a:extLst>
        </xdr:cNvPr>
        <xdr:cNvSpPr txBox="1"/>
      </xdr:nvSpPr>
      <xdr:spPr>
        <a:xfrm>
          <a:off x="19547840" y="1285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9" name="直線コネクタ 708">
          <a:extLst>
            <a:ext uri="{FF2B5EF4-FFF2-40B4-BE49-F238E27FC236}">
              <a16:creationId xmlns:a16="http://schemas.microsoft.com/office/drawing/2014/main" id="{66175D7D-4BBB-42FE-9BED-3215E471B02D}"/>
            </a:ext>
          </a:extLst>
        </xdr:cNvPr>
        <xdr:cNvCxnSpPr/>
      </xdr:nvCxnSpPr>
      <xdr:spPr>
        <a:xfrm>
          <a:off x="19443700" y="1307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10" name="【児童館】&#10;一人当たり面積平均値テキスト">
          <a:extLst>
            <a:ext uri="{FF2B5EF4-FFF2-40B4-BE49-F238E27FC236}">
              <a16:creationId xmlns:a16="http://schemas.microsoft.com/office/drawing/2014/main" id="{C3D6EDCB-E8FD-47D5-B17D-FAA91F50EAEE}"/>
            </a:ext>
          </a:extLst>
        </xdr:cNvPr>
        <xdr:cNvSpPr txBox="1"/>
      </xdr:nvSpPr>
      <xdr:spPr>
        <a:xfrm>
          <a:off x="19547840" y="1393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11" name="フローチャート: 判断 710">
          <a:extLst>
            <a:ext uri="{FF2B5EF4-FFF2-40B4-BE49-F238E27FC236}">
              <a16:creationId xmlns:a16="http://schemas.microsoft.com/office/drawing/2014/main" id="{0018CA94-1CE0-4CD0-97D0-547AA7430188}"/>
            </a:ext>
          </a:extLst>
        </xdr:cNvPr>
        <xdr:cNvSpPr/>
      </xdr:nvSpPr>
      <xdr:spPr>
        <a:xfrm>
          <a:off x="194589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128270</xdr:rowOff>
    </xdr:from>
    <xdr:to>
      <xdr:col>112</xdr:col>
      <xdr:colOff>38100</xdr:colOff>
      <xdr:row>83</xdr:row>
      <xdr:rowOff>58420</xdr:rowOff>
    </xdr:to>
    <xdr:sp macro="" textlink="">
      <xdr:nvSpPr>
        <xdr:cNvPr id="712" name="フローチャート: 判断 711">
          <a:extLst>
            <a:ext uri="{FF2B5EF4-FFF2-40B4-BE49-F238E27FC236}">
              <a16:creationId xmlns:a16="http://schemas.microsoft.com/office/drawing/2014/main" id="{732F27AA-A335-45B3-BE41-8E03FE760910}"/>
            </a:ext>
          </a:extLst>
        </xdr:cNvPr>
        <xdr:cNvSpPr/>
      </xdr:nvSpPr>
      <xdr:spPr>
        <a:xfrm>
          <a:off x="18735040" y="1387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2539</xdr:rowOff>
    </xdr:from>
    <xdr:to>
      <xdr:col>107</xdr:col>
      <xdr:colOff>101600</xdr:colOff>
      <xdr:row>83</xdr:row>
      <xdr:rowOff>104139</xdr:rowOff>
    </xdr:to>
    <xdr:sp macro="" textlink="">
      <xdr:nvSpPr>
        <xdr:cNvPr id="713" name="フローチャート: 判断 712">
          <a:extLst>
            <a:ext uri="{FF2B5EF4-FFF2-40B4-BE49-F238E27FC236}">
              <a16:creationId xmlns:a16="http://schemas.microsoft.com/office/drawing/2014/main" id="{E48F20D8-D299-4634-B17C-06088114F282}"/>
            </a:ext>
          </a:extLst>
        </xdr:cNvPr>
        <xdr:cNvSpPr/>
      </xdr:nvSpPr>
      <xdr:spPr>
        <a:xfrm>
          <a:off x="17937480" y="1391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67311</xdr:rowOff>
    </xdr:from>
    <xdr:to>
      <xdr:col>102</xdr:col>
      <xdr:colOff>165100</xdr:colOff>
      <xdr:row>83</xdr:row>
      <xdr:rowOff>168911</xdr:rowOff>
    </xdr:to>
    <xdr:sp macro="" textlink="">
      <xdr:nvSpPr>
        <xdr:cNvPr id="714" name="フローチャート: 判断 713">
          <a:extLst>
            <a:ext uri="{FF2B5EF4-FFF2-40B4-BE49-F238E27FC236}">
              <a16:creationId xmlns:a16="http://schemas.microsoft.com/office/drawing/2014/main" id="{794A5AB0-DA4F-417C-9ADA-7F9BE02C95D4}"/>
            </a:ext>
          </a:extLst>
        </xdr:cNvPr>
        <xdr:cNvSpPr/>
      </xdr:nvSpPr>
      <xdr:spPr>
        <a:xfrm>
          <a:off x="1716278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52070</xdr:rowOff>
    </xdr:from>
    <xdr:to>
      <xdr:col>98</xdr:col>
      <xdr:colOff>38100</xdr:colOff>
      <xdr:row>83</xdr:row>
      <xdr:rowOff>153670</xdr:rowOff>
    </xdr:to>
    <xdr:sp macro="" textlink="">
      <xdr:nvSpPr>
        <xdr:cNvPr id="715" name="フローチャート: 判断 714">
          <a:extLst>
            <a:ext uri="{FF2B5EF4-FFF2-40B4-BE49-F238E27FC236}">
              <a16:creationId xmlns:a16="http://schemas.microsoft.com/office/drawing/2014/main" id="{24CAE911-662A-4669-B8D0-A3A0D18E6EA0}"/>
            </a:ext>
          </a:extLst>
        </xdr:cNvPr>
        <xdr:cNvSpPr/>
      </xdr:nvSpPr>
      <xdr:spPr>
        <a:xfrm>
          <a:off x="1638808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E787FA52-EE57-4FF8-9066-DBD4ED7B2677}"/>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D1E9488-B191-4E9C-9B87-729EFA1006AA}"/>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78FF730-D1C2-4FA6-BDC4-D59DF0B0C11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96EABDD-120B-4651-BF33-36614EB2B983}"/>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FF9534B0-5199-400A-ABFD-7A84782A05F6}"/>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13970</xdr:rowOff>
    </xdr:from>
    <xdr:to>
      <xdr:col>116</xdr:col>
      <xdr:colOff>114300</xdr:colOff>
      <xdr:row>80</xdr:row>
      <xdr:rowOff>115570</xdr:rowOff>
    </xdr:to>
    <xdr:sp macro="" textlink="">
      <xdr:nvSpPr>
        <xdr:cNvPr id="721" name="楕円 720">
          <a:extLst>
            <a:ext uri="{FF2B5EF4-FFF2-40B4-BE49-F238E27FC236}">
              <a16:creationId xmlns:a16="http://schemas.microsoft.com/office/drawing/2014/main" id="{AE080231-8CB6-4D05-AC2A-4378C96A2843}"/>
            </a:ext>
          </a:extLst>
        </xdr:cNvPr>
        <xdr:cNvSpPr/>
      </xdr:nvSpPr>
      <xdr:spPr>
        <a:xfrm>
          <a:off x="1945894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36847</xdr:rowOff>
    </xdr:from>
    <xdr:ext cx="469744" cy="259045"/>
    <xdr:sp macro="" textlink="">
      <xdr:nvSpPr>
        <xdr:cNvPr id="722" name="【児童館】&#10;一人当たり面積該当値テキスト">
          <a:extLst>
            <a:ext uri="{FF2B5EF4-FFF2-40B4-BE49-F238E27FC236}">
              <a16:creationId xmlns:a16="http://schemas.microsoft.com/office/drawing/2014/main" id="{A7519DD5-C667-421D-8751-52C304800BD8}"/>
            </a:ext>
          </a:extLst>
        </xdr:cNvPr>
        <xdr:cNvSpPr txBox="1"/>
      </xdr:nvSpPr>
      <xdr:spPr>
        <a:xfrm>
          <a:off x="19547840" y="132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48261</xdr:rowOff>
    </xdr:from>
    <xdr:to>
      <xdr:col>112</xdr:col>
      <xdr:colOff>38100</xdr:colOff>
      <xdr:row>80</xdr:row>
      <xdr:rowOff>149861</xdr:rowOff>
    </xdr:to>
    <xdr:sp macro="" textlink="">
      <xdr:nvSpPr>
        <xdr:cNvPr id="723" name="楕円 722">
          <a:extLst>
            <a:ext uri="{FF2B5EF4-FFF2-40B4-BE49-F238E27FC236}">
              <a16:creationId xmlns:a16="http://schemas.microsoft.com/office/drawing/2014/main" id="{28065C86-492C-4339-B45A-9CCDD3FD90D4}"/>
            </a:ext>
          </a:extLst>
        </xdr:cNvPr>
        <xdr:cNvSpPr/>
      </xdr:nvSpPr>
      <xdr:spPr>
        <a:xfrm>
          <a:off x="18735040" y="13459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64770</xdr:rowOff>
    </xdr:from>
    <xdr:to>
      <xdr:col>116</xdr:col>
      <xdr:colOff>63500</xdr:colOff>
      <xdr:row>80</xdr:row>
      <xdr:rowOff>99061</xdr:rowOff>
    </xdr:to>
    <xdr:cxnSp macro="">
      <xdr:nvCxnSpPr>
        <xdr:cNvPr id="724" name="直線コネクタ 723">
          <a:extLst>
            <a:ext uri="{FF2B5EF4-FFF2-40B4-BE49-F238E27FC236}">
              <a16:creationId xmlns:a16="http://schemas.microsoft.com/office/drawing/2014/main" id="{4263E767-C6FA-4729-A889-CC11F6B0D154}"/>
            </a:ext>
          </a:extLst>
        </xdr:cNvPr>
        <xdr:cNvCxnSpPr/>
      </xdr:nvCxnSpPr>
      <xdr:spPr>
        <a:xfrm flipV="1">
          <a:off x="18778220" y="13475970"/>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71120</xdr:rowOff>
    </xdr:from>
    <xdr:to>
      <xdr:col>107</xdr:col>
      <xdr:colOff>101600</xdr:colOff>
      <xdr:row>81</xdr:row>
      <xdr:rowOff>1270</xdr:rowOff>
    </xdr:to>
    <xdr:sp macro="" textlink="">
      <xdr:nvSpPr>
        <xdr:cNvPr id="725" name="楕円 724">
          <a:extLst>
            <a:ext uri="{FF2B5EF4-FFF2-40B4-BE49-F238E27FC236}">
              <a16:creationId xmlns:a16="http://schemas.microsoft.com/office/drawing/2014/main" id="{279C70CB-479C-428E-BEB9-F7BEC0BDB5E8}"/>
            </a:ext>
          </a:extLst>
        </xdr:cNvPr>
        <xdr:cNvSpPr/>
      </xdr:nvSpPr>
      <xdr:spPr>
        <a:xfrm>
          <a:off x="17937480" y="13482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99061</xdr:rowOff>
    </xdr:from>
    <xdr:to>
      <xdr:col>111</xdr:col>
      <xdr:colOff>177800</xdr:colOff>
      <xdr:row>80</xdr:row>
      <xdr:rowOff>121920</xdr:rowOff>
    </xdr:to>
    <xdr:cxnSp macro="">
      <xdr:nvCxnSpPr>
        <xdr:cNvPr id="726" name="直線コネクタ 725">
          <a:extLst>
            <a:ext uri="{FF2B5EF4-FFF2-40B4-BE49-F238E27FC236}">
              <a16:creationId xmlns:a16="http://schemas.microsoft.com/office/drawing/2014/main" id="{1C4641BB-51B1-4366-B52D-054610E8908E}"/>
            </a:ext>
          </a:extLst>
        </xdr:cNvPr>
        <xdr:cNvCxnSpPr/>
      </xdr:nvCxnSpPr>
      <xdr:spPr>
        <a:xfrm flipV="1">
          <a:off x="17988280" y="13510261"/>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90170</xdr:rowOff>
    </xdr:from>
    <xdr:to>
      <xdr:col>102</xdr:col>
      <xdr:colOff>165100</xdr:colOff>
      <xdr:row>81</xdr:row>
      <xdr:rowOff>20320</xdr:rowOff>
    </xdr:to>
    <xdr:sp macro="" textlink="">
      <xdr:nvSpPr>
        <xdr:cNvPr id="727" name="楕円 726">
          <a:extLst>
            <a:ext uri="{FF2B5EF4-FFF2-40B4-BE49-F238E27FC236}">
              <a16:creationId xmlns:a16="http://schemas.microsoft.com/office/drawing/2014/main" id="{F4F3AEA3-1A22-4942-84D0-8653B1357E1C}"/>
            </a:ext>
          </a:extLst>
        </xdr:cNvPr>
        <xdr:cNvSpPr/>
      </xdr:nvSpPr>
      <xdr:spPr>
        <a:xfrm>
          <a:off x="17162780" y="1350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121920</xdr:rowOff>
    </xdr:from>
    <xdr:to>
      <xdr:col>107</xdr:col>
      <xdr:colOff>50800</xdr:colOff>
      <xdr:row>80</xdr:row>
      <xdr:rowOff>140970</xdr:rowOff>
    </xdr:to>
    <xdr:cxnSp macro="">
      <xdr:nvCxnSpPr>
        <xdr:cNvPr id="728" name="直線コネクタ 727">
          <a:extLst>
            <a:ext uri="{FF2B5EF4-FFF2-40B4-BE49-F238E27FC236}">
              <a16:creationId xmlns:a16="http://schemas.microsoft.com/office/drawing/2014/main" id="{6E2764A7-8E93-4CB6-9825-29A170F0CE32}"/>
            </a:ext>
          </a:extLst>
        </xdr:cNvPr>
        <xdr:cNvCxnSpPr/>
      </xdr:nvCxnSpPr>
      <xdr:spPr>
        <a:xfrm flipV="1">
          <a:off x="17213580" y="13533120"/>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113030</xdr:rowOff>
    </xdr:from>
    <xdr:to>
      <xdr:col>98</xdr:col>
      <xdr:colOff>38100</xdr:colOff>
      <xdr:row>81</xdr:row>
      <xdr:rowOff>43180</xdr:rowOff>
    </xdr:to>
    <xdr:sp macro="" textlink="">
      <xdr:nvSpPr>
        <xdr:cNvPr id="729" name="楕円 728">
          <a:extLst>
            <a:ext uri="{FF2B5EF4-FFF2-40B4-BE49-F238E27FC236}">
              <a16:creationId xmlns:a16="http://schemas.microsoft.com/office/drawing/2014/main" id="{93DF8C0C-5CEE-485F-9C9B-FD82EB441E84}"/>
            </a:ext>
          </a:extLst>
        </xdr:cNvPr>
        <xdr:cNvSpPr/>
      </xdr:nvSpPr>
      <xdr:spPr>
        <a:xfrm>
          <a:off x="16388080" y="13524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140970</xdr:rowOff>
    </xdr:from>
    <xdr:to>
      <xdr:col>102</xdr:col>
      <xdr:colOff>114300</xdr:colOff>
      <xdr:row>80</xdr:row>
      <xdr:rowOff>163830</xdr:rowOff>
    </xdr:to>
    <xdr:cxnSp macro="">
      <xdr:nvCxnSpPr>
        <xdr:cNvPr id="730" name="直線コネクタ 729">
          <a:extLst>
            <a:ext uri="{FF2B5EF4-FFF2-40B4-BE49-F238E27FC236}">
              <a16:creationId xmlns:a16="http://schemas.microsoft.com/office/drawing/2014/main" id="{1FD8E699-186E-467F-ADC4-5DBD38507026}"/>
            </a:ext>
          </a:extLst>
        </xdr:cNvPr>
        <xdr:cNvCxnSpPr/>
      </xdr:nvCxnSpPr>
      <xdr:spPr>
        <a:xfrm flipV="1">
          <a:off x="16431260" y="1355217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49547</xdr:rowOff>
    </xdr:from>
    <xdr:ext cx="469744" cy="259045"/>
    <xdr:sp macro="" textlink="">
      <xdr:nvSpPr>
        <xdr:cNvPr id="731" name="n_1aveValue【児童館】&#10;一人当たり面積">
          <a:extLst>
            <a:ext uri="{FF2B5EF4-FFF2-40B4-BE49-F238E27FC236}">
              <a16:creationId xmlns:a16="http://schemas.microsoft.com/office/drawing/2014/main" id="{55432652-C378-420A-BDF7-0A30F27BC974}"/>
            </a:ext>
          </a:extLst>
        </xdr:cNvPr>
        <xdr:cNvSpPr txBox="1"/>
      </xdr:nvSpPr>
      <xdr:spPr>
        <a:xfrm>
          <a:off x="18561127" y="1396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95266</xdr:rowOff>
    </xdr:from>
    <xdr:ext cx="469744" cy="259045"/>
    <xdr:sp macro="" textlink="">
      <xdr:nvSpPr>
        <xdr:cNvPr id="732" name="n_2aveValue【児童館】&#10;一人当たり面積">
          <a:extLst>
            <a:ext uri="{FF2B5EF4-FFF2-40B4-BE49-F238E27FC236}">
              <a16:creationId xmlns:a16="http://schemas.microsoft.com/office/drawing/2014/main" id="{613E3840-F520-4726-A30A-9640CC290173}"/>
            </a:ext>
          </a:extLst>
        </xdr:cNvPr>
        <xdr:cNvSpPr txBox="1"/>
      </xdr:nvSpPr>
      <xdr:spPr>
        <a:xfrm>
          <a:off x="17776267" y="140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160038</xdr:rowOff>
    </xdr:from>
    <xdr:ext cx="469744" cy="259045"/>
    <xdr:sp macro="" textlink="">
      <xdr:nvSpPr>
        <xdr:cNvPr id="733" name="n_3aveValue【児童館】&#10;一人当たり面積">
          <a:extLst>
            <a:ext uri="{FF2B5EF4-FFF2-40B4-BE49-F238E27FC236}">
              <a16:creationId xmlns:a16="http://schemas.microsoft.com/office/drawing/2014/main" id="{0E148156-256D-4C63-95A0-0B428E0404FE}"/>
            </a:ext>
          </a:extLst>
        </xdr:cNvPr>
        <xdr:cNvSpPr txBox="1"/>
      </xdr:nvSpPr>
      <xdr:spPr>
        <a:xfrm>
          <a:off x="17001567"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144797</xdr:rowOff>
    </xdr:from>
    <xdr:ext cx="469744" cy="259045"/>
    <xdr:sp macro="" textlink="">
      <xdr:nvSpPr>
        <xdr:cNvPr id="734" name="n_4aveValue【児童館】&#10;一人当たり面積">
          <a:extLst>
            <a:ext uri="{FF2B5EF4-FFF2-40B4-BE49-F238E27FC236}">
              <a16:creationId xmlns:a16="http://schemas.microsoft.com/office/drawing/2014/main" id="{0B77F86C-5171-4AF2-8206-AA0EA48C737B}"/>
            </a:ext>
          </a:extLst>
        </xdr:cNvPr>
        <xdr:cNvSpPr txBox="1"/>
      </xdr:nvSpPr>
      <xdr:spPr>
        <a:xfrm>
          <a:off x="16226867" y="140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166388</xdr:rowOff>
    </xdr:from>
    <xdr:ext cx="469744" cy="259045"/>
    <xdr:sp macro="" textlink="">
      <xdr:nvSpPr>
        <xdr:cNvPr id="735" name="n_1mainValue【児童館】&#10;一人当たり面積">
          <a:extLst>
            <a:ext uri="{FF2B5EF4-FFF2-40B4-BE49-F238E27FC236}">
              <a16:creationId xmlns:a16="http://schemas.microsoft.com/office/drawing/2014/main" id="{4611A0A5-AA7F-4301-8985-C2C8D78ED469}"/>
            </a:ext>
          </a:extLst>
        </xdr:cNvPr>
        <xdr:cNvSpPr txBox="1"/>
      </xdr:nvSpPr>
      <xdr:spPr>
        <a:xfrm>
          <a:off x="18561127" y="1324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17797</xdr:rowOff>
    </xdr:from>
    <xdr:ext cx="469744" cy="259045"/>
    <xdr:sp macro="" textlink="">
      <xdr:nvSpPr>
        <xdr:cNvPr id="736" name="n_2mainValue【児童館】&#10;一人当たり面積">
          <a:extLst>
            <a:ext uri="{FF2B5EF4-FFF2-40B4-BE49-F238E27FC236}">
              <a16:creationId xmlns:a16="http://schemas.microsoft.com/office/drawing/2014/main" id="{38AB8E3D-CD7D-44C8-B66F-3D11484F9E46}"/>
            </a:ext>
          </a:extLst>
        </xdr:cNvPr>
        <xdr:cNvSpPr txBox="1"/>
      </xdr:nvSpPr>
      <xdr:spPr>
        <a:xfrm>
          <a:off x="17776267" y="1326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36847</xdr:rowOff>
    </xdr:from>
    <xdr:ext cx="469744" cy="259045"/>
    <xdr:sp macro="" textlink="">
      <xdr:nvSpPr>
        <xdr:cNvPr id="737" name="n_3mainValue【児童館】&#10;一人当たり面積">
          <a:extLst>
            <a:ext uri="{FF2B5EF4-FFF2-40B4-BE49-F238E27FC236}">
              <a16:creationId xmlns:a16="http://schemas.microsoft.com/office/drawing/2014/main" id="{0F61CB3F-FDA8-4EB5-B62E-5163C6DE00F5}"/>
            </a:ext>
          </a:extLst>
        </xdr:cNvPr>
        <xdr:cNvSpPr txBox="1"/>
      </xdr:nvSpPr>
      <xdr:spPr>
        <a:xfrm>
          <a:off x="17001567" y="132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59707</xdr:rowOff>
    </xdr:from>
    <xdr:ext cx="469744" cy="259045"/>
    <xdr:sp macro="" textlink="">
      <xdr:nvSpPr>
        <xdr:cNvPr id="738" name="n_4mainValue【児童館】&#10;一人当たり面積">
          <a:extLst>
            <a:ext uri="{FF2B5EF4-FFF2-40B4-BE49-F238E27FC236}">
              <a16:creationId xmlns:a16="http://schemas.microsoft.com/office/drawing/2014/main" id="{25651415-FE6B-4082-B98D-7EFF185A5316}"/>
            </a:ext>
          </a:extLst>
        </xdr:cNvPr>
        <xdr:cNvSpPr txBox="1"/>
      </xdr:nvSpPr>
      <xdr:spPr>
        <a:xfrm>
          <a:off x="16226867" y="1330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4D40C58D-BB32-47BE-B8DE-AA5C5C11F38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26E2E8F2-F7B6-492E-B6A4-027745F6EAB6}"/>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639F37C3-8282-4A7F-9C40-8FC0C3EC422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45073EAF-F540-4014-8B5F-3394C5385D7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1663BEF5-EA85-4B76-A05E-4152EF7575BD}"/>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0C1CD667-B4FC-4979-B905-0BB1D678543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092DDB21-692C-43DF-9073-2649B7B9A9FE}"/>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842FBF6F-DD5A-49ED-8627-F9F164E0744A}"/>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71AD3AFF-F19F-423A-8459-DB8F7C749DC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D383460D-4B0B-4FDB-9704-09F938D56D2B}"/>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28682F6C-4368-4924-BC13-F77B3DCFED7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0" name="直線コネクタ 749">
          <a:extLst>
            <a:ext uri="{FF2B5EF4-FFF2-40B4-BE49-F238E27FC236}">
              <a16:creationId xmlns:a16="http://schemas.microsoft.com/office/drawing/2014/main" id="{F6E4A6BD-19B1-4C9F-BF30-6A672381882F}"/>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1" name="テキスト ボックス 750">
          <a:extLst>
            <a:ext uri="{FF2B5EF4-FFF2-40B4-BE49-F238E27FC236}">
              <a16:creationId xmlns:a16="http://schemas.microsoft.com/office/drawing/2014/main" id="{D3812B19-23CB-419C-9F4B-A3E37D7DB497}"/>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2" name="直線コネクタ 751">
          <a:extLst>
            <a:ext uri="{FF2B5EF4-FFF2-40B4-BE49-F238E27FC236}">
              <a16:creationId xmlns:a16="http://schemas.microsoft.com/office/drawing/2014/main" id="{B5B1A108-7442-48FA-9F16-6F216F4C68E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3" name="テキスト ボックス 752">
          <a:extLst>
            <a:ext uri="{FF2B5EF4-FFF2-40B4-BE49-F238E27FC236}">
              <a16:creationId xmlns:a16="http://schemas.microsoft.com/office/drawing/2014/main" id="{4F4B1860-74EC-41E3-B73E-2249CDA0B069}"/>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4" name="直線コネクタ 753">
          <a:extLst>
            <a:ext uri="{FF2B5EF4-FFF2-40B4-BE49-F238E27FC236}">
              <a16:creationId xmlns:a16="http://schemas.microsoft.com/office/drawing/2014/main" id="{27D3D360-AD9C-4147-AF9F-F8C229D0D8C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5" name="テキスト ボックス 754">
          <a:extLst>
            <a:ext uri="{FF2B5EF4-FFF2-40B4-BE49-F238E27FC236}">
              <a16:creationId xmlns:a16="http://schemas.microsoft.com/office/drawing/2014/main" id="{CA279672-75BF-421B-83AC-EF6096D4D5C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6" name="直線コネクタ 755">
          <a:extLst>
            <a:ext uri="{FF2B5EF4-FFF2-40B4-BE49-F238E27FC236}">
              <a16:creationId xmlns:a16="http://schemas.microsoft.com/office/drawing/2014/main" id="{C2396D10-01B9-440F-A310-378F9D1D54B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7" name="テキスト ボックス 756">
          <a:extLst>
            <a:ext uri="{FF2B5EF4-FFF2-40B4-BE49-F238E27FC236}">
              <a16:creationId xmlns:a16="http://schemas.microsoft.com/office/drawing/2014/main" id="{AACBEBF9-BD19-432E-9F5E-FA88A10AB2EC}"/>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8" name="直線コネクタ 757">
          <a:extLst>
            <a:ext uri="{FF2B5EF4-FFF2-40B4-BE49-F238E27FC236}">
              <a16:creationId xmlns:a16="http://schemas.microsoft.com/office/drawing/2014/main" id="{E6C49182-9D32-467D-ACAF-400F64BDBFB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9" name="テキスト ボックス 758">
          <a:extLst>
            <a:ext uri="{FF2B5EF4-FFF2-40B4-BE49-F238E27FC236}">
              <a16:creationId xmlns:a16="http://schemas.microsoft.com/office/drawing/2014/main" id="{F09A8136-4C45-4839-8D15-48906434863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0" name="直線コネクタ 759">
          <a:extLst>
            <a:ext uri="{FF2B5EF4-FFF2-40B4-BE49-F238E27FC236}">
              <a16:creationId xmlns:a16="http://schemas.microsoft.com/office/drawing/2014/main" id="{FF9BCF8C-4029-46F2-AE14-EB7E225C909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1" name="テキスト ボックス 760">
          <a:extLst>
            <a:ext uri="{FF2B5EF4-FFF2-40B4-BE49-F238E27FC236}">
              <a16:creationId xmlns:a16="http://schemas.microsoft.com/office/drawing/2014/main" id="{CFE4B39D-133E-42DD-90EE-2AE1A0E2218B}"/>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FC1CEB35-F5A1-408E-ADE1-77F7FCD6C65E}"/>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3F26BA70-3BA0-4F36-AB80-1D1C3CBAF21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764" name="直線コネクタ 763">
          <a:extLst>
            <a:ext uri="{FF2B5EF4-FFF2-40B4-BE49-F238E27FC236}">
              <a16:creationId xmlns:a16="http://schemas.microsoft.com/office/drawing/2014/main" id="{622CD7DC-9072-40D1-8FCE-09F20062DEBD}"/>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5" name="【公民館】&#10;有形固定資産減価償却率最小値テキスト">
          <a:extLst>
            <a:ext uri="{FF2B5EF4-FFF2-40B4-BE49-F238E27FC236}">
              <a16:creationId xmlns:a16="http://schemas.microsoft.com/office/drawing/2014/main" id="{35222031-B5F2-458E-9469-1DBF1AB23988}"/>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6" name="直線コネクタ 765">
          <a:extLst>
            <a:ext uri="{FF2B5EF4-FFF2-40B4-BE49-F238E27FC236}">
              <a16:creationId xmlns:a16="http://schemas.microsoft.com/office/drawing/2014/main" id="{7AE471B8-8149-48E1-8269-B41AF212C87B}"/>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767" name="【公民館】&#10;有形固定資産減価償却率最大値テキスト">
          <a:extLst>
            <a:ext uri="{FF2B5EF4-FFF2-40B4-BE49-F238E27FC236}">
              <a16:creationId xmlns:a16="http://schemas.microsoft.com/office/drawing/2014/main" id="{0C3A83C3-BF70-4BE4-8EBE-1AA02A5001BC}"/>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768" name="直線コネクタ 767">
          <a:extLst>
            <a:ext uri="{FF2B5EF4-FFF2-40B4-BE49-F238E27FC236}">
              <a16:creationId xmlns:a16="http://schemas.microsoft.com/office/drawing/2014/main" id="{9CE8DED3-8D1B-44FA-ABDE-2FF0D72B235B}"/>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769" name="【公民館】&#10;有形固定資産減価償却率平均値テキスト">
          <a:extLst>
            <a:ext uri="{FF2B5EF4-FFF2-40B4-BE49-F238E27FC236}">
              <a16:creationId xmlns:a16="http://schemas.microsoft.com/office/drawing/2014/main" id="{50909B70-FA26-4926-9744-1C7ED45F6D5B}"/>
            </a:ext>
          </a:extLst>
        </xdr:cNvPr>
        <xdr:cNvSpPr txBox="1"/>
      </xdr:nvSpPr>
      <xdr:spPr>
        <a:xfrm>
          <a:off x="14414500" y="1757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770" name="フローチャート: 判断 769">
          <a:extLst>
            <a:ext uri="{FF2B5EF4-FFF2-40B4-BE49-F238E27FC236}">
              <a16:creationId xmlns:a16="http://schemas.microsoft.com/office/drawing/2014/main" id="{72C8F6D0-9349-4A3D-9354-C5C07E063A4D}"/>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771" name="フローチャート: 判断 770">
          <a:extLst>
            <a:ext uri="{FF2B5EF4-FFF2-40B4-BE49-F238E27FC236}">
              <a16:creationId xmlns:a16="http://schemas.microsoft.com/office/drawing/2014/main" id="{3CC4C70A-63F5-4A68-B78A-3FD048ABB256}"/>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772" name="フローチャート: 判断 771">
          <a:extLst>
            <a:ext uri="{FF2B5EF4-FFF2-40B4-BE49-F238E27FC236}">
              <a16:creationId xmlns:a16="http://schemas.microsoft.com/office/drawing/2014/main" id="{10340200-B417-4C46-BC94-6EFEB27862D4}"/>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773" name="フローチャート: 判断 772">
          <a:extLst>
            <a:ext uri="{FF2B5EF4-FFF2-40B4-BE49-F238E27FC236}">
              <a16:creationId xmlns:a16="http://schemas.microsoft.com/office/drawing/2014/main" id="{5571AA26-B147-40F2-B4FE-A2BC2FDE665C}"/>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774" name="フローチャート: 判断 773">
          <a:extLst>
            <a:ext uri="{FF2B5EF4-FFF2-40B4-BE49-F238E27FC236}">
              <a16:creationId xmlns:a16="http://schemas.microsoft.com/office/drawing/2014/main" id="{71E4DCE2-D211-4CB4-9EC8-2ABA0C82CD3F}"/>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F047F684-B3F8-4D28-B661-47253D782036}"/>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1615FA48-D282-4F20-BEEC-2F3E52E0A6A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A17D02F9-8D8E-44BE-9927-BCE0B6D7CA9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D475092-2E27-4C45-A68D-90F89C0D3EAB}"/>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B7AEF83-83F6-4121-8377-AC3CEEA4D2C3}"/>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100512</xdr:rowOff>
    </xdr:from>
    <xdr:to>
      <xdr:col>85</xdr:col>
      <xdr:colOff>177800</xdr:colOff>
      <xdr:row>108</xdr:row>
      <xdr:rowOff>30662</xdr:rowOff>
    </xdr:to>
    <xdr:sp macro="" textlink="">
      <xdr:nvSpPr>
        <xdr:cNvPr id="780" name="楕円 779">
          <a:extLst>
            <a:ext uri="{FF2B5EF4-FFF2-40B4-BE49-F238E27FC236}">
              <a16:creationId xmlns:a16="http://schemas.microsoft.com/office/drawing/2014/main" id="{53BCD945-D570-4383-95B1-70B5FE3D9521}"/>
            </a:ext>
          </a:extLst>
        </xdr:cNvPr>
        <xdr:cNvSpPr/>
      </xdr:nvSpPr>
      <xdr:spPr>
        <a:xfrm>
          <a:off x="14325600" y="1803799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78939</xdr:rowOff>
    </xdr:from>
    <xdr:ext cx="405111" cy="259045"/>
    <xdr:sp macro="" textlink="">
      <xdr:nvSpPr>
        <xdr:cNvPr id="781" name="【公民館】&#10;有形固定資産減価償却率該当値テキスト">
          <a:extLst>
            <a:ext uri="{FF2B5EF4-FFF2-40B4-BE49-F238E27FC236}">
              <a16:creationId xmlns:a16="http://schemas.microsoft.com/office/drawing/2014/main" id="{955DFBB5-F1F4-410A-A62D-7866B5B6F999}"/>
            </a:ext>
          </a:extLst>
        </xdr:cNvPr>
        <xdr:cNvSpPr txBox="1"/>
      </xdr:nvSpPr>
      <xdr:spPr>
        <a:xfrm>
          <a:off x="14414500" y="1801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77651</xdr:rowOff>
    </xdr:from>
    <xdr:to>
      <xdr:col>81</xdr:col>
      <xdr:colOff>101600</xdr:colOff>
      <xdr:row>108</xdr:row>
      <xdr:rowOff>7801</xdr:rowOff>
    </xdr:to>
    <xdr:sp macro="" textlink="">
      <xdr:nvSpPr>
        <xdr:cNvPr id="782" name="楕円 781">
          <a:extLst>
            <a:ext uri="{FF2B5EF4-FFF2-40B4-BE49-F238E27FC236}">
              <a16:creationId xmlns:a16="http://schemas.microsoft.com/office/drawing/2014/main" id="{8146E400-A01C-47D8-9BA6-CF12CFE6BD66}"/>
            </a:ext>
          </a:extLst>
        </xdr:cNvPr>
        <xdr:cNvSpPr/>
      </xdr:nvSpPr>
      <xdr:spPr>
        <a:xfrm>
          <a:off x="13578840" y="18015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128451</xdr:rowOff>
    </xdr:from>
    <xdr:to>
      <xdr:col>85</xdr:col>
      <xdr:colOff>127000</xdr:colOff>
      <xdr:row>107</xdr:row>
      <xdr:rowOff>151312</xdr:rowOff>
    </xdr:to>
    <xdr:cxnSp macro="">
      <xdr:nvCxnSpPr>
        <xdr:cNvPr id="783" name="直線コネクタ 782">
          <a:extLst>
            <a:ext uri="{FF2B5EF4-FFF2-40B4-BE49-F238E27FC236}">
              <a16:creationId xmlns:a16="http://schemas.microsoft.com/office/drawing/2014/main" id="{33B4D0C5-9311-43EA-A2CB-BC8CD9C112A6}"/>
            </a:ext>
          </a:extLst>
        </xdr:cNvPr>
        <xdr:cNvCxnSpPr/>
      </xdr:nvCxnSpPr>
      <xdr:spPr>
        <a:xfrm>
          <a:off x="13629640" y="18065931"/>
          <a:ext cx="74676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54792</xdr:rowOff>
    </xdr:from>
    <xdr:to>
      <xdr:col>76</xdr:col>
      <xdr:colOff>165100</xdr:colOff>
      <xdr:row>107</xdr:row>
      <xdr:rowOff>156392</xdr:rowOff>
    </xdr:to>
    <xdr:sp macro="" textlink="">
      <xdr:nvSpPr>
        <xdr:cNvPr id="784" name="楕円 783">
          <a:extLst>
            <a:ext uri="{FF2B5EF4-FFF2-40B4-BE49-F238E27FC236}">
              <a16:creationId xmlns:a16="http://schemas.microsoft.com/office/drawing/2014/main" id="{EE5FF240-293A-4791-BBFB-1004D061504F}"/>
            </a:ext>
          </a:extLst>
        </xdr:cNvPr>
        <xdr:cNvSpPr/>
      </xdr:nvSpPr>
      <xdr:spPr>
        <a:xfrm>
          <a:off x="12804140" y="179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105592</xdr:rowOff>
    </xdr:from>
    <xdr:to>
      <xdr:col>81</xdr:col>
      <xdr:colOff>50800</xdr:colOff>
      <xdr:row>107</xdr:row>
      <xdr:rowOff>128451</xdr:rowOff>
    </xdr:to>
    <xdr:cxnSp macro="">
      <xdr:nvCxnSpPr>
        <xdr:cNvPr id="785" name="直線コネクタ 784">
          <a:extLst>
            <a:ext uri="{FF2B5EF4-FFF2-40B4-BE49-F238E27FC236}">
              <a16:creationId xmlns:a16="http://schemas.microsoft.com/office/drawing/2014/main" id="{E5830846-4F03-42C7-903D-AF4F0BA61EF7}"/>
            </a:ext>
          </a:extLst>
        </xdr:cNvPr>
        <xdr:cNvCxnSpPr/>
      </xdr:nvCxnSpPr>
      <xdr:spPr>
        <a:xfrm>
          <a:off x="12854940" y="18043072"/>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38463</xdr:rowOff>
    </xdr:from>
    <xdr:to>
      <xdr:col>72</xdr:col>
      <xdr:colOff>38100</xdr:colOff>
      <xdr:row>107</xdr:row>
      <xdr:rowOff>140063</xdr:rowOff>
    </xdr:to>
    <xdr:sp macro="" textlink="">
      <xdr:nvSpPr>
        <xdr:cNvPr id="786" name="楕円 785">
          <a:extLst>
            <a:ext uri="{FF2B5EF4-FFF2-40B4-BE49-F238E27FC236}">
              <a16:creationId xmlns:a16="http://schemas.microsoft.com/office/drawing/2014/main" id="{5771FACD-42F7-424F-9526-E4E2B8A14F40}"/>
            </a:ext>
          </a:extLst>
        </xdr:cNvPr>
        <xdr:cNvSpPr/>
      </xdr:nvSpPr>
      <xdr:spPr>
        <a:xfrm>
          <a:off x="12029440" y="179759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89263</xdr:rowOff>
    </xdr:from>
    <xdr:to>
      <xdr:col>76</xdr:col>
      <xdr:colOff>114300</xdr:colOff>
      <xdr:row>107</xdr:row>
      <xdr:rowOff>105592</xdr:rowOff>
    </xdr:to>
    <xdr:cxnSp macro="">
      <xdr:nvCxnSpPr>
        <xdr:cNvPr id="787" name="直線コネクタ 786">
          <a:extLst>
            <a:ext uri="{FF2B5EF4-FFF2-40B4-BE49-F238E27FC236}">
              <a16:creationId xmlns:a16="http://schemas.microsoft.com/office/drawing/2014/main" id="{FD479EE1-5C88-46BD-999A-515FF37D37F9}"/>
            </a:ext>
          </a:extLst>
        </xdr:cNvPr>
        <xdr:cNvCxnSpPr/>
      </xdr:nvCxnSpPr>
      <xdr:spPr>
        <a:xfrm>
          <a:off x="12072620" y="18026743"/>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33564</xdr:rowOff>
    </xdr:from>
    <xdr:to>
      <xdr:col>67</xdr:col>
      <xdr:colOff>101600</xdr:colOff>
      <xdr:row>107</xdr:row>
      <xdr:rowOff>135164</xdr:rowOff>
    </xdr:to>
    <xdr:sp macro="" textlink="">
      <xdr:nvSpPr>
        <xdr:cNvPr id="788" name="楕円 787">
          <a:extLst>
            <a:ext uri="{FF2B5EF4-FFF2-40B4-BE49-F238E27FC236}">
              <a16:creationId xmlns:a16="http://schemas.microsoft.com/office/drawing/2014/main" id="{37150117-7265-48F6-8960-6A7502089C17}"/>
            </a:ext>
          </a:extLst>
        </xdr:cNvPr>
        <xdr:cNvSpPr/>
      </xdr:nvSpPr>
      <xdr:spPr>
        <a:xfrm>
          <a:off x="11231880" y="179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84364</xdr:rowOff>
    </xdr:from>
    <xdr:to>
      <xdr:col>71</xdr:col>
      <xdr:colOff>177800</xdr:colOff>
      <xdr:row>107</xdr:row>
      <xdr:rowOff>89263</xdr:rowOff>
    </xdr:to>
    <xdr:cxnSp macro="">
      <xdr:nvCxnSpPr>
        <xdr:cNvPr id="789" name="直線コネクタ 788">
          <a:extLst>
            <a:ext uri="{FF2B5EF4-FFF2-40B4-BE49-F238E27FC236}">
              <a16:creationId xmlns:a16="http://schemas.microsoft.com/office/drawing/2014/main" id="{48CC9A80-C05F-4E11-BE81-15EF565D334B}"/>
            </a:ext>
          </a:extLst>
        </xdr:cNvPr>
        <xdr:cNvCxnSpPr/>
      </xdr:nvCxnSpPr>
      <xdr:spPr>
        <a:xfrm>
          <a:off x="11282680" y="18021844"/>
          <a:ext cx="78994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790" name="n_1aveValue【公民館】&#10;有形固定資産減価償却率">
          <a:extLst>
            <a:ext uri="{FF2B5EF4-FFF2-40B4-BE49-F238E27FC236}">
              <a16:creationId xmlns:a16="http://schemas.microsoft.com/office/drawing/2014/main" id="{997C5D06-A60C-450C-830E-44EACF6BA170}"/>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791" name="n_2aveValue【公民館】&#10;有形固定資産減価償却率">
          <a:extLst>
            <a:ext uri="{FF2B5EF4-FFF2-40B4-BE49-F238E27FC236}">
              <a16:creationId xmlns:a16="http://schemas.microsoft.com/office/drawing/2014/main" id="{3701A811-1AC5-4CDD-B066-E2EF0236A63C}"/>
            </a:ext>
          </a:extLst>
        </xdr:cNvPr>
        <xdr:cNvSpPr txBox="1"/>
      </xdr:nvSpPr>
      <xdr:spPr>
        <a:xfrm>
          <a:off x="1267524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792" name="n_3aveValue【公民館】&#10;有形固定資産減価償却率">
          <a:extLst>
            <a:ext uri="{FF2B5EF4-FFF2-40B4-BE49-F238E27FC236}">
              <a16:creationId xmlns:a16="http://schemas.microsoft.com/office/drawing/2014/main" id="{9C428A6F-3862-462B-A2D6-05C57E33A838}"/>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793" name="n_4aveValue【公民館】&#10;有形固定資産減価償却率">
          <a:extLst>
            <a:ext uri="{FF2B5EF4-FFF2-40B4-BE49-F238E27FC236}">
              <a16:creationId xmlns:a16="http://schemas.microsoft.com/office/drawing/2014/main" id="{6E9E6736-242A-4F0B-B4D0-29131F856842}"/>
            </a:ext>
          </a:extLst>
        </xdr:cNvPr>
        <xdr:cNvSpPr txBox="1"/>
      </xdr:nvSpPr>
      <xdr:spPr>
        <a:xfrm>
          <a:off x="1110298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170378</xdr:rowOff>
    </xdr:from>
    <xdr:ext cx="405111" cy="259045"/>
    <xdr:sp macro="" textlink="">
      <xdr:nvSpPr>
        <xdr:cNvPr id="794" name="n_1mainValue【公民館】&#10;有形固定資産減価償却率">
          <a:extLst>
            <a:ext uri="{FF2B5EF4-FFF2-40B4-BE49-F238E27FC236}">
              <a16:creationId xmlns:a16="http://schemas.microsoft.com/office/drawing/2014/main" id="{6796B9AC-7AEC-4F20-B31F-52F5A05F66FD}"/>
            </a:ext>
          </a:extLst>
        </xdr:cNvPr>
        <xdr:cNvSpPr txBox="1"/>
      </xdr:nvSpPr>
      <xdr:spPr>
        <a:xfrm>
          <a:off x="13437244" y="18107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147519</xdr:rowOff>
    </xdr:from>
    <xdr:ext cx="405111" cy="259045"/>
    <xdr:sp macro="" textlink="">
      <xdr:nvSpPr>
        <xdr:cNvPr id="795" name="n_2mainValue【公民館】&#10;有形固定資産減価償却率">
          <a:extLst>
            <a:ext uri="{FF2B5EF4-FFF2-40B4-BE49-F238E27FC236}">
              <a16:creationId xmlns:a16="http://schemas.microsoft.com/office/drawing/2014/main" id="{DC0C2C74-44AC-4D08-956F-343D62AA93C5}"/>
            </a:ext>
          </a:extLst>
        </xdr:cNvPr>
        <xdr:cNvSpPr txBox="1"/>
      </xdr:nvSpPr>
      <xdr:spPr>
        <a:xfrm>
          <a:off x="12675244" y="1808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131190</xdr:rowOff>
    </xdr:from>
    <xdr:ext cx="405111" cy="259045"/>
    <xdr:sp macro="" textlink="">
      <xdr:nvSpPr>
        <xdr:cNvPr id="796" name="n_3mainValue【公民館】&#10;有形固定資産減価償却率">
          <a:extLst>
            <a:ext uri="{FF2B5EF4-FFF2-40B4-BE49-F238E27FC236}">
              <a16:creationId xmlns:a16="http://schemas.microsoft.com/office/drawing/2014/main" id="{A33F1DA1-5D8B-4604-825B-AB59E4E56915}"/>
            </a:ext>
          </a:extLst>
        </xdr:cNvPr>
        <xdr:cNvSpPr txBox="1"/>
      </xdr:nvSpPr>
      <xdr:spPr>
        <a:xfrm>
          <a:off x="11900544" y="18068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126291</xdr:rowOff>
    </xdr:from>
    <xdr:ext cx="405111" cy="259045"/>
    <xdr:sp macro="" textlink="">
      <xdr:nvSpPr>
        <xdr:cNvPr id="797" name="n_4mainValue【公民館】&#10;有形固定資産減価償却率">
          <a:extLst>
            <a:ext uri="{FF2B5EF4-FFF2-40B4-BE49-F238E27FC236}">
              <a16:creationId xmlns:a16="http://schemas.microsoft.com/office/drawing/2014/main" id="{2E6A5209-F964-424B-85E8-69A4E770A2CE}"/>
            </a:ext>
          </a:extLst>
        </xdr:cNvPr>
        <xdr:cNvSpPr txBox="1"/>
      </xdr:nvSpPr>
      <xdr:spPr>
        <a:xfrm>
          <a:off x="11102984" y="1806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966CE214-50D3-4011-A4FE-ED8C1374E96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564EE71F-3449-4A9E-B3A8-F7EF8D7DD1A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895936BA-3ADD-47E1-A7E1-9B3F8C0C8AF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2C803B08-A7AA-4DF1-94BE-7D14CC3E41AB}"/>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A34A1443-D20E-4110-9548-92E34A4A923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AC46B3B-7A12-4A64-840C-519AD25BC7B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E4B2AA70-9C3C-443D-B4BB-B92C2F152DB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E800DCD6-823A-43FD-B812-522503CEA6FD}"/>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F15CB246-5157-4F55-AAF5-A3D12E3AC74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EA73751-3D4A-498E-9808-B343601871D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3FF8D43E-4811-4AD8-B2A2-17B7C4980F54}"/>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0E600FD2-F7E4-4805-BB5C-F60E8E319198}"/>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E3DB0CA4-A7E1-4782-B7CE-254ECB5B3F1A}"/>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382A0A52-E703-4D54-AFF4-225D4788C2AF}"/>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A501E0A0-B25F-4B4E-9DAC-8F7635452E54}"/>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813" name="テキスト ボックス 812">
          <a:extLst>
            <a:ext uri="{FF2B5EF4-FFF2-40B4-BE49-F238E27FC236}">
              <a16:creationId xmlns:a16="http://schemas.microsoft.com/office/drawing/2014/main" id="{19171055-CCD4-41CF-A35A-ACBF69CE6C98}"/>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47C5897F-A7D3-4B7C-9D03-A976557F985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815" name="テキスト ボックス 814">
          <a:extLst>
            <a:ext uri="{FF2B5EF4-FFF2-40B4-BE49-F238E27FC236}">
              <a16:creationId xmlns:a16="http://schemas.microsoft.com/office/drawing/2014/main" id="{B4987AAC-3B94-4A16-B1A0-5701E9188F69}"/>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52FBCE26-384F-4C8B-B458-1746185679AF}"/>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7" name="テキスト ボックス 816">
          <a:extLst>
            <a:ext uri="{FF2B5EF4-FFF2-40B4-BE49-F238E27FC236}">
              <a16:creationId xmlns:a16="http://schemas.microsoft.com/office/drawing/2014/main" id="{B5F46524-24E3-443B-8F09-1B9512D23B29}"/>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05780890-5776-49BF-974F-42D96D214ECA}"/>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9" name="テキスト ボックス 818">
          <a:extLst>
            <a:ext uri="{FF2B5EF4-FFF2-40B4-BE49-F238E27FC236}">
              <a16:creationId xmlns:a16="http://schemas.microsoft.com/office/drawing/2014/main" id="{2598EDCF-1F77-4A99-BB70-8C4B82737D17}"/>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a:extLst>
            <a:ext uri="{FF2B5EF4-FFF2-40B4-BE49-F238E27FC236}">
              <a16:creationId xmlns:a16="http://schemas.microsoft.com/office/drawing/2014/main" id="{96CF64F6-0590-4885-897F-FAA6B457B8CB}"/>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821" name="直線コネクタ 820">
          <a:extLst>
            <a:ext uri="{FF2B5EF4-FFF2-40B4-BE49-F238E27FC236}">
              <a16:creationId xmlns:a16="http://schemas.microsoft.com/office/drawing/2014/main" id="{BCC415FF-3722-42FC-A8B7-410193894B01}"/>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822" name="【公民館】&#10;一人当たり面積最小値テキスト">
          <a:extLst>
            <a:ext uri="{FF2B5EF4-FFF2-40B4-BE49-F238E27FC236}">
              <a16:creationId xmlns:a16="http://schemas.microsoft.com/office/drawing/2014/main" id="{5E549D5E-8C64-4970-B8D4-77E140B59834}"/>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823" name="直線コネクタ 822">
          <a:extLst>
            <a:ext uri="{FF2B5EF4-FFF2-40B4-BE49-F238E27FC236}">
              <a16:creationId xmlns:a16="http://schemas.microsoft.com/office/drawing/2014/main" id="{A7ACD58A-077C-42C1-AD41-14ABE5156BEC}"/>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824" name="【公民館】&#10;一人当たり面積最大値テキスト">
          <a:extLst>
            <a:ext uri="{FF2B5EF4-FFF2-40B4-BE49-F238E27FC236}">
              <a16:creationId xmlns:a16="http://schemas.microsoft.com/office/drawing/2014/main" id="{3394BB5A-52FB-4F25-BF00-F01DF03D773E}"/>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825" name="直線コネクタ 824">
          <a:extLst>
            <a:ext uri="{FF2B5EF4-FFF2-40B4-BE49-F238E27FC236}">
              <a16:creationId xmlns:a16="http://schemas.microsoft.com/office/drawing/2014/main" id="{E4B3AF62-656F-4FE6-9FDA-F72B9ACA2919}"/>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826" name="【公民館】&#10;一人当たり面積平均値テキスト">
          <a:extLst>
            <a:ext uri="{FF2B5EF4-FFF2-40B4-BE49-F238E27FC236}">
              <a16:creationId xmlns:a16="http://schemas.microsoft.com/office/drawing/2014/main" id="{67B18422-F258-4AD0-B84E-9E08C139F4A3}"/>
            </a:ext>
          </a:extLst>
        </xdr:cNvPr>
        <xdr:cNvSpPr txBox="1"/>
      </xdr:nvSpPr>
      <xdr:spPr>
        <a:xfrm>
          <a:off x="19547840" y="1810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827" name="フローチャート: 判断 826">
          <a:extLst>
            <a:ext uri="{FF2B5EF4-FFF2-40B4-BE49-F238E27FC236}">
              <a16:creationId xmlns:a16="http://schemas.microsoft.com/office/drawing/2014/main" id="{1CDD9C2C-24DB-4FA7-81E4-5AADE9B90A86}"/>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828" name="フローチャート: 判断 827">
          <a:extLst>
            <a:ext uri="{FF2B5EF4-FFF2-40B4-BE49-F238E27FC236}">
              <a16:creationId xmlns:a16="http://schemas.microsoft.com/office/drawing/2014/main" id="{609BC490-06B6-4A57-98A4-A752E8A983DF}"/>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829" name="フローチャート: 判断 828">
          <a:extLst>
            <a:ext uri="{FF2B5EF4-FFF2-40B4-BE49-F238E27FC236}">
              <a16:creationId xmlns:a16="http://schemas.microsoft.com/office/drawing/2014/main" id="{BC9F14BC-9F98-4EB8-B8E2-69F18F38F524}"/>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830" name="フローチャート: 判断 829">
          <a:extLst>
            <a:ext uri="{FF2B5EF4-FFF2-40B4-BE49-F238E27FC236}">
              <a16:creationId xmlns:a16="http://schemas.microsoft.com/office/drawing/2014/main" id="{18C7AD4B-873A-4BB5-894D-D3B820C5486A}"/>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831" name="フローチャート: 判断 830">
          <a:extLst>
            <a:ext uri="{FF2B5EF4-FFF2-40B4-BE49-F238E27FC236}">
              <a16:creationId xmlns:a16="http://schemas.microsoft.com/office/drawing/2014/main" id="{D52A04EE-C8D9-4F16-8879-17A7189A98D5}"/>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3C8459F9-A58E-4E9E-A520-67321CF75869}"/>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5E4800E-C090-4BFE-A252-60457F2DC456}"/>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E8592A9-F72A-4EE4-8B4D-71E351207586}"/>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091B27C-59F6-48DE-AC8F-7FFCF2E40C4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3A3BD7A9-D8CB-45B7-A6D8-8D56D6E6A8E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168275</xdr:rowOff>
    </xdr:from>
    <xdr:to>
      <xdr:col>116</xdr:col>
      <xdr:colOff>114300</xdr:colOff>
      <xdr:row>108</xdr:row>
      <xdr:rowOff>98425</xdr:rowOff>
    </xdr:to>
    <xdr:sp macro="" textlink="">
      <xdr:nvSpPr>
        <xdr:cNvPr id="837" name="楕円 836">
          <a:extLst>
            <a:ext uri="{FF2B5EF4-FFF2-40B4-BE49-F238E27FC236}">
              <a16:creationId xmlns:a16="http://schemas.microsoft.com/office/drawing/2014/main" id="{F4B8ECEF-FFC7-47D1-963A-AC40AB133548}"/>
            </a:ext>
          </a:extLst>
        </xdr:cNvPr>
        <xdr:cNvSpPr/>
      </xdr:nvSpPr>
      <xdr:spPr>
        <a:xfrm>
          <a:off x="19458940" y="18105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127652</xdr:rowOff>
    </xdr:from>
    <xdr:ext cx="469744" cy="259045"/>
    <xdr:sp macro="" textlink="">
      <xdr:nvSpPr>
        <xdr:cNvPr id="838" name="【公民館】&#10;一人当たり面積該当値テキスト">
          <a:extLst>
            <a:ext uri="{FF2B5EF4-FFF2-40B4-BE49-F238E27FC236}">
              <a16:creationId xmlns:a16="http://schemas.microsoft.com/office/drawing/2014/main" id="{858ACD34-0AF3-48E7-B077-CE0CD2D7E4B0}"/>
            </a:ext>
          </a:extLst>
        </xdr:cNvPr>
        <xdr:cNvSpPr txBox="1"/>
      </xdr:nvSpPr>
      <xdr:spPr>
        <a:xfrm>
          <a:off x="19547840" y="1789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254</xdr:rowOff>
    </xdr:from>
    <xdr:to>
      <xdr:col>112</xdr:col>
      <xdr:colOff>38100</xdr:colOff>
      <xdr:row>108</xdr:row>
      <xdr:rowOff>101854</xdr:rowOff>
    </xdr:to>
    <xdr:sp macro="" textlink="">
      <xdr:nvSpPr>
        <xdr:cNvPr id="839" name="楕円 838">
          <a:extLst>
            <a:ext uri="{FF2B5EF4-FFF2-40B4-BE49-F238E27FC236}">
              <a16:creationId xmlns:a16="http://schemas.microsoft.com/office/drawing/2014/main" id="{22F32226-9273-4BE3-9B84-1D181CCE560B}"/>
            </a:ext>
          </a:extLst>
        </xdr:cNvPr>
        <xdr:cNvSpPr/>
      </xdr:nvSpPr>
      <xdr:spPr>
        <a:xfrm>
          <a:off x="18735040" y="181053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47625</xdr:rowOff>
    </xdr:from>
    <xdr:to>
      <xdr:col>116</xdr:col>
      <xdr:colOff>63500</xdr:colOff>
      <xdr:row>108</xdr:row>
      <xdr:rowOff>51054</xdr:rowOff>
    </xdr:to>
    <xdr:cxnSp macro="">
      <xdr:nvCxnSpPr>
        <xdr:cNvPr id="840" name="直線コネクタ 839">
          <a:extLst>
            <a:ext uri="{FF2B5EF4-FFF2-40B4-BE49-F238E27FC236}">
              <a16:creationId xmlns:a16="http://schemas.microsoft.com/office/drawing/2014/main" id="{DEE38273-FACF-446D-A9BA-61C10B8EABE3}"/>
            </a:ext>
          </a:extLst>
        </xdr:cNvPr>
        <xdr:cNvCxnSpPr/>
      </xdr:nvCxnSpPr>
      <xdr:spPr>
        <a:xfrm flipV="1">
          <a:off x="18778220" y="18152745"/>
          <a:ext cx="7315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2236</xdr:rowOff>
    </xdr:from>
    <xdr:to>
      <xdr:col>107</xdr:col>
      <xdr:colOff>101600</xdr:colOff>
      <xdr:row>108</xdr:row>
      <xdr:rowOff>103836</xdr:rowOff>
    </xdr:to>
    <xdr:sp macro="" textlink="">
      <xdr:nvSpPr>
        <xdr:cNvPr id="841" name="楕円 840">
          <a:extLst>
            <a:ext uri="{FF2B5EF4-FFF2-40B4-BE49-F238E27FC236}">
              <a16:creationId xmlns:a16="http://schemas.microsoft.com/office/drawing/2014/main" id="{82D8CC7E-B909-4395-A794-DB0AB145ED81}"/>
            </a:ext>
          </a:extLst>
        </xdr:cNvPr>
        <xdr:cNvSpPr/>
      </xdr:nvSpPr>
      <xdr:spPr>
        <a:xfrm>
          <a:off x="17937480" y="1810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51054</xdr:rowOff>
    </xdr:from>
    <xdr:to>
      <xdr:col>111</xdr:col>
      <xdr:colOff>177800</xdr:colOff>
      <xdr:row>108</xdr:row>
      <xdr:rowOff>53036</xdr:rowOff>
    </xdr:to>
    <xdr:cxnSp macro="">
      <xdr:nvCxnSpPr>
        <xdr:cNvPr id="842" name="直線コネクタ 841">
          <a:extLst>
            <a:ext uri="{FF2B5EF4-FFF2-40B4-BE49-F238E27FC236}">
              <a16:creationId xmlns:a16="http://schemas.microsoft.com/office/drawing/2014/main" id="{B2986FC8-4002-4053-8731-1764FE2111A4}"/>
            </a:ext>
          </a:extLst>
        </xdr:cNvPr>
        <xdr:cNvCxnSpPr/>
      </xdr:nvCxnSpPr>
      <xdr:spPr>
        <a:xfrm flipV="1">
          <a:off x="17988280" y="18156174"/>
          <a:ext cx="789940" cy="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1473</xdr:rowOff>
    </xdr:from>
    <xdr:to>
      <xdr:col>102</xdr:col>
      <xdr:colOff>165100</xdr:colOff>
      <xdr:row>108</xdr:row>
      <xdr:rowOff>103073</xdr:rowOff>
    </xdr:to>
    <xdr:sp macro="" textlink="">
      <xdr:nvSpPr>
        <xdr:cNvPr id="843" name="楕円 842">
          <a:extLst>
            <a:ext uri="{FF2B5EF4-FFF2-40B4-BE49-F238E27FC236}">
              <a16:creationId xmlns:a16="http://schemas.microsoft.com/office/drawing/2014/main" id="{87F267AD-EBAD-4EA9-B9E2-6A304F4A86DE}"/>
            </a:ext>
          </a:extLst>
        </xdr:cNvPr>
        <xdr:cNvSpPr/>
      </xdr:nvSpPr>
      <xdr:spPr>
        <a:xfrm>
          <a:off x="17162780" y="181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52273</xdr:rowOff>
    </xdr:from>
    <xdr:to>
      <xdr:col>107</xdr:col>
      <xdr:colOff>50800</xdr:colOff>
      <xdr:row>108</xdr:row>
      <xdr:rowOff>53036</xdr:rowOff>
    </xdr:to>
    <xdr:cxnSp macro="">
      <xdr:nvCxnSpPr>
        <xdr:cNvPr id="844" name="直線コネクタ 843">
          <a:extLst>
            <a:ext uri="{FF2B5EF4-FFF2-40B4-BE49-F238E27FC236}">
              <a16:creationId xmlns:a16="http://schemas.microsoft.com/office/drawing/2014/main" id="{1A5B5321-F2ED-48B8-BCD9-D25407563BB4}"/>
            </a:ext>
          </a:extLst>
        </xdr:cNvPr>
        <xdr:cNvCxnSpPr/>
      </xdr:nvCxnSpPr>
      <xdr:spPr>
        <a:xfrm>
          <a:off x="17213580" y="18157393"/>
          <a:ext cx="7747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3835</xdr:rowOff>
    </xdr:from>
    <xdr:to>
      <xdr:col>98</xdr:col>
      <xdr:colOff>38100</xdr:colOff>
      <xdr:row>108</xdr:row>
      <xdr:rowOff>105435</xdr:rowOff>
    </xdr:to>
    <xdr:sp macro="" textlink="">
      <xdr:nvSpPr>
        <xdr:cNvPr id="845" name="楕円 844">
          <a:extLst>
            <a:ext uri="{FF2B5EF4-FFF2-40B4-BE49-F238E27FC236}">
              <a16:creationId xmlns:a16="http://schemas.microsoft.com/office/drawing/2014/main" id="{7FCD5AA9-F2AD-4FEE-B10A-80B2BF83301B}"/>
            </a:ext>
          </a:extLst>
        </xdr:cNvPr>
        <xdr:cNvSpPr/>
      </xdr:nvSpPr>
      <xdr:spPr>
        <a:xfrm>
          <a:off x="16388080" y="181089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52273</xdr:rowOff>
    </xdr:from>
    <xdr:to>
      <xdr:col>102</xdr:col>
      <xdr:colOff>114300</xdr:colOff>
      <xdr:row>108</xdr:row>
      <xdr:rowOff>54635</xdr:rowOff>
    </xdr:to>
    <xdr:cxnSp macro="">
      <xdr:nvCxnSpPr>
        <xdr:cNvPr id="846" name="直線コネクタ 845">
          <a:extLst>
            <a:ext uri="{FF2B5EF4-FFF2-40B4-BE49-F238E27FC236}">
              <a16:creationId xmlns:a16="http://schemas.microsoft.com/office/drawing/2014/main" id="{1400ED1B-64FD-4063-B3A1-90714E7D4C09}"/>
            </a:ext>
          </a:extLst>
        </xdr:cNvPr>
        <xdr:cNvCxnSpPr/>
      </xdr:nvCxnSpPr>
      <xdr:spPr>
        <a:xfrm flipV="1">
          <a:off x="16431260" y="18157393"/>
          <a:ext cx="78232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847" name="n_1aveValue【公民館】&#10;一人当たり面積">
          <a:extLst>
            <a:ext uri="{FF2B5EF4-FFF2-40B4-BE49-F238E27FC236}">
              <a16:creationId xmlns:a16="http://schemas.microsoft.com/office/drawing/2014/main" id="{DD2DE15C-EECB-4772-A4A6-2893C05E3863}"/>
            </a:ext>
          </a:extLst>
        </xdr:cNvPr>
        <xdr:cNvSpPr txBox="1"/>
      </xdr:nvSpPr>
      <xdr:spPr>
        <a:xfrm>
          <a:off x="18561127" y="18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848" name="n_2aveValue【公民館】&#10;一人当たり面積">
          <a:extLst>
            <a:ext uri="{FF2B5EF4-FFF2-40B4-BE49-F238E27FC236}">
              <a16:creationId xmlns:a16="http://schemas.microsoft.com/office/drawing/2014/main" id="{19A980A2-01D6-411F-96D1-2ECB67745AB4}"/>
            </a:ext>
          </a:extLst>
        </xdr:cNvPr>
        <xdr:cNvSpPr txBox="1"/>
      </xdr:nvSpPr>
      <xdr:spPr>
        <a:xfrm>
          <a:off x="17776267" y="182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849" name="n_3aveValue【公民館】&#10;一人当たり面積">
          <a:extLst>
            <a:ext uri="{FF2B5EF4-FFF2-40B4-BE49-F238E27FC236}">
              <a16:creationId xmlns:a16="http://schemas.microsoft.com/office/drawing/2014/main" id="{9FF451C4-057F-40C3-B106-5811C5A2D39E}"/>
            </a:ext>
          </a:extLst>
        </xdr:cNvPr>
        <xdr:cNvSpPr txBox="1"/>
      </xdr:nvSpPr>
      <xdr:spPr>
        <a:xfrm>
          <a:off x="17001567" y="1822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119575</xdr:rowOff>
    </xdr:from>
    <xdr:ext cx="469744" cy="259045"/>
    <xdr:sp macro="" textlink="">
      <xdr:nvSpPr>
        <xdr:cNvPr id="850" name="n_4aveValue【公民館】&#10;一人当たり面積">
          <a:extLst>
            <a:ext uri="{FF2B5EF4-FFF2-40B4-BE49-F238E27FC236}">
              <a16:creationId xmlns:a16="http://schemas.microsoft.com/office/drawing/2014/main" id="{E545F09C-CB99-4A40-87B6-71A6E33E1821}"/>
            </a:ext>
          </a:extLst>
        </xdr:cNvPr>
        <xdr:cNvSpPr txBox="1"/>
      </xdr:nvSpPr>
      <xdr:spPr>
        <a:xfrm>
          <a:off x="16226867" y="1822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118381</xdr:rowOff>
    </xdr:from>
    <xdr:ext cx="469744" cy="259045"/>
    <xdr:sp macro="" textlink="">
      <xdr:nvSpPr>
        <xdr:cNvPr id="851" name="n_1mainValue【公民館】&#10;一人当たり面積">
          <a:extLst>
            <a:ext uri="{FF2B5EF4-FFF2-40B4-BE49-F238E27FC236}">
              <a16:creationId xmlns:a16="http://schemas.microsoft.com/office/drawing/2014/main" id="{39458DD1-A4CC-48F3-BD56-4DBF6587A752}"/>
            </a:ext>
          </a:extLst>
        </xdr:cNvPr>
        <xdr:cNvSpPr txBox="1"/>
      </xdr:nvSpPr>
      <xdr:spPr>
        <a:xfrm>
          <a:off x="18561127"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120363</xdr:rowOff>
    </xdr:from>
    <xdr:ext cx="469744" cy="259045"/>
    <xdr:sp macro="" textlink="">
      <xdr:nvSpPr>
        <xdr:cNvPr id="852" name="n_2mainValue【公民館】&#10;一人当たり面積">
          <a:extLst>
            <a:ext uri="{FF2B5EF4-FFF2-40B4-BE49-F238E27FC236}">
              <a16:creationId xmlns:a16="http://schemas.microsoft.com/office/drawing/2014/main" id="{9D63D061-CC6D-48D7-8AE7-28DCA76A2983}"/>
            </a:ext>
          </a:extLst>
        </xdr:cNvPr>
        <xdr:cNvSpPr txBox="1"/>
      </xdr:nvSpPr>
      <xdr:spPr>
        <a:xfrm>
          <a:off x="17776267" y="17890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119600</xdr:rowOff>
    </xdr:from>
    <xdr:ext cx="469744" cy="259045"/>
    <xdr:sp macro="" textlink="">
      <xdr:nvSpPr>
        <xdr:cNvPr id="853" name="n_3mainValue【公民館】&#10;一人当たり面積">
          <a:extLst>
            <a:ext uri="{FF2B5EF4-FFF2-40B4-BE49-F238E27FC236}">
              <a16:creationId xmlns:a16="http://schemas.microsoft.com/office/drawing/2014/main" id="{1E3DEF94-CB96-4092-898B-2DDE7B00FB52}"/>
            </a:ext>
          </a:extLst>
        </xdr:cNvPr>
        <xdr:cNvSpPr txBox="1"/>
      </xdr:nvSpPr>
      <xdr:spPr>
        <a:xfrm>
          <a:off x="17001567" y="1788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121962</xdr:rowOff>
    </xdr:from>
    <xdr:ext cx="469744" cy="259045"/>
    <xdr:sp macro="" textlink="">
      <xdr:nvSpPr>
        <xdr:cNvPr id="854" name="n_4mainValue【公民館】&#10;一人当たり面積">
          <a:extLst>
            <a:ext uri="{FF2B5EF4-FFF2-40B4-BE49-F238E27FC236}">
              <a16:creationId xmlns:a16="http://schemas.microsoft.com/office/drawing/2014/main" id="{DD7CB2B3-A662-45BD-A84C-6C3F4A815AAF}"/>
            </a:ext>
          </a:extLst>
        </xdr:cNvPr>
        <xdr:cNvSpPr txBox="1"/>
      </xdr:nvSpPr>
      <xdr:spPr>
        <a:xfrm>
          <a:off x="16226867" y="178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10C3DA6F-84E2-41A3-9D12-9B713AF4D15A}"/>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674D4648-8DF9-4DB5-829B-691DCB7F117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4683EB14-CB54-4FD4-9E65-7D8A1FDEC8C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49.6%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と類似団体の平均と比べ整備されているが、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年間の比較では老朽化が進んでいる。また一人当たり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延長</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は類似団体平均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倍となっている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。資産を更新するための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財源が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今後必要となるため、基金の積立を行うなど計画的に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財源</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を確保していく必要がある。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年度に保育所の新設を行ったことにより、有形固定資産減価償却率は大幅な減少となったため類似団体平均と比べ整備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が進んでいる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と類似団体平均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を超えており、改修工事の検討を進めていく必要がある。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67.9%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と類似団体より老朽化が進んでいる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。計画的な資産の更新・維持管理を行う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「公営住宅」は老朽化が進んでおり、改修工事の検討や適正数の公営住宅を運営できるように努めていく必要がある。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「児童館」は老朽化が深刻であり、一人あたりの面積が類似団体の平均と比べ大きいため、利用者の状況等によっては統廃合などを検討する必要がある。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「公民館」は老朽化が深刻であり、更新の検討が必要な状況である。適正数の公民館を運営できるように努めていく必要がある。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424956-BDC7-4BA0-8631-99D2C6463A1B}"/>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9AFEC8E-1DCE-47FF-A7C3-1DAEF2C62D59}"/>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7A4FA3-3D62-413C-8B9A-3CDD7B1B9D2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FB95EB3-0D34-4316-9D95-561BABE6A4F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F747AA-AB85-401F-A1E6-44980223EF5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EE1EECE-90C3-4A75-A1BC-C5233D2CAF9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B35D19B-6A39-4B76-BC33-7CB7739B797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4DE6800-4785-4649-A0CB-4D5F3A9B43BC}"/>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BF89E2C-4669-4EF9-B659-1CE33B97A19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444E1DB-D6A2-4E23-8890-3145FEC71BC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2,502
2,492
537.29
8,683,550
8,042,423
164,635
3,080,053
5,365,537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00B50C-19EE-4082-BCFE-E4F2C78F296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DDBA7DD-254A-4DF1-9B81-414B98AFC9A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D235C0-B198-4A63-A45D-52035E914712}"/>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56356EF-8A31-48BA-B42F-C595A11D2FF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FC220F-7BA7-4AA3-AA40-F3820CBDF20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6F85061-C2F6-4290-9CA3-10BED32C57C5}"/>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6BDAEB5-BDF8-4AE9-BD80-BAB3E4F95B4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ED9267E-F2CE-412D-9AC3-A527CA16B13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A7BC803-7E2C-4D70-B8DC-8FC8D8978A9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DA0E7FF-B74D-44FE-A71F-B21672AF8954}"/>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04F21C-3294-4D24-A916-7462C494D11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E5F9352-01E8-4CF6-9DDD-EEC722F2892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06C1B67-D24F-43A2-8730-1A800273FDC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45CA653-DAD6-4810-9037-953EB8B895FF}"/>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F35C02C-F446-4AFC-AF04-F4A366AE9B3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15B846-AFCE-464A-B625-548FEFE53E4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6C32C8-3A6B-418F-BC91-5DB45E0ED1C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58DD34-0FBD-45F8-932D-2A0D288C952D}"/>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ADE70B-9E16-4CD1-8B4D-F3C9409F0253}"/>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B61967-113F-4046-A568-D1436361DEFA}"/>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77A26D-8853-4602-AAFA-A620EE1D598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EFF678-07C1-4CA6-B587-EADE58C3943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C63B9D7-2742-4707-9D28-D1298DDCE1BD}"/>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FD56A22-1AFF-41CC-812C-6E25B5D9A33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A1DA81C-7227-449B-9A17-997CAAF59185}"/>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6F2815-63AF-426C-A9E6-42B44B212A9C}"/>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D491E4-75C9-43D7-B2E5-1505878EFB4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30D5003-5E55-4627-9F04-156B45B4FF0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BB30FF-5542-4D05-925F-311EE52422C7}"/>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1DC49077-2931-48FF-9FEC-91A5E0CDCBAB}"/>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3CE6D09-9B71-40A2-A054-70F01C1D2F4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227199E-DBCF-473A-8EE7-CB9E6512BEA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D65E7CA-6ACC-4665-9056-F11F0475BADD}"/>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FF781BC-2C25-4CC1-B910-418BBB55EB7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B86D938-E42F-473F-8A73-41609AEB57C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6567B92-4547-4A14-B190-505CAE85F766}"/>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339D73D6-8678-4E49-8885-9D6DA0165D4C}"/>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2E2F3D2-683D-4777-8D31-C4D4E71BAA7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12080FB7-7700-4A53-B153-B60C0DC2661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561DD2D-BD63-45EA-8186-8ECD6B462D87}"/>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B1CF712-937E-4376-A872-1EAAA12BD87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1192F37-EF13-44D6-AC02-FF18C9A001F3}"/>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D19AB5C0-1E0A-4152-B3C9-A7CF4D890FE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C34B31D1-EE08-4157-B221-73A5E363FC3F}"/>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216F3EF-E587-4F3E-A7E7-DF0E2525AF9B}"/>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7DDE9A1-A3A7-47A4-AE8B-A5F8C397D784}"/>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FD96FEC9-FEA9-43A1-8174-282841ECC0A9}"/>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91CE6A57-3D22-41F2-9A39-BF487B74678E}"/>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E5AD37E-9FDD-456C-A0E9-5CBBBC1A17F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67782149-B0A2-4926-870E-42B7FA621FA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B3C06F7-D3EE-41E5-A100-025CE319846F}"/>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EBDAB63-FE16-4050-8158-37116DB432BC}"/>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19AA3DB4-8CBE-4893-8301-6650BD1902F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E7A89C21-A33F-4485-89BD-83649D847AF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28F27179-927F-4E9F-8D76-34A46BB7CC16}"/>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5F792356-04D9-491B-B3DA-B0C2F53F493E}"/>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80CFBDB0-B0A5-4BB7-86AF-FBF073E12BCD}"/>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E1B075B9-31CE-4421-BA1A-97CABD2D029C}"/>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AA5AB0CE-0765-4FFE-9D8D-C4B33DE62B7B}"/>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67237186-0342-40CC-86C8-269C3AE8440F}"/>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4D2B529D-EB9A-4502-84FB-24B4D63B96D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743E5073-47D0-4F0A-AAD1-D4EEF0A2CBC5}"/>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89B66DD2-AAD2-4CC5-AA17-467B00B19856}"/>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EEA39D5-7BF0-4378-BE59-9911AE20ACB6}"/>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7D2D024-EB85-47EF-A4DD-75B6598A6A66}"/>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5AE8FFDD-12A7-44E0-9AA8-F80B6775BCBA}"/>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1C139880-508A-4F68-B977-D965186CB102}"/>
            </a:ext>
          </a:extLst>
        </xdr:cNvPr>
        <xdr:cNvSpPr txBox="1"/>
      </xdr:nvSpPr>
      <xdr:spPr>
        <a:xfrm>
          <a:off x="41249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9FFAF330-C523-4580-B98E-FA437AB2BDE2}"/>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86EB7542-AAC2-42A3-BAAF-1E17E20E42E9}"/>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469D06AB-F82C-4AF0-8CA4-9E7122EF2015}"/>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A5EF7BDE-3895-4DDE-94E8-B7604858B95C}"/>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81EA7FD6-47B8-414D-B034-B55359159AA7}"/>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D81279F-722B-468A-B615-43342CFF4C61}"/>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392FDC8A-413B-4D01-9127-828F7233301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4C4C7857-4A8E-4200-9F30-99BBB216F8E9}"/>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36FA675A-D709-419E-92F7-74C33ECCDA0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1EE91F5-98CB-48CB-BD4B-443613E3CE8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67310</xdr:rowOff>
    </xdr:from>
    <xdr:to>
      <xdr:col>24</xdr:col>
      <xdr:colOff>114300</xdr:colOff>
      <xdr:row>63</xdr:row>
      <xdr:rowOff>168910</xdr:rowOff>
    </xdr:to>
    <xdr:sp macro="" textlink="">
      <xdr:nvSpPr>
        <xdr:cNvPr id="89" name="楕円 88">
          <a:extLst>
            <a:ext uri="{FF2B5EF4-FFF2-40B4-BE49-F238E27FC236}">
              <a16:creationId xmlns:a16="http://schemas.microsoft.com/office/drawing/2014/main" id="{8080605E-7ACB-45CB-8564-42933CB660E6}"/>
            </a:ext>
          </a:extLst>
        </xdr:cNvPr>
        <xdr:cNvSpPr/>
      </xdr:nvSpPr>
      <xdr:spPr>
        <a:xfrm>
          <a:off x="403606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45737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97087E8-0274-44E0-BB8D-EC52C7E82E1D}"/>
            </a:ext>
          </a:extLst>
        </xdr:cNvPr>
        <xdr:cNvSpPr txBox="1"/>
      </xdr:nvSpPr>
      <xdr:spPr>
        <a:xfrm>
          <a:off x="412496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71120</xdr:rowOff>
    </xdr:from>
    <xdr:to>
      <xdr:col>20</xdr:col>
      <xdr:colOff>38100</xdr:colOff>
      <xdr:row>64</xdr:row>
      <xdr:rowOff>1270</xdr:rowOff>
    </xdr:to>
    <xdr:sp macro="" textlink="">
      <xdr:nvSpPr>
        <xdr:cNvPr id="91" name="楕円 90">
          <a:extLst>
            <a:ext uri="{FF2B5EF4-FFF2-40B4-BE49-F238E27FC236}">
              <a16:creationId xmlns:a16="http://schemas.microsoft.com/office/drawing/2014/main" id="{2B9A04E9-3A9F-4E70-8D2D-FEC20A2491BC}"/>
            </a:ext>
          </a:extLst>
        </xdr:cNvPr>
        <xdr:cNvSpPr/>
      </xdr:nvSpPr>
      <xdr:spPr>
        <a:xfrm>
          <a:off x="3312160" y="10632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118110</xdr:rowOff>
    </xdr:from>
    <xdr:to>
      <xdr:col>24</xdr:col>
      <xdr:colOff>63500</xdr:colOff>
      <xdr:row>63</xdr:row>
      <xdr:rowOff>121920</xdr:rowOff>
    </xdr:to>
    <xdr:cxnSp macro="">
      <xdr:nvCxnSpPr>
        <xdr:cNvPr id="92" name="直線コネクタ 91">
          <a:extLst>
            <a:ext uri="{FF2B5EF4-FFF2-40B4-BE49-F238E27FC236}">
              <a16:creationId xmlns:a16="http://schemas.microsoft.com/office/drawing/2014/main" id="{791B7E41-1A78-4956-AD2C-8BA3179EF607}"/>
            </a:ext>
          </a:extLst>
        </xdr:cNvPr>
        <xdr:cNvCxnSpPr/>
      </xdr:nvCxnSpPr>
      <xdr:spPr>
        <a:xfrm flipV="1">
          <a:off x="3355340" y="10679430"/>
          <a:ext cx="7315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65405</xdr:rowOff>
    </xdr:from>
    <xdr:to>
      <xdr:col>15</xdr:col>
      <xdr:colOff>101600</xdr:colOff>
      <xdr:row>63</xdr:row>
      <xdr:rowOff>167005</xdr:rowOff>
    </xdr:to>
    <xdr:sp macro="" textlink="">
      <xdr:nvSpPr>
        <xdr:cNvPr id="93" name="楕円 92">
          <a:extLst>
            <a:ext uri="{FF2B5EF4-FFF2-40B4-BE49-F238E27FC236}">
              <a16:creationId xmlns:a16="http://schemas.microsoft.com/office/drawing/2014/main" id="{28E0CF44-C50D-4541-A9AE-ED7E205BE529}"/>
            </a:ext>
          </a:extLst>
        </xdr:cNvPr>
        <xdr:cNvSpPr/>
      </xdr:nvSpPr>
      <xdr:spPr>
        <a:xfrm>
          <a:off x="251460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116205</xdr:rowOff>
    </xdr:from>
    <xdr:to>
      <xdr:col>19</xdr:col>
      <xdr:colOff>177800</xdr:colOff>
      <xdr:row>63</xdr:row>
      <xdr:rowOff>121920</xdr:rowOff>
    </xdr:to>
    <xdr:cxnSp macro="">
      <xdr:nvCxnSpPr>
        <xdr:cNvPr id="94" name="直線コネクタ 93">
          <a:extLst>
            <a:ext uri="{FF2B5EF4-FFF2-40B4-BE49-F238E27FC236}">
              <a16:creationId xmlns:a16="http://schemas.microsoft.com/office/drawing/2014/main" id="{8F39F490-1C12-4F3B-A131-48E7F3AFE941}"/>
            </a:ext>
          </a:extLst>
        </xdr:cNvPr>
        <xdr:cNvCxnSpPr/>
      </xdr:nvCxnSpPr>
      <xdr:spPr>
        <a:xfrm>
          <a:off x="2565400" y="10677525"/>
          <a:ext cx="78994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57785</xdr:rowOff>
    </xdr:from>
    <xdr:to>
      <xdr:col>10</xdr:col>
      <xdr:colOff>165100</xdr:colOff>
      <xdr:row>63</xdr:row>
      <xdr:rowOff>159385</xdr:rowOff>
    </xdr:to>
    <xdr:sp macro="" textlink="">
      <xdr:nvSpPr>
        <xdr:cNvPr id="95" name="楕円 94">
          <a:extLst>
            <a:ext uri="{FF2B5EF4-FFF2-40B4-BE49-F238E27FC236}">
              <a16:creationId xmlns:a16="http://schemas.microsoft.com/office/drawing/2014/main" id="{BABE0B11-2309-4EAB-AC52-D9D10F02F9C9}"/>
            </a:ext>
          </a:extLst>
        </xdr:cNvPr>
        <xdr:cNvSpPr/>
      </xdr:nvSpPr>
      <xdr:spPr>
        <a:xfrm>
          <a:off x="1739900" y="10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108585</xdr:rowOff>
    </xdr:from>
    <xdr:to>
      <xdr:col>15</xdr:col>
      <xdr:colOff>50800</xdr:colOff>
      <xdr:row>63</xdr:row>
      <xdr:rowOff>116205</xdr:rowOff>
    </xdr:to>
    <xdr:cxnSp macro="">
      <xdr:nvCxnSpPr>
        <xdr:cNvPr id="96" name="直線コネクタ 95">
          <a:extLst>
            <a:ext uri="{FF2B5EF4-FFF2-40B4-BE49-F238E27FC236}">
              <a16:creationId xmlns:a16="http://schemas.microsoft.com/office/drawing/2014/main" id="{822B6DC9-1FBC-42D1-B1E7-1A7CBB852534}"/>
            </a:ext>
          </a:extLst>
        </xdr:cNvPr>
        <xdr:cNvCxnSpPr/>
      </xdr:nvCxnSpPr>
      <xdr:spPr>
        <a:xfrm>
          <a:off x="1790700" y="10669905"/>
          <a:ext cx="7747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61595</xdr:rowOff>
    </xdr:from>
    <xdr:to>
      <xdr:col>6</xdr:col>
      <xdr:colOff>38100</xdr:colOff>
      <xdr:row>63</xdr:row>
      <xdr:rowOff>163195</xdr:rowOff>
    </xdr:to>
    <xdr:sp macro="" textlink="">
      <xdr:nvSpPr>
        <xdr:cNvPr id="97" name="楕円 96">
          <a:extLst>
            <a:ext uri="{FF2B5EF4-FFF2-40B4-BE49-F238E27FC236}">
              <a16:creationId xmlns:a16="http://schemas.microsoft.com/office/drawing/2014/main" id="{C1B491F8-4A75-4FF9-8DD9-1401B69D7CE2}"/>
            </a:ext>
          </a:extLst>
        </xdr:cNvPr>
        <xdr:cNvSpPr/>
      </xdr:nvSpPr>
      <xdr:spPr>
        <a:xfrm>
          <a:off x="965200" y="10622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108585</xdr:rowOff>
    </xdr:from>
    <xdr:to>
      <xdr:col>10</xdr:col>
      <xdr:colOff>114300</xdr:colOff>
      <xdr:row>63</xdr:row>
      <xdr:rowOff>112395</xdr:rowOff>
    </xdr:to>
    <xdr:cxnSp macro="">
      <xdr:nvCxnSpPr>
        <xdr:cNvPr id="98" name="直線コネクタ 97">
          <a:extLst>
            <a:ext uri="{FF2B5EF4-FFF2-40B4-BE49-F238E27FC236}">
              <a16:creationId xmlns:a16="http://schemas.microsoft.com/office/drawing/2014/main" id="{E5C418A2-48C7-4DD1-9A3A-AB4AF26213C0}"/>
            </a:ext>
          </a:extLst>
        </xdr:cNvPr>
        <xdr:cNvCxnSpPr/>
      </xdr:nvCxnSpPr>
      <xdr:spPr>
        <a:xfrm flipV="1">
          <a:off x="1008380" y="10669905"/>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9" name="n_1aveValue【体育館・プール】&#10;有形固定資産減価償却率">
          <a:extLst>
            <a:ext uri="{FF2B5EF4-FFF2-40B4-BE49-F238E27FC236}">
              <a16:creationId xmlns:a16="http://schemas.microsoft.com/office/drawing/2014/main" id="{9B81806B-EB26-43F8-A26E-1620837E4CC6}"/>
            </a:ext>
          </a:extLst>
        </xdr:cNvPr>
        <xdr:cNvSpPr txBox="1"/>
      </xdr:nvSpPr>
      <xdr:spPr>
        <a:xfrm>
          <a:off x="317056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00" name="n_2aveValue【体育館・プール】&#10;有形固定資産減価償却率">
          <a:extLst>
            <a:ext uri="{FF2B5EF4-FFF2-40B4-BE49-F238E27FC236}">
              <a16:creationId xmlns:a16="http://schemas.microsoft.com/office/drawing/2014/main" id="{11B3E5F6-4C53-480E-9787-5D4901F9BBA4}"/>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01" name="n_3aveValue【体育館・プール】&#10;有形固定資産減価償却率">
          <a:extLst>
            <a:ext uri="{FF2B5EF4-FFF2-40B4-BE49-F238E27FC236}">
              <a16:creationId xmlns:a16="http://schemas.microsoft.com/office/drawing/2014/main" id="{24A7C135-2F6A-4E18-A526-3D7E5A1919C2}"/>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2" name="n_4aveValue【体育館・プール】&#10;有形固定資産減価償却率">
          <a:extLst>
            <a:ext uri="{FF2B5EF4-FFF2-40B4-BE49-F238E27FC236}">
              <a16:creationId xmlns:a16="http://schemas.microsoft.com/office/drawing/2014/main" id="{03B6A1DC-CCCB-403B-B7EB-3028BB98A600}"/>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163847</xdr:rowOff>
    </xdr:from>
    <xdr:ext cx="405111" cy="259045"/>
    <xdr:sp macro="" textlink="">
      <xdr:nvSpPr>
        <xdr:cNvPr id="103" name="n_1mainValue【体育館・プール】&#10;有形固定資産減価償却率">
          <a:extLst>
            <a:ext uri="{FF2B5EF4-FFF2-40B4-BE49-F238E27FC236}">
              <a16:creationId xmlns:a16="http://schemas.microsoft.com/office/drawing/2014/main" id="{900296FB-902E-497A-82EF-25F4C79E7CC1}"/>
            </a:ext>
          </a:extLst>
        </xdr:cNvPr>
        <xdr:cNvSpPr txBox="1"/>
      </xdr:nvSpPr>
      <xdr:spPr>
        <a:xfrm>
          <a:off x="3170564" y="1072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158132</xdr:rowOff>
    </xdr:from>
    <xdr:ext cx="405111" cy="259045"/>
    <xdr:sp macro="" textlink="">
      <xdr:nvSpPr>
        <xdr:cNvPr id="104" name="n_2mainValue【体育館・プール】&#10;有形固定資産減価償却率">
          <a:extLst>
            <a:ext uri="{FF2B5EF4-FFF2-40B4-BE49-F238E27FC236}">
              <a16:creationId xmlns:a16="http://schemas.microsoft.com/office/drawing/2014/main" id="{5464D792-E362-493C-B9D9-7BBF57E82380}"/>
            </a:ext>
          </a:extLst>
        </xdr:cNvPr>
        <xdr:cNvSpPr txBox="1"/>
      </xdr:nvSpPr>
      <xdr:spPr>
        <a:xfrm>
          <a:off x="2385704" y="1071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150512</xdr:rowOff>
    </xdr:from>
    <xdr:ext cx="405111" cy="259045"/>
    <xdr:sp macro="" textlink="">
      <xdr:nvSpPr>
        <xdr:cNvPr id="105" name="n_3mainValue【体育館・プール】&#10;有形固定資産減価償却率">
          <a:extLst>
            <a:ext uri="{FF2B5EF4-FFF2-40B4-BE49-F238E27FC236}">
              <a16:creationId xmlns:a16="http://schemas.microsoft.com/office/drawing/2014/main" id="{F1C0BADE-69F6-4639-AB27-6DA54938EB80}"/>
            </a:ext>
          </a:extLst>
        </xdr:cNvPr>
        <xdr:cNvSpPr txBox="1"/>
      </xdr:nvSpPr>
      <xdr:spPr>
        <a:xfrm>
          <a:off x="1611004" y="1071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154322</xdr:rowOff>
    </xdr:from>
    <xdr:ext cx="405111" cy="259045"/>
    <xdr:sp macro="" textlink="">
      <xdr:nvSpPr>
        <xdr:cNvPr id="106" name="n_4mainValue【体育館・プール】&#10;有形固定資産減価償却率">
          <a:extLst>
            <a:ext uri="{FF2B5EF4-FFF2-40B4-BE49-F238E27FC236}">
              <a16:creationId xmlns:a16="http://schemas.microsoft.com/office/drawing/2014/main" id="{97DFEA2C-1C80-4895-B756-2D7F30200C77}"/>
            </a:ext>
          </a:extLst>
        </xdr:cNvPr>
        <xdr:cNvSpPr txBox="1"/>
      </xdr:nvSpPr>
      <xdr:spPr>
        <a:xfrm>
          <a:off x="836304" y="1071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578C1C2-C7AE-4856-8615-C1E01823950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AD414665-2C00-4B04-92BB-E2854A4742A3}"/>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F7CF08B9-DD65-4B6E-8F3C-FE72F6296F5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304B0E3-EED3-4696-814B-FD73A3883F9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6F16BFE-5870-4ECF-8712-67CCD41B264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FF94014-7BB5-413B-B2EF-65340D273E3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643412D8-BD19-4BDA-9988-054C0EE77929}"/>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9AC459C9-ADF7-449C-9614-B2E705B04EB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1850B895-993E-461F-8C9E-6D2ECEA20EC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EC61D452-46CB-431E-BC65-D645AD21BF7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2DEBA905-345B-425C-9809-645D03A23519}"/>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66D9C5F4-D004-44E3-9126-6016BE5B49DB}"/>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650A89A4-A9CC-48F0-AC88-3E226215011E}"/>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0D320C3F-E93A-42FB-940E-FC4F2E867968}"/>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386AEC72-1430-4561-912E-7C9D8ECB278A}"/>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1FE48042-7BD5-43EE-95EC-F366410E461A}"/>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7784D215-0FCB-4A5C-9DFB-4CFD2C7D6914}"/>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9BB6449F-09FA-47E0-8D71-CF4D593EEC40}"/>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9B3DC3C5-EAE9-4ED5-9FC3-5A03093B7FE3}"/>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B34A0C78-FDEE-4228-B9AF-DC784618E063}"/>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F044ABCD-EBF5-4720-9D03-4B0D5525ACBD}"/>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4228B829-C2C0-4A12-B002-59F879690CA7}"/>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EE8BA9ED-F483-4F3C-80BF-972E02ECBB65}"/>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3E8A4535-7686-46A9-8445-0BD27B7D0DD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EDA483B2-6E8B-4F3A-9B8A-7038102FDD93}"/>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32" name="直線コネクタ 131">
          <a:extLst>
            <a:ext uri="{FF2B5EF4-FFF2-40B4-BE49-F238E27FC236}">
              <a16:creationId xmlns:a16="http://schemas.microsoft.com/office/drawing/2014/main" id="{8B57EF20-1780-4B0F-8F65-F85E27BBABA8}"/>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3" name="【体育館・プール】&#10;一人当たり面積最小値テキスト">
          <a:extLst>
            <a:ext uri="{FF2B5EF4-FFF2-40B4-BE49-F238E27FC236}">
              <a16:creationId xmlns:a16="http://schemas.microsoft.com/office/drawing/2014/main" id="{E3A9DB84-9091-43C6-A02D-73C75C87CFA0}"/>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4" name="直線コネクタ 133">
          <a:extLst>
            <a:ext uri="{FF2B5EF4-FFF2-40B4-BE49-F238E27FC236}">
              <a16:creationId xmlns:a16="http://schemas.microsoft.com/office/drawing/2014/main" id="{30AA70F1-DB9B-487C-A066-E270AA3D32B6}"/>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5" name="【体育館・プール】&#10;一人当たり面積最大値テキスト">
          <a:extLst>
            <a:ext uri="{FF2B5EF4-FFF2-40B4-BE49-F238E27FC236}">
              <a16:creationId xmlns:a16="http://schemas.microsoft.com/office/drawing/2014/main" id="{73464338-B197-48B1-A1D1-2980AD678F94}"/>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6" name="直線コネクタ 135">
          <a:extLst>
            <a:ext uri="{FF2B5EF4-FFF2-40B4-BE49-F238E27FC236}">
              <a16:creationId xmlns:a16="http://schemas.microsoft.com/office/drawing/2014/main" id="{B743F609-4D35-4293-872E-94BFEE68808F}"/>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7" name="【体育館・プール】&#10;一人当たり面積平均値テキスト">
          <a:extLst>
            <a:ext uri="{FF2B5EF4-FFF2-40B4-BE49-F238E27FC236}">
              <a16:creationId xmlns:a16="http://schemas.microsoft.com/office/drawing/2014/main" id="{A15F763E-BA3B-422F-9311-DB41CBC515C1}"/>
            </a:ext>
          </a:extLst>
        </xdr:cNvPr>
        <xdr:cNvSpPr txBox="1"/>
      </xdr:nvSpPr>
      <xdr:spPr>
        <a:xfrm>
          <a:off x="9258300" y="10431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8" name="フローチャート: 判断 137">
          <a:extLst>
            <a:ext uri="{FF2B5EF4-FFF2-40B4-BE49-F238E27FC236}">
              <a16:creationId xmlns:a16="http://schemas.microsoft.com/office/drawing/2014/main" id="{3B35B19C-3C4D-423D-8B49-897DCF84F7DC}"/>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9" name="フローチャート: 判断 138">
          <a:extLst>
            <a:ext uri="{FF2B5EF4-FFF2-40B4-BE49-F238E27FC236}">
              <a16:creationId xmlns:a16="http://schemas.microsoft.com/office/drawing/2014/main" id="{010AFBA6-4BE8-4D2C-B703-55FADCAA2729}"/>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40" name="フローチャート: 判断 139">
          <a:extLst>
            <a:ext uri="{FF2B5EF4-FFF2-40B4-BE49-F238E27FC236}">
              <a16:creationId xmlns:a16="http://schemas.microsoft.com/office/drawing/2014/main" id="{17A5A6D4-DD64-40E4-BF3C-598FB6311DDF}"/>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41" name="フローチャート: 判断 140">
          <a:extLst>
            <a:ext uri="{FF2B5EF4-FFF2-40B4-BE49-F238E27FC236}">
              <a16:creationId xmlns:a16="http://schemas.microsoft.com/office/drawing/2014/main" id="{3869D027-98F8-438E-A4AC-84CEEECFE640}"/>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42" name="フローチャート: 判断 141">
          <a:extLst>
            <a:ext uri="{FF2B5EF4-FFF2-40B4-BE49-F238E27FC236}">
              <a16:creationId xmlns:a16="http://schemas.microsoft.com/office/drawing/2014/main" id="{A2D99B03-BC4C-4449-A7D9-588FCC7365C2}"/>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9073A1B-F3C0-43FF-81B4-28A532C8F935}"/>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2C06DDC1-0FFE-4CDE-8E6B-166524BE207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6B3778D7-8080-4821-A90F-79A8B4C6D2D7}"/>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64A9968A-BD74-4D34-A8B2-821B0CA62D2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1AA929D1-A907-4540-8913-6C49D9786015}"/>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41293</xdr:rowOff>
    </xdr:from>
    <xdr:to>
      <xdr:col>55</xdr:col>
      <xdr:colOff>50800</xdr:colOff>
      <xdr:row>61</xdr:row>
      <xdr:rowOff>142893</xdr:rowOff>
    </xdr:to>
    <xdr:sp macro="" textlink="">
      <xdr:nvSpPr>
        <xdr:cNvPr id="148" name="楕円 147">
          <a:extLst>
            <a:ext uri="{FF2B5EF4-FFF2-40B4-BE49-F238E27FC236}">
              <a16:creationId xmlns:a16="http://schemas.microsoft.com/office/drawing/2014/main" id="{67F36F05-7424-4B4A-8523-47BEBFBCC4E0}"/>
            </a:ext>
          </a:extLst>
        </xdr:cNvPr>
        <xdr:cNvSpPr/>
      </xdr:nvSpPr>
      <xdr:spPr>
        <a:xfrm>
          <a:off x="9192260" y="102673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64170</xdr:rowOff>
    </xdr:from>
    <xdr:ext cx="469744" cy="259045"/>
    <xdr:sp macro="" textlink="">
      <xdr:nvSpPr>
        <xdr:cNvPr id="149" name="【体育館・プール】&#10;一人当たり面積該当値テキスト">
          <a:extLst>
            <a:ext uri="{FF2B5EF4-FFF2-40B4-BE49-F238E27FC236}">
              <a16:creationId xmlns:a16="http://schemas.microsoft.com/office/drawing/2014/main" id="{45E3C8D2-675C-449E-BF39-4D557585D453}"/>
            </a:ext>
          </a:extLst>
        </xdr:cNvPr>
        <xdr:cNvSpPr txBox="1"/>
      </xdr:nvSpPr>
      <xdr:spPr>
        <a:xfrm>
          <a:off x="9258300" y="1012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59255</xdr:rowOff>
    </xdr:from>
    <xdr:to>
      <xdr:col>50</xdr:col>
      <xdr:colOff>165100</xdr:colOff>
      <xdr:row>61</xdr:row>
      <xdr:rowOff>160855</xdr:rowOff>
    </xdr:to>
    <xdr:sp macro="" textlink="">
      <xdr:nvSpPr>
        <xdr:cNvPr id="150" name="楕円 149">
          <a:extLst>
            <a:ext uri="{FF2B5EF4-FFF2-40B4-BE49-F238E27FC236}">
              <a16:creationId xmlns:a16="http://schemas.microsoft.com/office/drawing/2014/main" id="{E74AC88A-ACA5-4B4E-B531-E643BA6DC59C}"/>
            </a:ext>
          </a:extLst>
        </xdr:cNvPr>
        <xdr:cNvSpPr/>
      </xdr:nvSpPr>
      <xdr:spPr>
        <a:xfrm>
          <a:off x="8445500" y="1028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92093</xdr:rowOff>
    </xdr:from>
    <xdr:to>
      <xdr:col>55</xdr:col>
      <xdr:colOff>0</xdr:colOff>
      <xdr:row>61</xdr:row>
      <xdr:rowOff>110055</xdr:rowOff>
    </xdr:to>
    <xdr:cxnSp macro="">
      <xdr:nvCxnSpPr>
        <xdr:cNvPr id="151" name="直線コネクタ 150">
          <a:extLst>
            <a:ext uri="{FF2B5EF4-FFF2-40B4-BE49-F238E27FC236}">
              <a16:creationId xmlns:a16="http://schemas.microsoft.com/office/drawing/2014/main" id="{C80A670B-1EA8-42A6-845A-3C3EA3ED901A}"/>
            </a:ext>
          </a:extLst>
        </xdr:cNvPr>
        <xdr:cNvCxnSpPr/>
      </xdr:nvCxnSpPr>
      <xdr:spPr>
        <a:xfrm flipV="1">
          <a:off x="8496300" y="10318133"/>
          <a:ext cx="7239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69705</xdr:rowOff>
    </xdr:from>
    <xdr:to>
      <xdr:col>46</xdr:col>
      <xdr:colOff>38100</xdr:colOff>
      <xdr:row>61</xdr:row>
      <xdr:rowOff>171305</xdr:rowOff>
    </xdr:to>
    <xdr:sp macro="" textlink="">
      <xdr:nvSpPr>
        <xdr:cNvPr id="152" name="楕円 151">
          <a:extLst>
            <a:ext uri="{FF2B5EF4-FFF2-40B4-BE49-F238E27FC236}">
              <a16:creationId xmlns:a16="http://schemas.microsoft.com/office/drawing/2014/main" id="{09D0F9FD-C1A1-41C1-98BE-86075CFF71C1}"/>
            </a:ext>
          </a:extLst>
        </xdr:cNvPr>
        <xdr:cNvSpPr/>
      </xdr:nvSpPr>
      <xdr:spPr>
        <a:xfrm>
          <a:off x="7670800" y="102957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110055</xdr:rowOff>
    </xdr:from>
    <xdr:to>
      <xdr:col>50</xdr:col>
      <xdr:colOff>114300</xdr:colOff>
      <xdr:row>61</xdr:row>
      <xdr:rowOff>120505</xdr:rowOff>
    </xdr:to>
    <xdr:cxnSp macro="">
      <xdr:nvCxnSpPr>
        <xdr:cNvPr id="153" name="直線コネクタ 152">
          <a:extLst>
            <a:ext uri="{FF2B5EF4-FFF2-40B4-BE49-F238E27FC236}">
              <a16:creationId xmlns:a16="http://schemas.microsoft.com/office/drawing/2014/main" id="{748B149E-CD2F-4196-B51F-EEC6737E1260}"/>
            </a:ext>
          </a:extLst>
        </xdr:cNvPr>
        <xdr:cNvCxnSpPr/>
      </xdr:nvCxnSpPr>
      <xdr:spPr>
        <a:xfrm flipV="1">
          <a:off x="7713980" y="10336095"/>
          <a:ext cx="78232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80155</xdr:rowOff>
    </xdr:from>
    <xdr:to>
      <xdr:col>41</xdr:col>
      <xdr:colOff>101600</xdr:colOff>
      <xdr:row>62</xdr:row>
      <xdr:rowOff>10305</xdr:rowOff>
    </xdr:to>
    <xdr:sp macro="" textlink="">
      <xdr:nvSpPr>
        <xdr:cNvPr id="154" name="楕円 153">
          <a:extLst>
            <a:ext uri="{FF2B5EF4-FFF2-40B4-BE49-F238E27FC236}">
              <a16:creationId xmlns:a16="http://schemas.microsoft.com/office/drawing/2014/main" id="{BF3864DB-D9E9-4849-BE74-7DC824C4D72D}"/>
            </a:ext>
          </a:extLst>
        </xdr:cNvPr>
        <xdr:cNvSpPr/>
      </xdr:nvSpPr>
      <xdr:spPr>
        <a:xfrm>
          <a:off x="6873240" y="10306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120505</xdr:rowOff>
    </xdr:from>
    <xdr:to>
      <xdr:col>45</xdr:col>
      <xdr:colOff>177800</xdr:colOff>
      <xdr:row>61</xdr:row>
      <xdr:rowOff>130955</xdr:rowOff>
    </xdr:to>
    <xdr:cxnSp macro="">
      <xdr:nvCxnSpPr>
        <xdr:cNvPr id="155" name="直線コネクタ 154">
          <a:extLst>
            <a:ext uri="{FF2B5EF4-FFF2-40B4-BE49-F238E27FC236}">
              <a16:creationId xmlns:a16="http://schemas.microsoft.com/office/drawing/2014/main" id="{B4BD13C5-7BAD-4D6D-961C-75205EBCF93F}"/>
            </a:ext>
          </a:extLst>
        </xdr:cNvPr>
        <xdr:cNvCxnSpPr/>
      </xdr:nvCxnSpPr>
      <xdr:spPr>
        <a:xfrm flipV="1">
          <a:off x="6924040" y="10346545"/>
          <a:ext cx="78994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40966</xdr:rowOff>
    </xdr:from>
    <xdr:to>
      <xdr:col>36</xdr:col>
      <xdr:colOff>165100</xdr:colOff>
      <xdr:row>61</xdr:row>
      <xdr:rowOff>142566</xdr:rowOff>
    </xdr:to>
    <xdr:sp macro="" textlink="">
      <xdr:nvSpPr>
        <xdr:cNvPr id="156" name="楕円 155">
          <a:extLst>
            <a:ext uri="{FF2B5EF4-FFF2-40B4-BE49-F238E27FC236}">
              <a16:creationId xmlns:a16="http://schemas.microsoft.com/office/drawing/2014/main" id="{90867C7B-C5CA-40F0-817A-FB4020CAD2D8}"/>
            </a:ext>
          </a:extLst>
        </xdr:cNvPr>
        <xdr:cNvSpPr/>
      </xdr:nvSpPr>
      <xdr:spPr>
        <a:xfrm>
          <a:off x="6098540" y="1026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91766</xdr:rowOff>
    </xdr:from>
    <xdr:to>
      <xdr:col>41</xdr:col>
      <xdr:colOff>50800</xdr:colOff>
      <xdr:row>61</xdr:row>
      <xdr:rowOff>130955</xdr:rowOff>
    </xdr:to>
    <xdr:cxnSp macro="">
      <xdr:nvCxnSpPr>
        <xdr:cNvPr id="157" name="直線コネクタ 156">
          <a:extLst>
            <a:ext uri="{FF2B5EF4-FFF2-40B4-BE49-F238E27FC236}">
              <a16:creationId xmlns:a16="http://schemas.microsoft.com/office/drawing/2014/main" id="{537C0BD5-E4B9-4059-9524-6F16D6D5515D}"/>
            </a:ext>
          </a:extLst>
        </xdr:cNvPr>
        <xdr:cNvCxnSpPr/>
      </xdr:nvCxnSpPr>
      <xdr:spPr>
        <a:xfrm>
          <a:off x="6149340" y="10317806"/>
          <a:ext cx="7747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8" name="n_1aveValue【体育館・プール】&#10;一人当たり面積">
          <a:extLst>
            <a:ext uri="{FF2B5EF4-FFF2-40B4-BE49-F238E27FC236}">
              <a16:creationId xmlns:a16="http://schemas.microsoft.com/office/drawing/2014/main" id="{DD500636-AAF5-4363-92B9-4827FE4B522A}"/>
            </a:ext>
          </a:extLst>
        </xdr:cNvPr>
        <xdr:cNvSpPr txBox="1"/>
      </xdr:nvSpPr>
      <xdr:spPr>
        <a:xfrm>
          <a:off x="8271587" y="1056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9" name="n_2aveValue【体育館・プール】&#10;一人当たり面積">
          <a:extLst>
            <a:ext uri="{FF2B5EF4-FFF2-40B4-BE49-F238E27FC236}">
              <a16:creationId xmlns:a16="http://schemas.microsoft.com/office/drawing/2014/main" id="{C177270F-2F0E-4F9A-81F5-B92974861959}"/>
            </a:ext>
          </a:extLst>
        </xdr:cNvPr>
        <xdr:cNvSpPr txBox="1"/>
      </xdr:nvSpPr>
      <xdr:spPr>
        <a:xfrm>
          <a:off x="7509587" y="105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60" name="n_3aveValue【体育館・プール】&#10;一人当たり面積">
          <a:extLst>
            <a:ext uri="{FF2B5EF4-FFF2-40B4-BE49-F238E27FC236}">
              <a16:creationId xmlns:a16="http://schemas.microsoft.com/office/drawing/2014/main" id="{6C2AA27A-7AF3-4E71-9C36-6F20E9F970C4}"/>
            </a:ext>
          </a:extLst>
        </xdr:cNvPr>
        <xdr:cNvSpPr txBox="1"/>
      </xdr:nvSpPr>
      <xdr:spPr>
        <a:xfrm>
          <a:off x="6712027" y="105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12209</xdr:rowOff>
    </xdr:from>
    <xdr:ext cx="469744" cy="259045"/>
    <xdr:sp macro="" textlink="">
      <xdr:nvSpPr>
        <xdr:cNvPr id="161" name="n_4aveValue【体育館・プール】&#10;一人当たり面積">
          <a:extLst>
            <a:ext uri="{FF2B5EF4-FFF2-40B4-BE49-F238E27FC236}">
              <a16:creationId xmlns:a16="http://schemas.microsoft.com/office/drawing/2014/main" id="{422CBE73-17E0-4230-93BA-86EF3EBAC4F1}"/>
            </a:ext>
          </a:extLst>
        </xdr:cNvPr>
        <xdr:cNvSpPr txBox="1"/>
      </xdr:nvSpPr>
      <xdr:spPr>
        <a:xfrm>
          <a:off x="593732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5932</xdr:rowOff>
    </xdr:from>
    <xdr:ext cx="469744" cy="259045"/>
    <xdr:sp macro="" textlink="">
      <xdr:nvSpPr>
        <xdr:cNvPr id="162" name="n_1mainValue【体育館・プール】&#10;一人当たり面積">
          <a:extLst>
            <a:ext uri="{FF2B5EF4-FFF2-40B4-BE49-F238E27FC236}">
              <a16:creationId xmlns:a16="http://schemas.microsoft.com/office/drawing/2014/main" id="{E6D99772-7C45-48DF-9631-495655BCE675}"/>
            </a:ext>
          </a:extLst>
        </xdr:cNvPr>
        <xdr:cNvSpPr txBox="1"/>
      </xdr:nvSpPr>
      <xdr:spPr>
        <a:xfrm>
          <a:off x="8271587" y="1006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16382</xdr:rowOff>
    </xdr:from>
    <xdr:ext cx="469744" cy="259045"/>
    <xdr:sp macro="" textlink="">
      <xdr:nvSpPr>
        <xdr:cNvPr id="163" name="n_2mainValue【体育館・プール】&#10;一人当たり面積">
          <a:extLst>
            <a:ext uri="{FF2B5EF4-FFF2-40B4-BE49-F238E27FC236}">
              <a16:creationId xmlns:a16="http://schemas.microsoft.com/office/drawing/2014/main" id="{3037D222-89FA-42F2-B5F4-5E4BC4A702CA}"/>
            </a:ext>
          </a:extLst>
        </xdr:cNvPr>
        <xdr:cNvSpPr txBox="1"/>
      </xdr:nvSpPr>
      <xdr:spPr>
        <a:xfrm>
          <a:off x="7509587" y="1007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26832</xdr:rowOff>
    </xdr:from>
    <xdr:ext cx="469744" cy="259045"/>
    <xdr:sp macro="" textlink="">
      <xdr:nvSpPr>
        <xdr:cNvPr id="164" name="n_3mainValue【体育館・プール】&#10;一人当たり面積">
          <a:extLst>
            <a:ext uri="{FF2B5EF4-FFF2-40B4-BE49-F238E27FC236}">
              <a16:creationId xmlns:a16="http://schemas.microsoft.com/office/drawing/2014/main" id="{E6DF7658-8A05-4075-9E21-98641B7EA368}"/>
            </a:ext>
          </a:extLst>
        </xdr:cNvPr>
        <xdr:cNvSpPr txBox="1"/>
      </xdr:nvSpPr>
      <xdr:spPr>
        <a:xfrm>
          <a:off x="6712027" y="100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159093</xdr:rowOff>
    </xdr:from>
    <xdr:ext cx="469744" cy="259045"/>
    <xdr:sp macro="" textlink="">
      <xdr:nvSpPr>
        <xdr:cNvPr id="165" name="n_4mainValue【体育館・プール】&#10;一人当たり面積">
          <a:extLst>
            <a:ext uri="{FF2B5EF4-FFF2-40B4-BE49-F238E27FC236}">
              <a16:creationId xmlns:a16="http://schemas.microsoft.com/office/drawing/2014/main" id="{848F6453-021E-4A28-95D3-31C5F9D63B40}"/>
            </a:ext>
          </a:extLst>
        </xdr:cNvPr>
        <xdr:cNvSpPr txBox="1"/>
      </xdr:nvSpPr>
      <xdr:spPr>
        <a:xfrm>
          <a:off x="5937327" y="1004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76A9EE7C-2A52-4157-982C-8D2BADDDEA0B}"/>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8DEFE13F-7F4E-4CBB-B0E0-A89792901A5C}"/>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7B28CAB4-F278-408E-A445-4EFE7E8FB619}"/>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5083F2C3-AC1B-4345-97C6-AC841820C27E}"/>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C791A961-FCC5-490E-A173-864EFBC3C07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BA3E35B4-0007-4C34-BC5A-598C9452E1F6}"/>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A9E38405-A5EF-4C6C-A086-C5498AC44883}"/>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C7A2BEDB-23F3-4FFB-8303-A971510CAB41}"/>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447431AD-30AF-44CE-ACCF-F6D82C8445C3}"/>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AF8CB818-ECAA-4062-AB70-DDF5790D81C7}"/>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C8B375C8-99ED-4340-9479-DCAD14834DDD}"/>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8A922EE2-FC95-4F4B-B7CE-BB54E85385AF}"/>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8D15AA4A-1BDF-4A68-B67F-59A28AA9B6E3}"/>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F7362888-62D3-4935-A835-7662BBBB978C}"/>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A3F5FAC8-D031-4FE1-82F9-F8D3E2A8BFB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E2CF5DF2-7A2B-4EB3-84CE-078039E90CFF}"/>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9B1ABED1-92A7-4F4C-93A3-27C6EBD76958}"/>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4F770861-BC85-412C-9998-9D45623CFA7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60721959-7AFA-4243-8AAF-AD60E234B75B}"/>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1330C92A-B412-4E40-B5B5-BAF5944D438A}"/>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FE1AAEF6-FC8D-44B6-9AB1-B7C76B7214D2}"/>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93C21626-D593-46D1-9953-6632ACA6CEF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B0657903-5AF8-41F2-BF68-A9759AC78618}"/>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FC2CE719-A2BC-42B6-8D2C-7134B78C75F1}"/>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C6B782DD-39C8-4BF3-B51D-20C1E9AB243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576A2497-0989-4023-BF7F-53E3D22AE7B5}"/>
            </a:ext>
          </a:extLst>
        </xdr:cNvPr>
        <xdr:cNvCxnSpPr/>
      </xdr:nvCxnSpPr>
      <xdr:spPr>
        <a:xfrm flipV="1">
          <a:off x="4086225" y="13154841"/>
          <a:ext cx="0" cy="143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CBEE087C-07CD-44AA-8694-4787A24D7EB9}"/>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396E02BB-9708-4E97-8A48-A39802CE4084}"/>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B418C7A-76E4-4E9E-85A4-48092456B676}"/>
            </a:ext>
          </a:extLst>
        </xdr:cNvPr>
        <xdr:cNvSpPr txBox="1"/>
      </xdr:nvSpPr>
      <xdr:spPr>
        <a:xfrm>
          <a:off x="4124960" y="1293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195" name="直線コネクタ 194">
          <a:extLst>
            <a:ext uri="{FF2B5EF4-FFF2-40B4-BE49-F238E27FC236}">
              <a16:creationId xmlns:a16="http://schemas.microsoft.com/office/drawing/2014/main" id="{517868C3-942F-4CE6-AE5C-AF7512C9BC36}"/>
            </a:ext>
          </a:extLst>
        </xdr:cNvPr>
        <xdr:cNvCxnSpPr/>
      </xdr:nvCxnSpPr>
      <xdr:spPr>
        <a:xfrm>
          <a:off x="4020820" y="131548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4045F6B0-B4C7-444A-B887-5785D8D8D558}"/>
            </a:ext>
          </a:extLst>
        </xdr:cNvPr>
        <xdr:cNvSpPr txBox="1"/>
      </xdr:nvSpPr>
      <xdr:spPr>
        <a:xfrm>
          <a:off x="4124960" y="13906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197" name="フローチャート: 判断 196">
          <a:extLst>
            <a:ext uri="{FF2B5EF4-FFF2-40B4-BE49-F238E27FC236}">
              <a16:creationId xmlns:a16="http://schemas.microsoft.com/office/drawing/2014/main" id="{23E5130D-036F-44B1-900A-8AD5E828D269}"/>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198" name="フローチャート: 判断 197">
          <a:extLst>
            <a:ext uri="{FF2B5EF4-FFF2-40B4-BE49-F238E27FC236}">
              <a16:creationId xmlns:a16="http://schemas.microsoft.com/office/drawing/2014/main" id="{B8C4EA04-39E2-4505-AC16-54E95E95DC41}"/>
            </a:ext>
          </a:extLst>
        </xdr:cNvPr>
        <xdr:cNvSpPr/>
      </xdr:nvSpPr>
      <xdr:spPr>
        <a:xfrm>
          <a:off x="331216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199" name="フローチャート: 判断 198">
          <a:extLst>
            <a:ext uri="{FF2B5EF4-FFF2-40B4-BE49-F238E27FC236}">
              <a16:creationId xmlns:a16="http://schemas.microsoft.com/office/drawing/2014/main" id="{30F2BF4A-F963-4BEA-B2C3-D36DC9CCC925}"/>
            </a:ext>
          </a:extLst>
        </xdr:cNvPr>
        <xdr:cNvSpPr/>
      </xdr:nvSpPr>
      <xdr:spPr>
        <a:xfrm>
          <a:off x="251460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00" name="フローチャート: 判断 199">
          <a:extLst>
            <a:ext uri="{FF2B5EF4-FFF2-40B4-BE49-F238E27FC236}">
              <a16:creationId xmlns:a16="http://schemas.microsoft.com/office/drawing/2014/main" id="{0831E290-40DF-4B4D-A2F8-ECC601355E9C}"/>
            </a:ext>
          </a:extLst>
        </xdr:cNvPr>
        <xdr:cNvSpPr/>
      </xdr:nvSpPr>
      <xdr:spPr>
        <a:xfrm>
          <a:off x="173990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01" name="フローチャート: 判断 200">
          <a:extLst>
            <a:ext uri="{FF2B5EF4-FFF2-40B4-BE49-F238E27FC236}">
              <a16:creationId xmlns:a16="http://schemas.microsoft.com/office/drawing/2014/main" id="{3459F883-4128-4BA1-90AD-66405DA2934A}"/>
            </a:ext>
          </a:extLst>
        </xdr:cNvPr>
        <xdr:cNvSpPr/>
      </xdr:nvSpPr>
      <xdr:spPr>
        <a:xfrm>
          <a:off x="96520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5748FFB-6421-402B-8BCB-DF9350E69C7A}"/>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BAA928E0-A82E-4A40-9265-C0431E9244B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7F4FBBF9-8589-49E9-ACD3-042F4CC8B0B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B6EEF6E8-408D-492F-B01A-6278F0C2E7D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D0AD352A-A6C1-4CB0-AEFD-98F34D40876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72208</xdr:rowOff>
    </xdr:from>
    <xdr:to>
      <xdr:col>24</xdr:col>
      <xdr:colOff>114300</xdr:colOff>
      <xdr:row>81</xdr:row>
      <xdr:rowOff>2358</xdr:rowOff>
    </xdr:to>
    <xdr:sp macro="" textlink="">
      <xdr:nvSpPr>
        <xdr:cNvPr id="207" name="楕円 206">
          <a:extLst>
            <a:ext uri="{FF2B5EF4-FFF2-40B4-BE49-F238E27FC236}">
              <a16:creationId xmlns:a16="http://schemas.microsoft.com/office/drawing/2014/main" id="{A64DAFC7-2C73-4DD7-9C71-CB9F8FA23664}"/>
            </a:ext>
          </a:extLst>
        </xdr:cNvPr>
        <xdr:cNvSpPr/>
      </xdr:nvSpPr>
      <xdr:spPr>
        <a:xfrm>
          <a:off x="4036060" y="134834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95085</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411F2710-078C-4F6F-B61C-B38ACDF1044D}"/>
            </a:ext>
          </a:extLst>
        </xdr:cNvPr>
        <xdr:cNvSpPr txBox="1"/>
      </xdr:nvSpPr>
      <xdr:spPr>
        <a:xfrm>
          <a:off x="4124960" y="1333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11793</xdr:rowOff>
    </xdr:from>
    <xdr:to>
      <xdr:col>20</xdr:col>
      <xdr:colOff>38100</xdr:colOff>
      <xdr:row>80</xdr:row>
      <xdr:rowOff>113393</xdr:rowOff>
    </xdr:to>
    <xdr:sp macro="" textlink="">
      <xdr:nvSpPr>
        <xdr:cNvPr id="209" name="楕円 208">
          <a:extLst>
            <a:ext uri="{FF2B5EF4-FFF2-40B4-BE49-F238E27FC236}">
              <a16:creationId xmlns:a16="http://schemas.microsoft.com/office/drawing/2014/main" id="{CF97834A-8396-425A-914D-6B79B5AE9000}"/>
            </a:ext>
          </a:extLst>
        </xdr:cNvPr>
        <xdr:cNvSpPr/>
      </xdr:nvSpPr>
      <xdr:spPr>
        <a:xfrm>
          <a:off x="3312160" y="134229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62593</xdr:rowOff>
    </xdr:from>
    <xdr:to>
      <xdr:col>24</xdr:col>
      <xdr:colOff>63500</xdr:colOff>
      <xdr:row>80</xdr:row>
      <xdr:rowOff>123008</xdr:rowOff>
    </xdr:to>
    <xdr:cxnSp macro="">
      <xdr:nvCxnSpPr>
        <xdr:cNvPr id="210" name="直線コネクタ 209">
          <a:extLst>
            <a:ext uri="{FF2B5EF4-FFF2-40B4-BE49-F238E27FC236}">
              <a16:creationId xmlns:a16="http://schemas.microsoft.com/office/drawing/2014/main" id="{58110878-EEDE-4EE3-8129-285DE3667B4E}"/>
            </a:ext>
          </a:extLst>
        </xdr:cNvPr>
        <xdr:cNvCxnSpPr/>
      </xdr:nvCxnSpPr>
      <xdr:spPr>
        <a:xfrm>
          <a:off x="3355340" y="13473793"/>
          <a:ext cx="73152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124461</xdr:rowOff>
    </xdr:from>
    <xdr:to>
      <xdr:col>15</xdr:col>
      <xdr:colOff>101600</xdr:colOff>
      <xdr:row>80</xdr:row>
      <xdr:rowOff>54611</xdr:rowOff>
    </xdr:to>
    <xdr:sp macro="" textlink="">
      <xdr:nvSpPr>
        <xdr:cNvPr id="211" name="楕円 210">
          <a:extLst>
            <a:ext uri="{FF2B5EF4-FFF2-40B4-BE49-F238E27FC236}">
              <a16:creationId xmlns:a16="http://schemas.microsoft.com/office/drawing/2014/main" id="{A9E039BF-65A7-4730-810E-DE973DB705C9}"/>
            </a:ext>
          </a:extLst>
        </xdr:cNvPr>
        <xdr:cNvSpPr/>
      </xdr:nvSpPr>
      <xdr:spPr>
        <a:xfrm>
          <a:off x="2514600" y="133680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3811</xdr:rowOff>
    </xdr:from>
    <xdr:to>
      <xdr:col>19</xdr:col>
      <xdr:colOff>177800</xdr:colOff>
      <xdr:row>80</xdr:row>
      <xdr:rowOff>62593</xdr:rowOff>
    </xdr:to>
    <xdr:cxnSp macro="">
      <xdr:nvCxnSpPr>
        <xdr:cNvPr id="212" name="直線コネクタ 211">
          <a:extLst>
            <a:ext uri="{FF2B5EF4-FFF2-40B4-BE49-F238E27FC236}">
              <a16:creationId xmlns:a16="http://schemas.microsoft.com/office/drawing/2014/main" id="{A1E36AEC-7A55-4054-9251-F71569151F83}"/>
            </a:ext>
          </a:extLst>
        </xdr:cNvPr>
        <xdr:cNvCxnSpPr/>
      </xdr:nvCxnSpPr>
      <xdr:spPr>
        <a:xfrm>
          <a:off x="2565400" y="13415011"/>
          <a:ext cx="78994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65677</xdr:rowOff>
    </xdr:from>
    <xdr:to>
      <xdr:col>10</xdr:col>
      <xdr:colOff>165100</xdr:colOff>
      <xdr:row>79</xdr:row>
      <xdr:rowOff>167277</xdr:rowOff>
    </xdr:to>
    <xdr:sp macro="" textlink="">
      <xdr:nvSpPr>
        <xdr:cNvPr id="213" name="楕円 212">
          <a:extLst>
            <a:ext uri="{FF2B5EF4-FFF2-40B4-BE49-F238E27FC236}">
              <a16:creationId xmlns:a16="http://schemas.microsoft.com/office/drawing/2014/main" id="{194BE1E1-F1F4-4C2E-A1C2-3EEB0D93DA67}"/>
            </a:ext>
          </a:extLst>
        </xdr:cNvPr>
        <xdr:cNvSpPr/>
      </xdr:nvSpPr>
      <xdr:spPr>
        <a:xfrm>
          <a:off x="1739900" y="1330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116477</xdr:rowOff>
    </xdr:from>
    <xdr:to>
      <xdr:col>15</xdr:col>
      <xdr:colOff>50800</xdr:colOff>
      <xdr:row>80</xdr:row>
      <xdr:rowOff>3811</xdr:rowOff>
    </xdr:to>
    <xdr:cxnSp macro="">
      <xdr:nvCxnSpPr>
        <xdr:cNvPr id="214" name="直線コネクタ 213">
          <a:extLst>
            <a:ext uri="{FF2B5EF4-FFF2-40B4-BE49-F238E27FC236}">
              <a16:creationId xmlns:a16="http://schemas.microsoft.com/office/drawing/2014/main" id="{FAF91820-224D-4374-91EB-50473FFFBCA7}"/>
            </a:ext>
          </a:extLst>
        </xdr:cNvPr>
        <xdr:cNvCxnSpPr/>
      </xdr:nvCxnSpPr>
      <xdr:spPr>
        <a:xfrm>
          <a:off x="1790700" y="13360037"/>
          <a:ext cx="774700" cy="5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6894</xdr:rowOff>
    </xdr:from>
    <xdr:to>
      <xdr:col>6</xdr:col>
      <xdr:colOff>38100</xdr:colOff>
      <xdr:row>79</xdr:row>
      <xdr:rowOff>108494</xdr:rowOff>
    </xdr:to>
    <xdr:sp macro="" textlink="">
      <xdr:nvSpPr>
        <xdr:cNvPr id="215" name="楕円 214">
          <a:extLst>
            <a:ext uri="{FF2B5EF4-FFF2-40B4-BE49-F238E27FC236}">
              <a16:creationId xmlns:a16="http://schemas.microsoft.com/office/drawing/2014/main" id="{C85530BC-32EC-4AF7-88F0-0CD579C096E4}"/>
            </a:ext>
          </a:extLst>
        </xdr:cNvPr>
        <xdr:cNvSpPr/>
      </xdr:nvSpPr>
      <xdr:spPr>
        <a:xfrm>
          <a:off x="965200" y="132504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57694</xdr:rowOff>
    </xdr:from>
    <xdr:to>
      <xdr:col>10</xdr:col>
      <xdr:colOff>114300</xdr:colOff>
      <xdr:row>79</xdr:row>
      <xdr:rowOff>116477</xdr:rowOff>
    </xdr:to>
    <xdr:cxnSp macro="">
      <xdr:nvCxnSpPr>
        <xdr:cNvPr id="216" name="直線コネクタ 215">
          <a:extLst>
            <a:ext uri="{FF2B5EF4-FFF2-40B4-BE49-F238E27FC236}">
              <a16:creationId xmlns:a16="http://schemas.microsoft.com/office/drawing/2014/main" id="{6B4C6D93-3641-4C57-B582-E9D2B3DCA5CB}"/>
            </a:ext>
          </a:extLst>
        </xdr:cNvPr>
        <xdr:cNvCxnSpPr/>
      </xdr:nvCxnSpPr>
      <xdr:spPr>
        <a:xfrm>
          <a:off x="1008380" y="13301254"/>
          <a:ext cx="78232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217" name="n_1aveValue【福祉施設】&#10;有形固定資産減価償却率">
          <a:extLst>
            <a:ext uri="{FF2B5EF4-FFF2-40B4-BE49-F238E27FC236}">
              <a16:creationId xmlns:a16="http://schemas.microsoft.com/office/drawing/2014/main" id="{982A5AA3-EFF3-4E44-822F-FA9398DA793B}"/>
            </a:ext>
          </a:extLst>
        </xdr:cNvPr>
        <xdr:cNvSpPr txBox="1"/>
      </xdr:nvSpPr>
      <xdr:spPr>
        <a:xfrm>
          <a:off x="317056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168201</xdr:rowOff>
    </xdr:from>
    <xdr:ext cx="405111" cy="259045"/>
    <xdr:sp macro="" textlink="">
      <xdr:nvSpPr>
        <xdr:cNvPr id="218" name="n_2aveValue【福祉施設】&#10;有形固定資産減価償却率">
          <a:extLst>
            <a:ext uri="{FF2B5EF4-FFF2-40B4-BE49-F238E27FC236}">
              <a16:creationId xmlns:a16="http://schemas.microsoft.com/office/drawing/2014/main" id="{42645D77-D001-48CC-85A2-157A86B16B79}"/>
            </a:ext>
          </a:extLst>
        </xdr:cNvPr>
        <xdr:cNvSpPr txBox="1"/>
      </xdr:nvSpPr>
      <xdr:spPr>
        <a:xfrm>
          <a:off x="238570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127379</xdr:rowOff>
    </xdr:from>
    <xdr:ext cx="405111" cy="259045"/>
    <xdr:sp macro="" textlink="">
      <xdr:nvSpPr>
        <xdr:cNvPr id="219" name="n_3aveValue【福祉施設】&#10;有形固定資産減価償却率">
          <a:extLst>
            <a:ext uri="{FF2B5EF4-FFF2-40B4-BE49-F238E27FC236}">
              <a16:creationId xmlns:a16="http://schemas.microsoft.com/office/drawing/2014/main" id="{92A3E2BF-5FF6-4384-BF6D-E2159DBC0846}"/>
            </a:ext>
          </a:extLst>
        </xdr:cNvPr>
        <xdr:cNvSpPr txBox="1"/>
      </xdr:nvSpPr>
      <xdr:spPr>
        <a:xfrm>
          <a:off x="1611004" y="1387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106153</xdr:rowOff>
    </xdr:from>
    <xdr:ext cx="405111" cy="259045"/>
    <xdr:sp macro="" textlink="">
      <xdr:nvSpPr>
        <xdr:cNvPr id="220" name="n_4aveValue【福祉施設】&#10;有形固定資産減価償却率">
          <a:extLst>
            <a:ext uri="{FF2B5EF4-FFF2-40B4-BE49-F238E27FC236}">
              <a16:creationId xmlns:a16="http://schemas.microsoft.com/office/drawing/2014/main" id="{B0DBF496-3960-4E42-9EC9-93A08205D178}"/>
            </a:ext>
          </a:extLst>
        </xdr:cNvPr>
        <xdr:cNvSpPr txBox="1"/>
      </xdr:nvSpPr>
      <xdr:spPr>
        <a:xfrm>
          <a:off x="836304" y="138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129920</xdr:rowOff>
    </xdr:from>
    <xdr:ext cx="405111" cy="259045"/>
    <xdr:sp macro="" textlink="">
      <xdr:nvSpPr>
        <xdr:cNvPr id="221" name="n_1mainValue【福祉施設】&#10;有形固定資産減価償却率">
          <a:extLst>
            <a:ext uri="{FF2B5EF4-FFF2-40B4-BE49-F238E27FC236}">
              <a16:creationId xmlns:a16="http://schemas.microsoft.com/office/drawing/2014/main" id="{1BF69FFF-AAC7-48C2-AD10-6CEB106F254C}"/>
            </a:ext>
          </a:extLst>
        </xdr:cNvPr>
        <xdr:cNvSpPr txBox="1"/>
      </xdr:nvSpPr>
      <xdr:spPr>
        <a:xfrm>
          <a:off x="3170564" y="1320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71138</xdr:rowOff>
    </xdr:from>
    <xdr:ext cx="405111" cy="259045"/>
    <xdr:sp macro="" textlink="">
      <xdr:nvSpPr>
        <xdr:cNvPr id="222" name="n_2mainValue【福祉施設】&#10;有形固定資産減価償却率">
          <a:extLst>
            <a:ext uri="{FF2B5EF4-FFF2-40B4-BE49-F238E27FC236}">
              <a16:creationId xmlns:a16="http://schemas.microsoft.com/office/drawing/2014/main" id="{CEDE4829-3AC7-45CF-8FE5-A61BD16AE37F}"/>
            </a:ext>
          </a:extLst>
        </xdr:cNvPr>
        <xdr:cNvSpPr txBox="1"/>
      </xdr:nvSpPr>
      <xdr:spPr>
        <a:xfrm>
          <a:off x="2385704" y="13147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12354</xdr:rowOff>
    </xdr:from>
    <xdr:ext cx="405111" cy="259045"/>
    <xdr:sp macro="" textlink="">
      <xdr:nvSpPr>
        <xdr:cNvPr id="223" name="n_3mainValue【福祉施設】&#10;有形固定資産減価償却率">
          <a:extLst>
            <a:ext uri="{FF2B5EF4-FFF2-40B4-BE49-F238E27FC236}">
              <a16:creationId xmlns:a16="http://schemas.microsoft.com/office/drawing/2014/main" id="{E2ECF401-011C-4F85-B27C-8DF009E3DF33}"/>
            </a:ext>
          </a:extLst>
        </xdr:cNvPr>
        <xdr:cNvSpPr txBox="1"/>
      </xdr:nvSpPr>
      <xdr:spPr>
        <a:xfrm>
          <a:off x="1611004" y="1308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125021</xdr:rowOff>
    </xdr:from>
    <xdr:ext cx="405111" cy="259045"/>
    <xdr:sp macro="" textlink="">
      <xdr:nvSpPr>
        <xdr:cNvPr id="224" name="n_4mainValue【福祉施設】&#10;有形固定資産減価償却率">
          <a:extLst>
            <a:ext uri="{FF2B5EF4-FFF2-40B4-BE49-F238E27FC236}">
              <a16:creationId xmlns:a16="http://schemas.microsoft.com/office/drawing/2014/main" id="{ADB1925A-ECD1-435B-B542-1793E15097BF}"/>
            </a:ext>
          </a:extLst>
        </xdr:cNvPr>
        <xdr:cNvSpPr txBox="1"/>
      </xdr:nvSpPr>
      <xdr:spPr>
        <a:xfrm>
          <a:off x="836304" y="13033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114EC85C-5138-4A43-9DA7-0BC72AC01E7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5277F84A-AB47-419D-B93F-6DD3F0C918F4}"/>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42026593-4ACA-4504-84A6-9477F541266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58C6AB33-FD73-4B59-9390-B54DB492657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B2A4A49-BF18-4216-A556-D04ED0F8EA6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E9C96463-0A4A-42B7-A871-92243584948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F53B5E-4EEE-46A3-B7E8-0F6874417F5B}"/>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430AC654-4A40-4322-AAC3-36E07AB87F06}"/>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657D29CC-2B20-4145-A90D-51B615FD578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D3783E1A-0A71-45E8-8588-BD96FE318C36}"/>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9FDBF233-0244-4D4F-966A-9271BADAC376}"/>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1DAF670B-C639-4E2E-8196-A6049DE08A8A}"/>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0EC6321F-AF14-4469-86D0-F2A374714A8F}"/>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A3E98551-E0AC-46BD-8610-7E8DFFF50E32}"/>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19D15D18-D9C8-46D2-A80E-22F6A10A7341}"/>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2503FB91-1C3D-4B69-8F5D-74D626E1936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494A90C0-CADD-4CD8-A7D3-F3B1E8B0C14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1C27AC16-1A80-46E2-8890-6AD40F4F57BB}"/>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F055422C-4964-446B-840D-7AC96CE1014F}"/>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5697BA7D-41E8-4710-989A-67D2FE1E42D9}"/>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77791E77-5356-4491-AB68-0B56B75B71F4}"/>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2838B42F-5581-4566-9D61-4436480CBB1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96F5BE06-7446-4222-9449-5264CED88F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248" name="直線コネクタ 247">
          <a:extLst>
            <a:ext uri="{FF2B5EF4-FFF2-40B4-BE49-F238E27FC236}">
              <a16:creationId xmlns:a16="http://schemas.microsoft.com/office/drawing/2014/main" id="{DF09F8E0-585D-492F-AB94-4D648577DB3B}"/>
            </a:ext>
          </a:extLst>
        </xdr:cNvPr>
        <xdr:cNvCxnSpPr/>
      </xdr:nvCxnSpPr>
      <xdr:spPr>
        <a:xfrm flipV="1">
          <a:off x="9219565" y="12957429"/>
          <a:ext cx="0" cy="156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249" name="【福祉施設】&#10;一人当たり面積最小値テキスト">
          <a:extLst>
            <a:ext uri="{FF2B5EF4-FFF2-40B4-BE49-F238E27FC236}">
              <a16:creationId xmlns:a16="http://schemas.microsoft.com/office/drawing/2014/main" id="{2FBEBA08-5048-40F9-B5D0-5BBD6CBC8B7B}"/>
            </a:ext>
          </a:extLst>
        </xdr:cNvPr>
        <xdr:cNvSpPr txBox="1"/>
      </xdr:nvSpPr>
      <xdr:spPr>
        <a:xfrm>
          <a:off x="92583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250" name="直線コネクタ 249">
          <a:extLst>
            <a:ext uri="{FF2B5EF4-FFF2-40B4-BE49-F238E27FC236}">
              <a16:creationId xmlns:a16="http://schemas.microsoft.com/office/drawing/2014/main" id="{77AFF11D-DD7C-418E-8986-04BD3740EB8A}"/>
            </a:ext>
          </a:extLst>
        </xdr:cNvPr>
        <xdr:cNvCxnSpPr/>
      </xdr:nvCxnSpPr>
      <xdr:spPr>
        <a:xfrm>
          <a:off x="915416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251" name="【福祉施設】&#10;一人当たり面積最大値テキスト">
          <a:extLst>
            <a:ext uri="{FF2B5EF4-FFF2-40B4-BE49-F238E27FC236}">
              <a16:creationId xmlns:a16="http://schemas.microsoft.com/office/drawing/2014/main" id="{497DDEA1-F3E8-4FD2-AE11-C8825173FBAD}"/>
            </a:ext>
          </a:extLst>
        </xdr:cNvPr>
        <xdr:cNvSpPr txBox="1"/>
      </xdr:nvSpPr>
      <xdr:spPr>
        <a:xfrm>
          <a:off x="9258300" y="1274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252" name="直線コネクタ 251">
          <a:extLst>
            <a:ext uri="{FF2B5EF4-FFF2-40B4-BE49-F238E27FC236}">
              <a16:creationId xmlns:a16="http://schemas.microsoft.com/office/drawing/2014/main" id="{3D11AB1F-E424-4CD9-966B-C93AD1344CB6}"/>
            </a:ext>
          </a:extLst>
        </xdr:cNvPr>
        <xdr:cNvCxnSpPr/>
      </xdr:nvCxnSpPr>
      <xdr:spPr>
        <a:xfrm>
          <a:off x="9154160" y="12957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83075</xdr:rowOff>
    </xdr:from>
    <xdr:ext cx="469744" cy="259045"/>
    <xdr:sp macro="" textlink="">
      <xdr:nvSpPr>
        <xdr:cNvPr id="253" name="【福祉施設】&#10;一人当たり面積平均値テキスト">
          <a:extLst>
            <a:ext uri="{FF2B5EF4-FFF2-40B4-BE49-F238E27FC236}">
              <a16:creationId xmlns:a16="http://schemas.microsoft.com/office/drawing/2014/main" id="{8FD4F355-9BD3-41FE-A7FC-1304D380B700}"/>
            </a:ext>
          </a:extLst>
        </xdr:cNvPr>
        <xdr:cNvSpPr txBox="1"/>
      </xdr:nvSpPr>
      <xdr:spPr>
        <a:xfrm>
          <a:off x="9258300" y="14164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254" name="フローチャート: 判断 253">
          <a:extLst>
            <a:ext uri="{FF2B5EF4-FFF2-40B4-BE49-F238E27FC236}">
              <a16:creationId xmlns:a16="http://schemas.microsoft.com/office/drawing/2014/main" id="{B89F3889-3F81-4108-AC9C-451820BF1A82}"/>
            </a:ext>
          </a:extLst>
        </xdr:cNvPr>
        <xdr:cNvSpPr/>
      </xdr:nvSpPr>
      <xdr:spPr>
        <a:xfrm>
          <a:off x="9192260" y="1418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255" name="フローチャート: 判断 254">
          <a:extLst>
            <a:ext uri="{FF2B5EF4-FFF2-40B4-BE49-F238E27FC236}">
              <a16:creationId xmlns:a16="http://schemas.microsoft.com/office/drawing/2014/main" id="{5605A20E-3D3C-4D5F-B545-B4472E060C10}"/>
            </a:ext>
          </a:extLst>
        </xdr:cNvPr>
        <xdr:cNvSpPr/>
      </xdr:nvSpPr>
      <xdr:spPr>
        <a:xfrm>
          <a:off x="8445500" y="14179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256" name="フローチャート: 判断 255">
          <a:extLst>
            <a:ext uri="{FF2B5EF4-FFF2-40B4-BE49-F238E27FC236}">
              <a16:creationId xmlns:a16="http://schemas.microsoft.com/office/drawing/2014/main" id="{1AA5650F-1943-4BBF-98C5-0C4B1C06F7B2}"/>
            </a:ext>
          </a:extLst>
        </xdr:cNvPr>
        <xdr:cNvSpPr/>
      </xdr:nvSpPr>
      <xdr:spPr>
        <a:xfrm>
          <a:off x="7670800" y="1418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257" name="フローチャート: 判断 256">
          <a:extLst>
            <a:ext uri="{FF2B5EF4-FFF2-40B4-BE49-F238E27FC236}">
              <a16:creationId xmlns:a16="http://schemas.microsoft.com/office/drawing/2014/main" id="{F433A212-1649-4A7E-8B02-67A4DD45C5BD}"/>
            </a:ext>
          </a:extLst>
        </xdr:cNvPr>
        <xdr:cNvSpPr/>
      </xdr:nvSpPr>
      <xdr:spPr>
        <a:xfrm>
          <a:off x="6873240" y="14191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258" name="フローチャート: 判断 257">
          <a:extLst>
            <a:ext uri="{FF2B5EF4-FFF2-40B4-BE49-F238E27FC236}">
              <a16:creationId xmlns:a16="http://schemas.microsoft.com/office/drawing/2014/main" id="{78DD9F91-A287-4122-8DBA-00102C3D3FBE}"/>
            </a:ext>
          </a:extLst>
        </xdr:cNvPr>
        <xdr:cNvSpPr/>
      </xdr:nvSpPr>
      <xdr:spPr>
        <a:xfrm>
          <a:off x="609854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235F833-01BD-4CAC-8CD8-A5A1DD81568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06EB10E-599A-432F-9984-3E106EBF94D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F010A9B6-045A-4827-BCCA-52A620E0611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AD3BD8D5-481D-4995-9BCC-2BD1131E5DF2}"/>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CEC7FD2C-212F-40E3-A165-E723F036D475}"/>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151130</xdr:rowOff>
    </xdr:from>
    <xdr:to>
      <xdr:col>55</xdr:col>
      <xdr:colOff>50800</xdr:colOff>
      <xdr:row>82</xdr:row>
      <xdr:rowOff>81280</xdr:rowOff>
    </xdr:to>
    <xdr:sp macro="" textlink="">
      <xdr:nvSpPr>
        <xdr:cNvPr id="264" name="楕円 263">
          <a:extLst>
            <a:ext uri="{FF2B5EF4-FFF2-40B4-BE49-F238E27FC236}">
              <a16:creationId xmlns:a16="http://schemas.microsoft.com/office/drawing/2014/main" id="{7AEF12B0-F6DE-4853-9B0F-A0B6956D1FD0}"/>
            </a:ext>
          </a:extLst>
        </xdr:cNvPr>
        <xdr:cNvSpPr/>
      </xdr:nvSpPr>
      <xdr:spPr>
        <a:xfrm>
          <a:off x="9192260" y="1372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2557</xdr:rowOff>
    </xdr:from>
    <xdr:ext cx="469744" cy="259045"/>
    <xdr:sp macro="" textlink="">
      <xdr:nvSpPr>
        <xdr:cNvPr id="265" name="【福祉施設】&#10;一人当たり面積該当値テキスト">
          <a:extLst>
            <a:ext uri="{FF2B5EF4-FFF2-40B4-BE49-F238E27FC236}">
              <a16:creationId xmlns:a16="http://schemas.microsoft.com/office/drawing/2014/main" id="{1B512447-CEAC-4CDC-9690-E326C9C3AD4F}"/>
            </a:ext>
          </a:extLst>
        </xdr:cNvPr>
        <xdr:cNvSpPr txBox="1"/>
      </xdr:nvSpPr>
      <xdr:spPr>
        <a:xfrm>
          <a:off x="9258300"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4826</xdr:rowOff>
    </xdr:from>
    <xdr:to>
      <xdr:col>50</xdr:col>
      <xdr:colOff>165100</xdr:colOff>
      <xdr:row>82</xdr:row>
      <xdr:rowOff>106426</xdr:rowOff>
    </xdr:to>
    <xdr:sp macro="" textlink="">
      <xdr:nvSpPr>
        <xdr:cNvPr id="266" name="楕円 265">
          <a:extLst>
            <a:ext uri="{FF2B5EF4-FFF2-40B4-BE49-F238E27FC236}">
              <a16:creationId xmlns:a16="http://schemas.microsoft.com/office/drawing/2014/main" id="{DEFD6F87-9FA7-4743-A026-65A03E042C17}"/>
            </a:ext>
          </a:extLst>
        </xdr:cNvPr>
        <xdr:cNvSpPr/>
      </xdr:nvSpPr>
      <xdr:spPr>
        <a:xfrm>
          <a:off x="8445500" y="13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30480</xdr:rowOff>
    </xdr:from>
    <xdr:to>
      <xdr:col>55</xdr:col>
      <xdr:colOff>0</xdr:colOff>
      <xdr:row>82</xdr:row>
      <xdr:rowOff>55626</xdr:rowOff>
    </xdr:to>
    <xdr:cxnSp macro="">
      <xdr:nvCxnSpPr>
        <xdr:cNvPr id="267" name="直線コネクタ 266">
          <a:extLst>
            <a:ext uri="{FF2B5EF4-FFF2-40B4-BE49-F238E27FC236}">
              <a16:creationId xmlns:a16="http://schemas.microsoft.com/office/drawing/2014/main" id="{1627539D-A29E-4813-AE40-12EDB9DC05F8}"/>
            </a:ext>
          </a:extLst>
        </xdr:cNvPr>
        <xdr:cNvCxnSpPr/>
      </xdr:nvCxnSpPr>
      <xdr:spPr>
        <a:xfrm flipV="1">
          <a:off x="8496300" y="13776960"/>
          <a:ext cx="7239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18923</xdr:rowOff>
    </xdr:from>
    <xdr:to>
      <xdr:col>46</xdr:col>
      <xdr:colOff>38100</xdr:colOff>
      <xdr:row>82</xdr:row>
      <xdr:rowOff>120523</xdr:rowOff>
    </xdr:to>
    <xdr:sp macro="" textlink="">
      <xdr:nvSpPr>
        <xdr:cNvPr id="268" name="楕円 267">
          <a:extLst>
            <a:ext uri="{FF2B5EF4-FFF2-40B4-BE49-F238E27FC236}">
              <a16:creationId xmlns:a16="http://schemas.microsoft.com/office/drawing/2014/main" id="{DE837BA1-C0F0-4C8D-A271-5236AB52390D}"/>
            </a:ext>
          </a:extLst>
        </xdr:cNvPr>
        <xdr:cNvSpPr/>
      </xdr:nvSpPr>
      <xdr:spPr>
        <a:xfrm>
          <a:off x="7670800" y="137654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55626</xdr:rowOff>
    </xdr:from>
    <xdr:to>
      <xdr:col>50</xdr:col>
      <xdr:colOff>114300</xdr:colOff>
      <xdr:row>82</xdr:row>
      <xdr:rowOff>69723</xdr:rowOff>
    </xdr:to>
    <xdr:cxnSp macro="">
      <xdr:nvCxnSpPr>
        <xdr:cNvPr id="269" name="直線コネクタ 268">
          <a:extLst>
            <a:ext uri="{FF2B5EF4-FFF2-40B4-BE49-F238E27FC236}">
              <a16:creationId xmlns:a16="http://schemas.microsoft.com/office/drawing/2014/main" id="{B32E91D8-E53C-4F79-82C1-F7D6AEB26D00}"/>
            </a:ext>
          </a:extLst>
        </xdr:cNvPr>
        <xdr:cNvCxnSpPr/>
      </xdr:nvCxnSpPr>
      <xdr:spPr>
        <a:xfrm flipV="1">
          <a:off x="7713980" y="13802106"/>
          <a:ext cx="78232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34162</xdr:rowOff>
    </xdr:from>
    <xdr:to>
      <xdr:col>41</xdr:col>
      <xdr:colOff>101600</xdr:colOff>
      <xdr:row>82</xdr:row>
      <xdr:rowOff>135762</xdr:rowOff>
    </xdr:to>
    <xdr:sp macro="" textlink="">
      <xdr:nvSpPr>
        <xdr:cNvPr id="270" name="楕円 269">
          <a:extLst>
            <a:ext uri="{FF2B5EF4-FFF2-40B4-BE49-F238E27FC236}">
              <a16:creationId xmlns:a16="http://schemas.microsoft.com/office/drawing/2014/main" id="{F8C26AD1-1B9D-476F-BD73-7CC35C1961CF}"/>
            </a:ext>
          </a:extLst>
        </xdr:cNvPr>
        <xdr:cNvSpPr/>
      </xdr:nvSpPr>
      <xdr:spPr>
        <a:xfrm>
          <a:off x="6873240" y="1378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69723</xdr:rowOff>
    </xdr:from>
    <xdr:to>
      <xdr:col>45</xdr:col>
      <xdr:colOff>177800</xdr:colOff>
      <xdr:row>82</xdr:row>
      <xdr:rowOff>84962</xdr:rowOff>
    </xdr:to>
    <xdr:cxnSp macro="">
      <xdr:nvCxnSpPr>
        <xdr:cNvPr id="271" name="直線コネクタ 270">
          <a:extLst>
            <a:ext uri="{FF2B5EF4-FFF2-40B4-BE49-F238E27FC236}">
              <a16:creationId xmlns:a16="http://schemas.microsoft.com/office/drawing/2014/main" id="{F0C2995E-EF9A-421D-BA8E-20133DE784C4}"/>
            </a:ext>
          </a:extLst>
        </xdr:cNvPr>
        <xdr:cNvCxnSpPr/>
      </xdr:nvCxnSpPr>
      <xdr:spPr>
        <a:xfrm flipV="1">
          <a:off x="6924040" y="13816203"/>
          <a:ext cx="78994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50927</xdr:rowOff>
    </xdr:from>
    <xdr:to>
      <xdr:col>36</xdr:col>
      <xdr:colOff>165100</xdr:colOff>
      <xdr:row>82</xdr:row>
      <xdr:rowOff>152527</xdr:rowOff>
    </xdr:to>
    <xdr:sp macro="" textlink="">
      <xdr:nvSpPr>
        <xdr:cNvPr id="272" name="楕円 271">
          <a:extLst>
            <a:ext uri="{FF2B5EF4-FFF2-40B4-BE49-F238E27FC236}">
              <a16:creationId xmlns:a16="http://schemas.microsoft.com/office/drawing/2014/main" id="{96AF6E32-C68B-4E7B-925B-18D2F5EAF2ED}"/>
            </a:ext>
          </a:extLst>
        </xdr:cNvPr>
        <xdr:cNvSpPr/>
      </xdr:nvSpPr>
      <xdr:spPr>
        <a:xfrm>
          <a:off x="6098540" y="1379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84962</xdr:rowOff>
    </xdr:from>
    <xdr:to>
      <xdr:col>41</xdr:col>
      <xdr:colOff>50800</xdr:colOff>
      <xdr:row>82</xdr:row>
      <xdr:rowOff>101727</xdr:rowOff>
    </xdr:to>
    <xdr:cxnSp macro="">
      <xdr:nvCxnSpPr>
        <xdr:cNvPr id="273" name="直線コネクタ 272">
          <a:extLst>
            <a:ext uri="{FF2B5EF4-FFF2-40B4-BE49-F238E27FC236}">
              <a16:creationId xmlns:a16="http://schemas.microsoft.com/office/drawing/2014/main" id="{48612CA5-C787-4B0C-8B18-22439FCFDD31}"/>
            </a:ext>
          </a:extLst>
        </xdr:cNvPr>
        <xdr:cNvCxnSpPr/>
      </xdr:nvCxnSpPr>
      <xdr:spPr>
        <a:xfrm flipV="1">
          <a:off x="6149340" y="13831442"/>
          <a:ext cx="774700" cy="1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19448</xdr:rowOff>
    </xdr:from>
    <xdr:ext cx="469744" cy="259045"/>
    <xdr:sp macro="" textlink="">
      <xdr:nvSpPr>
        <xdr:cNvPr id="274" name="n_1aveValue【福祉施設】&#10;一人当たり面積">
          <a:extLst>
            <a:ext uri="{FF2B5EF4-FFF2-40B4-BE49-F238E27FC236}">
              <a16:creationId xmlns:a16="http://schemas.microsoft.com/office/drawing/2014/main" id="{C87C24CB-FF21-4469-9904-0A194432C040}"/>
            </a:ext>
          </a:extLst>
        </xdr:cNvPr>
        <xdr:cNvSpPr txBox="1"/>
      </xdr:nvSpPr>
      <xdr:spPr>
        <a:xfrm>
          <a:off x="8271587" y="14268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27449</xdr:rowOff>
    </xdr:from>
    <xdr:ext cx="469744" cy="259045"/>
    <xdr:sp macro="" textlink="">
      <xdr:nvSpPr>
        <xdr:cNvPr id="275" name="n_2aveValue【福祉施設】&#10;一人当たり面積">
          <a:extLst>
            <a:ext uri="{FF2B5EF4-FFF2-40B4-BE49-F238E27FC236}">
              <a16:creationId xmlns:a16="http://schemas.microsoft.com/office/drawing/2014/main" id="{D1394106-D451-4C26-9775-96EBF5D30BDA}"/>
            </a:ext>
          </a:extLst>
        </xdr:cNvPr>
        <xdr:cNvSpPr txBox="1"/>
      </xdr:nvSpPr>
      <xdr:spPr>
        <a:xfrm>
          <a:off x="7509587" y="1427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30878</xdr:rowOff>
    </xdr:from>
    <xdr:ext cx="469744" cy="259045"/>
    <xdr:sp macro="" textlink="">
      <xdr:nvSpPr>
        <xdr:cNvPr id="276" name="n_3aveValue【福祉施設】&#10;一人当たり面積">
          <a:extLst>
            <a:ext uri="{FF2B5EF4-FFF2-40B4-BE49-F238E27FC236}">
              <a16:creationId xmlns:a16="http://schemas.microsoft.com/office/drawing/2014/main" id="{190B8035-EC8C-4D7A-927D-39271C5785BB}"/>
            </a:ext>
          </a:extLst>
        </xdr:cNvPr>
        <xdr:cNvSpPr txBox="1"/>
      </xdr:nvSpPr>
      <xdr:spPr>
        <a:xfrm>
          <a:off x="6712027" y="1428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162323</xdr:rowOff>
    </xdr:from>
    <xdr:ext cx="469744" cy="259045"/>
    <xdr:sp macro="" textlink="">
      <xdr:nvSpPr>
        <xdr:cNvPr id="277" name="n_4aveValue【福祉施設】&#10;一人当たり面積">
          <a:extLst>
            <a:ext uri="{FF2B5EF4-FFF2-40B4-BE49-F238E27FC236}">
              <a16:creationId xmlns:a16="http://schemas.microsoft.com/office/drawing/2014/main" id="{2B9DB3BB-2410-4AF5-AB50-6A86772027C6}"/>
            </a:ext>
          </a:extLst>
        </xdr:cNvPr>
        <xdr:cNvSpPr txBox="1"/>
      </xdr:nvSpPr>
      <xdr:spPr>
        <a:xfrm>
          <a:off x="5937327" y="14244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122953</xdr:rowOff>
    </xdr:from>
    <xdr:ext cx="469744" cy="259045"/>
    <xdr:sp macro="" textlink="">
      <xdr:nvSpPr>
        <xdr:cNvPr id="278" name="n_1mainValue【福祉施設】&#10;一人当たり面積">
          <a:extLst>
            <a:ext uri="{FF2B5EF4-FFF2-40B4-BE49-F238E27FC236}">
              <a16:creationId xmlns:a16="http://schemas.microsoft.com/office/drawing/2014/main" id="{C2F854F0-D50D-4F72-B5FB-6D171DEF3731}"/>
            </a:ext>
          </a:extLst>
        </xdr:cNvPr>
        <xdr:cNvSpPr txBox="1"/>
      </xdr:nvSpPr>
      <xdr:spPr>
        <a:xfrm>
          <a:off x="8271587" y="13534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137050</xdr:rowOff>
    </xdr:from>
    <xdr:ext cx="469744" cy="259045"/>
    <xdr:sp macro="" textlink="">
      <xdr:nvSpPr>
        <xdr:cNvPr id="279" name="n_2mainValue【福祉施設】&#10;一人当たり面積">
          <a:extLst>
            <a:ext uri="{FF2B5EF4-FFF2-40B4-BE49-F238E27FC236}">
              <a16:creationId xmlns:a16="http://schemas.microsoft.com/office/drawing/2014/main" id="{92022A1D-2CDA-4CEE-9FBE-22893B3BA857}"/>
            </a:ext>
          </a:extLst>
        </xdr:cNvPr>
        <xdr:cNvSpPr txBox="1"/>
      </xdr:nvSpPr>
      <xdr:spPr>
        <a:xfrm>
          <a:off x="7509587" y="1354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152289</xdr:rowOff>
    </xdr:from>
    <xdr:ext cx="469744" cy="259045"/>
    <xdr:sp macro="" textlink="">
      <xdr:nvSpPr>
        <xdr:cNvPr id="280" name="n_3mainValue【福祉施設】&#10;一人当たり面積">
          <a:extLst>
            <a:ext uri="{FF2B5EF4-FFF2-40B4-BE49-F238E27FC236}">
              <a16:creationId xmlns:a16="http://schemas.microsoft.com/office/drawing/2014/main" id="{98623F63-9725-4E38-A83A-9351885BD8DC}"/>
            </a:ext>
          </a:extLst>
        </xdr:cNvPr>
        <xdr:cNvSpPr txBox="1"/>
      </xdr:nvSpPr>
      <xdr:spPr>
        <a:xfrm>
          <a:off x="6712027" y="1356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169054</xdr:rowOff>
    </xdr:from>
    <xdr:ext cx="469744" cy="259045"/>
    <xdr:sp macro="" textlink="">
      <xdr:nvSpPr>
        <xdr:cNvPr id="281" name="n_4mainValue【福祉施設】&#10;一人当たり面積">
          <a:extLst>
            <a:ext uri="{FF2B5EF4-FFF2-40B4-BE49-F238E27FC236}">
              <a16:creationId xmlns:a16="http://schemas.microsoft.com/office/drawing/2014/main" id="{4CAD4079-9849-4B55-AA0C-4DF55D440190}"/>
            </a:ext>
          </a:extLst>
        </xdr:cNvPr>
        <xdr:cNvSpPr txBox="1"/>
      </xdr:nvSpPr>
      <xdr:spPr>
        <a:xfrm>
          <a:off x="5937327" y="1358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E8E4CA45-1DBA-489D-8BCA-6B0D029BB36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DB618CA5-FB7B-4F6D-BE93-DA527AC89D83}"/>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D952DD7F-FFEF-4299-875F-70F89B6CE7B3}"/>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99F82B68-608D-4806-87C6-05725C784033}"/>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024A0860-3B3A-44CE-BC8A-90F01B873C09}"/>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37C05CE4-1CEB-433A-AAD6-8866A164F9D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1E03FBBC-F777-4700-B5F6-0B53BB4B885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7DE96322-4AF5-4CC7-9D63-3709FB086EA6}"/>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90" name="正方形/長方形 289">
          <a:extLst>
            <a:ext uri="{FF2B5EF4-FFF2-40B4-BE49-F238E27FC236}">
              <a16:creationId xmlns:a16="http://schemas.microsoft.com/office/drawing/2014/main" id="{097C01BC-430A-4A44-B699-497B75A21F8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1" name="正方形/長方形 290">
          <a:extLst>
            <a:ext uri="{FF2B5EF4-FFF2-40B4-BE49-F238E27FC236}">
              <a16:creationId xmlns:a16="http://schemas.microsoft.com/office/drawing/2014/main" id="{E6EFA3E5-9612-476E-9990-BD9CB5CE161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2" name="正方形/長方形 291">
          <a:extLst>
            <a:ext uri="{FF2B5EF4-FFF2-40B4-BE49-F238E27FC236}">
              <a16:creationId xmlns:a16="http://schemas.microsoft.com/office/drawing/2014/main" id="{4818DC82-F26C-44DE-968F-57DE9466A02C}"/>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3" name="正方形/長方形 292">
          <a:extLst>
            <a:ext uri="{FF2B5EF4-FFF2-40B4-BE49-F238E27FC236}">
              <a16:creationId xmlns:a16="http://schemas.microsoft.com/office/drawing/2014/main" id="{6C2E8545-E9B1-4832-B672-C78961E87208}"/>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4" name="正方形/長方形 293">
          <a:extLst>
            <a:ext uri="{FF2B5EF4-FFF2-40B4-BE49-F238E27FC236}">
              <a16:creationId xmlns:a16="http://schemas.microsoft.com/office/drawing/2014/main" id="{4412548F-97E8-4981-9E36-D25C29AE7ADC}"/>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5" name="正方形/長方形 294">
          <a:extLst>
            <a:ext uri="{FF2B5EF4-FFF2-40B4-BE49-F238E27FC236}">
              <a16:creationId xmlns:a16="http://schemas.microsoft.com/office/drawing/2014/main" id="{EFE804A8-7E13-4AA1-8864-C30AAB3C4E43}"/>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6" name="正方形/長方形 295">
          <a:extLst>
            <a:ext uri="{FF2B5EF4-FFF2-40B4-BE49-F238E27FC236}">
              <a16:creationId xmlns:a16="http://schemas.microsoft.com/office/drawing/2014/main" id="{EE79E183-A67D-48A4-813E-CE27E96D60F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7" name="正方形/長方形 296">
          <a:extLst>
            <a:ext uri="{FF2B5EF4-FFF2-40B4-BE49-F238E27FC236}">
              <a16:creationId xmlns:a16="http://schemas.microsoft.com/office/drawing/2014/main" id="{A5FBB80B-8E67-4FDA-A158-775131AB31F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8" name="正方形/長方形 297">
          <a:extLst>
            <a:ext uri="{FF2B5EF4-FFF2-40B4-BE49-F238E27FC236}">
              <a16:creationId xmlns:a16="http://schemas.microsoft.com/office/drawing/2014/main" id="{7698FF7B-DB8C-41B5-A70B-90C54EDD1A2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9" name="正方形/長方形 298">
          <a:extLst>
            <a:ext uri="{FF2B5EF4-FFF2-40B4-BE49-F238E27FC236}">
              <a16:creationId xmlns:a16="http://schemas.microsoft.com/office/drawing/2014/main" id="{3A57AEDD-7A77-4D72-9B35-3365A48E07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00" name="正方形/長方形 299">
          <a:extLst>
            <a:ext uri="{FF2B5EF4-FFF2-40B4-BE49-F238E27FC236}">
              <a16:creationId xmlns:a16="http://schemas.microsoft.com/office/drawing/2014/main" id="{800BD2C6-D707-40CC-A19F-5C0B53BF245E}"/>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1" name="正方形/長方形 300">
          <a:extLst>
            <a:ext uri="{FF2B5EF4-FFF2-40B4-BE49-F238E27FC236}">
              <a16:creationId xmlns:a16="http://schemas.microsoft.com/office/drawing/2014/main" id="{7CC9681C-9DD4-4435-80CC-D0BE286464A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2" name="正方形/長方形 301">
          <a:extLst>
            <a:ext uri="{FF2B5EF4-FFF2-40B4-BE49-F238E27FC236}">
              <a16:creationId xmlns:a16="http://schemas.microsoft.com/office/drawing/2014/main" id="{D2D85758-C4D4-4FCD-BE73-18CE2BCF8157}"/>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3" name="正方形/長方形 302">
          <a:extLst>
            <a:ext uri="{FF2B5EF4-FFF2-40B4-BE49-F238E27FC236}">
              <a16:creationId xmlns:a16="http://schemas.microsoft.com/office/drawing/2014/main" id="{E66E8431-29D3-444B-9139-2D0CB18916EE}"/>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4" name="正方形/長方形 303">
          <a:extLst>
            <a:ext uri="{FF2B5EF4-FFF2-40B4-BE49-F238E27FC236}">
              <a16:creationId xmlns:a16="http://schemas.microsoft.com/office/drawing/2014/main" id="{FB75733A-DCFF-47B9-96BA-5CE758E2753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5" name="正方形/長方形 304">
          <a:extLst>
            <a:ext uri="{FF2B5EF4-FFF2-40B4-BE49-F238E27FC236}">
              <a16:creationId xmlns:a16="http://schemas.microsoft.com/office/drawing/2014/main" id="{DD09F04E-2741-4F40-8EFB-3460F646165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6" name="テキスト ボックス 305">
          <a:extLst>
            <a:ext uri="{FF2B5EF4-FFF2-40B4-BE49-F238E27FC236}">
              <a16:creationId xmlns:a16="http://schemas.microsoft.com/office/drawing/2014/main" id="{57BC1010-A4F1-405A-BE78-3C4827B5F44E}"/>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7" name="直線コネクタ 306">
          <a:extLst>
            <a:ext uri="{FF2B5EF4-FFF2-40B4-BE49-F238E27FC236}">
              <a16:creationId xmlns:a16="http://schemas.microsoft.com/office/drawing/2014/main" id="{BD5A5842-0DF7-4402-AC49-0E25C2CE33B7}"/>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8" name="テキスト ボックス 307">
          <a:extLst>
            <a:ext uri="{FF2B5EF4-FFF2-40B4-BE49-F238E27FC236}">
              <a16:creationId xmlns:a16="http://schemas.microsoft.com/office/drawing/2014/main" id="{3DD98936-728C-4BD5-B814-E42C6747C1DA}"/>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9" name="直線コネクタ 308">
          <a:extLst>
            <a:ext uri="{FF2B5EF4-FFF2-40B4-BE49-F238E27FC236}">
              <a16:creationId xmlns:a16="http://schemas.microsoft.com/office/drawing/2014/main" id="{E08EAC18-5D98-4506-81A8-FA971347A93E}"/>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10" name="テキスト ボックス 309">
          <a:extLst>
            <a:ext uri="{FF2B5EF4-FFF2-40B4-BE49-F238E27FC236}">
              <a16:creationId xmlns:a16="http://schemas.microsoft.com/office/drawing/2014/main" id="{2D2905F6-5383-48F4-8835-6275E5017B7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1" name="直線コネクタ 310">
          <a:extLst>
            <a:ext uri="{FF2B5EF4-FFF2-40B4-BE49-F238E27FC236}">
              <a16:creationId xmlns:a16="http://schemas.microsoft.com/office/drawing/2014/main" id="{9308CB82-8E95-4657-B9BD-1EFE78EA62B8}"/>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2" name="テキスト ボックス 311">
          <a:extLst>
            <a:ext uri="{FF2B5EF4-FFF2-40B4-BE49-F238E27FC236}">
              <a16:creationId xmlns:a16="http://schemas.microsoft.com/office/drawing/2014/main" id="{6033C1B2-AD92-417D-8D7D-3D0DF4737F67}"/>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3" name="直線コネクタ 312">
          <a:extLst>
            <a:ext uri="{FF2B5EF4-FFF2-40B4-BE49-F238E27FC236}">
              <a16:creationId xmlns:a16="http://schemas.microsoft.com/office/drawing/2014/main" id="{3CCC16FE-0E8D-4D32-88C7-550B1EA333B1}"/>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4" name="テキスト ボックス 313">
          <a:extLst>
            <a:ext uri="{FF2B5EF4-FFF2-40B4-BE49-F238E27FC236}">
              <a16:creationId xmlns:a16="http://schemas.microsoft.com/office/drawing/2014/main" id="{FD28544C-E5C3-4EFE-84C2-24BA5549F38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5" name="直線コネクタ 314">
          <a:extLst>
            <a:ext uri="{FF2B5EF4-FFF2-40B4-BE49-F238E27FC236}">
              <a16:creationId xmlns:a16="http://schemas.microsoft.com/office/drawing/2014/main" id="{07093454-27A3-49F1-9A82-41B567D0E02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6" name="テキスト ボックス 315">
          <a:extLst>
            <a:ext uri="{FF2B5EF4-FFF2-40B4-BE49-F238E27FC236}">
              <a16:creationId xmlns:a16="http://schemas.microsoft.com/office/drawing/2014/main" id="{9E84CC6A-7AE3-4A71-883F-760CC570692E}"/>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7" name="直線コネクタ 316">
          <a:extLst>
            <a:ext uri="{FF2B5EF4-FFF2-40B4-BE49-F238E27FC236}">
              <a16:creationId xmlns:a16="http://schemas.microsoft.com/office/drawing/2014/main" id="{A7B20B3E-FE96-4513-BAB2-B5D4278447E3}"/>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8" name="テキスト ボックス 317">
          <a:extLst>
            <a:ext uri="{FF2B5EF4-FFF2-40B4-BE49-F238E27FC236}">
              <a16:creationId xmlns:a16="http://schemas.microsoft.com/office/drawing/2014/main" id="{EA5536DB-1A1A-4385-A84F-15D511F8842C}"/>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9" name="直線コネクタ 318">
          <a:extLst>
            <a:ext uri="{FF2B5EF4-FFF2-40B4-BE49-F238E27FC236}">
              <a16:creationId xmlns:a16="http://schemas.microsoft.com/office/drawing/2014/main" id="{B57B8536-06C0-42E1-88E4-CEC564DAE1EB}"/>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20" name="テキスト ボックス 319">
          <a:extLst>
            <a:ext uri="{FF2B5EF4-FFF2-40B4-BE49-F238E27FC236}">
              <a16:creationId xmlns:a16="http://schemas.microsoft.com/office/drawing/2014/main" id="{8E8E0528-8E75-40D0-8B7B-D49E633E7628}"/>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1" name="直線コネクタ 320">
          <a:extLst>
            <a:ext uri="{FF2B5EF4-FFF2-40B4-BE49-F238E27FC236}">
              <a16:creationId xmlns:a16="http://schemas.microsoft.com/office/drawing/2014/main" id="{F303ABDB-BB05-4EFF-890B-487F9EA4C4CB}"/>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一般廃棄物処理施設】&#10;有形固定資産減価償却率グラフ枠">
          <a:extLst>
            <a:ext uri="{FF2B5EF4-FFF2-40B4-BE49-F238E27FC236}">
              <a16:creationId xmlns:a16="http://schemas.microsoft.com/office/drawing/2014/main" id="{8049A105-FB59-4CAB-9DC0-C2F81934045E}"/>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23" name="直線コネクタ 322">
          <a:extLst>
            <a:ext uri="{FF2B5EF4-FFF2-40B4-BE49-F238E27FC236}">
              <a16:creationId xmlns:a16="http://schemas.microsoft.com/office/drawing/2014/main" id="{E84F776A-8D35-4551-A8DF-27621C193D79}"/>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4" name="【一般廃棄物処理施設】&#10;有形固定資産減価償却率最小値テキスト">
          <a:extLst>
            <a:ext uri="{FF2B5EF4-FFF2-40B4-BE49-F238E27FC236}">
              <a16:creationId xmlns:a16="http://schemas.microsoft.com/office/drawing/2014/main" id="{BCEE6550-5428-493F-A0ED-467F2C00B357}"/>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5" name="直線コネクタ 324">
          <a:extLst>
            <a:ext uri="{FF2B5EF4-FFF2-40B4-BE49-F238E27FC236}">
              <a16:creationId xmlns:a16="http://schemas.microsoft.com/office/drawing/2014/main" id="{A309B8F8-A6B4-4C4E-9BBB-69E28FD618DB}"/>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6" name="【一般廃棄物処理施設】&#10;有形固定資産減価償却率最大値テキスト">
          <a:extLst>
            <a:ext uri="{FF2B5EF4-FFF2-40B4-BE49-F238E27FC236}">
              <a16:creationId xmlns:a16="http://schemas.microsoft.com/office/drawing/2014/main" id="{4F2DABA9-A13D-4566-90C8-364991653E24}"/>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7" name="直線コネクタ 326">
          <a:extLst>
            <a:ext uri="{FF2B5EF4-FFF2-40B4-BE49-F238E27FC236}">
              <a16:creationId xmlns:a16="http://schemas.microsoft.com/office/drawing/2014/main" id="{D9108455-1AE2-4C5E-A59B-9938588D0A51}"/>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328" name="【一般廃棄物処理施設】&#10;有形固定資産減価償却率平均値テキスト">
          <a:extLst>
            <a:ext uri="{FF2B5EF4-FFF2-40B4-BE49-F238E27FC236}">
              <a16:creationId xmlns:a16="http://schemas.microsoft.com/office/drawing/2014/main" id="{8B074114-BDAB-4C6B-9A04-EEC3FCB23B47}"/>
            </a:ext>
          </a:extLst>
        </xdr:cNvPr>
        <xdr:cNvSpPr txBox="1"/>
      </xdr:nvSpPr>
      <xdr:spPr>
        <a:xfrm>
          <a:off x="14414500" y="6316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329" name="フローチャート: 判断 328">
          <a:extLst>
            <a:ext uri="{FF2B5EF4-FFF2-40B4-BE49-F238E27FC236}">
              <a16:creationId xmlns:a16="http://schemas.microsoft.com/office/drawing/2014/main" id="{03BAC900-74AB-4D7F-8A52-85F752B7BFB5}"/>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330" name="フローチャート: 判断 329">
          <a:extLst>
            <a:ext uri="{FF2B5EF4-FFF2-40B4-BE49-F238E27FC236}">
              <a16:creationId xmlns:a16="http://schemas.microsoft.com/office/drawing/2014/main" id="{C6B2E0A6-D875-4971-A4BA-7DEB0F1C49E7}"/>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331" name="フローチャート: 判断 330">
          <a:extLst>
            <a:ext uri="{FF2B5EF4-FFF2-40B4-BE49-F238E27FC236}">
              <a16:creationId xmlns:a16="http://schemas.microsoft.com/office/drawing/2014/main" id="{E73C91B9-637D-414E-B03F-CFDD27DF05AF}"/>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332" name="フローチャート: 判断 331">
          <a:extLst>
            <a:ext uri="{FF2B5EF4-FFF2-40B4-BE49-F238E27FC236}">
              <a16:creationId xmlns:a16="http://schemas.microsoft.com/office/drawing/2014/main" id="{6E11B836-AFB9-4E4A-9158-150E991DDACA}"/>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333" name="フローチャート: 判断 332">
          <a:extLst>
            <a:ext uri="{FF2B5EF4-FFF2-40B4-BE49-F238E27FC236}">
              <a16:creationId xmlns:a16="http://schemas.microsoft.com/office/drawing/2014/main" id="{E038CA65-717F-4006-A46E-326CB2208376}"/>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22B84760-58F7-4CF1-A540-E76CD320265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FC5B2342-14D5-4E78-8E2F-299CC1C4265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6C9DD7B7-6CCE-4AE8-8AC8-5266D85C6AC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7" name="テキスト ボックス 336">
          <a:extLst>
            <a:ext uri="{FF2B5EF4-FFF2-40B4-BE49-F238E27FC236}">
              <a16:creationId xmlns:a16="http://schemas.microsoft.com/office/drawing/2014/main" id="{7CC7DFA5-31E8-4A1F-B5B4-F2A8556D2A1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8" name="テキスト ボックス 337">
          <a:extLst>
            <a:ext uri="{FF2B5EF4-FFF2-40B4-BE49-F238E27FC236}">
              <a16:creationId xmlns:a16="http://schemas.microsoft.com/office/drawing/2014/main" id="{6AE08B6A-B57E-4F7E-AFE8-52160B51506B}"/>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53159</xdr:rowOff>
    </xdr:from>
    <xdr:to>
      <xdr:col>85</xdr:col>
      <xdr:colOff>177800</xdr:colOff>
      <xdr:row>40</xdr:row>
      <xdr:rowOff>154759</xdr:rowOff>
    </xdr:to>
    <xdr:sp macro="" textlink="">
      <xdr:nvSpPr>
        <xdr:cNvPr id="339" name="楕円 338">
          <a:extLst>
            <a:ext uri="{FF2B5EF4-FFF2-40B4-BE49-F238E27FC236}">
              <a16:creationId xmlns:a16="http://schemas.microsoft.com/office/drawing/2014/main" id="{57D214CA-53C6-40AF-B677-4E2DE7F6F458}"/>
            </a:ext>
          </a:extLst>
        </xdr:cNvPr>
        <xdr:cNvSpPr/>
      </xdr:nvSpPr>
      <xdr:spPr>
        <a:xfrm>
          <a:off x="14325600" y="675875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31586</xdr:rowOff>
    </xdr:from>
    <xdr:ext cx="405111" cy="259045"/>
    <xdr:sp macro="" textlink="">
      <xdr:nvSpPr>
        <xdr:cNvPr id="340" name="【一般廃棄物処理施設】&#10;有形固定資産減価償却率該当値テキスト">
          <a:extLst>
            <a:ext uri="{FF2B5EF4-FFF2-40B4-BE49-F238E27FC236}">
              <a16:creationId xmlns:a16="http://schemas.microsoft.com/office/drawing/2014/main" id="{B352C9BC-AFD1-4F0B-B4A1-7BE2B51C9F2E}"/>
            </a:ext>
          </a:extLst>
        </xdr:cNvPr>
        <xdr:cNvSpPr txBox="1"/>
      </xdr:nvSpPr>
      <xdr:spPr>
        <a:xfrm>
          <a:off x="14414500" y="6737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907</xdr:rowOff>
    </xdr:from>
    <xdr:to>
      <xdr:col>81</xdr:col>
      <xdr:colOff>101600</xdr:colOff>
      <xdr:row>40</xdr:row>
      <xdr:rowOff>102507</xdr:rowOff>
    </xdr:to>
    <xdr:sp macro="" textlink="">
      <xdr:nvSpPr>
        <xdr:cNvPr id="341" name="楕円 340">
          <a:extLst>
            <a:ext uri="{FF2B5EF4-FFF2-40B4-BE49-F238E27FC236}">
              <a16:creationId xmlns:a16="http://schemas.microsoft.com/office/drawing/2014/main" id="{A442BA8F-ED28-43FE-BEF0-6DDF3568D457}"/>
            </a:ext>
          </a:extLst>
        </xdr:cNvPr>
        <xdr:cNvSpPr/>
      </xdr:nvSpPr>
      <xdr:spPr>
        <a:xfrm>
          <a:off x="13578840" y="670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51707</xdr:rowOff>
    </xdr:from>
    <xdr:to>
      <xdr:col>85</xdr:col>
      <xdr:colOff>127000</xdr:colOff>
      <xdr:row>40</xdr:row>
      <xdr:rowOff>103959</xdr:rowOff>
    </xdr:to>
    <xdr:cxnSp macro="">
      <xdr:nvCxnSpPr>
        <xdr:cNvPr id="342" name="直線コネクタ 341">
          <a:extLst>
            <a:ext uri="{FF2B5EF4-FFF2-40B4-BE49-F238E27FC236}">
              <a16:creationId xmlns:a16="http://schemas.microsoft.com/office/drawing/2014/main" id="{A7A345FF-D431-4C68-A1CA-D3B187C3E462}"/>
            </a:ext>
          </a:extLst>
        </xdr:cNvPr>
        <xdr:cNvCxnSpPr/>
      </xdr:nvCxnSpPr>
      <xdr:spPr>
        <a:xfrm>
          <a:off x="13629640" y="6757307"/>
          <a:ext cx="74676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118473</xdr:rowOff>
    </xdr:from>
    <xdr:to>
      <xdr:col>76</xdr:col>
      <xdr:colOff>165100</xdr:colOff>
      <xdr:row>40</xdr:row>
      <xdr:rowOff>48623</xdr:rowOff>
    </xdr:to>
    <xdr:sp macro="" textlink="">
      <xdr:nvSpPr>
        <xdr:cNvPr id="343" name="楕円 342">
          <a:extLst>
            <a:ext uri="{FF2B5EF4-FFF2-40B4-BE49-F238E27FC236}">
              <a16:creationId xmlns:a16="http://schemas.microsoft.com/office/drawing/2014/main" id="{21000BB3-44A8-43F4-A1AF-5722A441EB3B}"/>
            </a:ext>
          </a:extLst>
        </xdr:cNvPr>
        <xdr:cNvSpPr/>
      </xdr:nvSpPr>
      <xdr:spPr>
        <a:xfrm>
          <a:off x="12804140" y="6656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169273</xdr:rowOff>
    </xdr:from>
    <xdr:to>
      <xdr:col>81</xdr:col>
      <xdr:colOff>50800</xdr:colOff>
      <xdr:row>40</xdr:row>
      <xdr:rowOff>51707</xdr:rowOff>
    </xdr:to>
    <xdr:cxnSp macro="">
      <xdr:nvCxnSpPr>
        <xdr:cNvPr id="344" name="直線コネクタ 343">
          <a:extLst>
            <a:ext uri="{FF2B5EF4-FFF2-40B4-BE49-F238E27FC236}">
              <a16:creationId xmlns:a16="http://schemas.microsoft.com/office/drawing/2014/main" id="{807B78FA-1555-4A15-B4AC-C4EA83A7CB65}"/>
            </a:ext>
          </a:extLst>
        </xdr:cNvPr>
        <xdr:cNvCxnSpPr/>
      </xdr:nvCxnSpPr>
      <xdr:spPr>
        <a:xfrm>
          <a:off x="12854940" y="6707233"/>
          <a:ext cx="7747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66222</xdr:rowOff>
    </xdr:from>
    <xdr:to>
      <xdr:col>72</xdr:col>
      <xdr:colOff>38100</xdr:colOff>
      <xdr:row>39</xdr:row>
      <xdr:rowOff>167822</xdr:rowOff>
    </xdr:to>
    <xdr:sp macro="" textlink="">
      <xdr:nvSpPr>
        <xdr:cNvPr id="345" name="楕円 344">
          <a:extLst>
            <a:ext uri="{FF2B5EF4-FFF2-40B4-BE49-F238E27FC236}">
              <a16:creationId xmlns:a16="http://schemas.microsoft.com/office/drawing/2014/main" id="{8D8B8174-9E93-410B-BD5E-CA5FC6B5323B}"/>
            </a:ext>
          </a:extLst>
        </xdr:cNvPr>
        <xdr:cNvSpPr/>
      </xdr:nvSpPr>
      <xdr:spPr>
        <a:xfrm>
          <a:off x="12029440" y="66041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117022</xdr:rowOff>
    </xdr:from>
    <xdr:to>
      <xdr:col>76</xdr:col>
      <xdr:colOff>114300</xdr:colOff>
      <xdr:row>39</xdr:row>
      <xdr:rowOff>169273</xdr:rowOff>
    </xdr:to>
    <xdr:cxnSp macro="">
      <xdr:nvCxnSpPr>
        <xdr:cNvPr id="346" name="直線コネクタ 345">
          <a:extLst>
            <a:ext uri="{FF2B5EF4-FFF2-40B4-BE49-F238E27FC236}">
              <a16:creationId xmlns:a16="http://schemas.microsoft.com/office/drawing/2014/main" id="{6E57DD0C-0B11-4713-9F8A-E5115F74AF50}"/>
            </a:ext>
          </a:extLst>
        </xdr:cNvPr>
        <xdr:cNvCxnSpPr/>
      </xdr:nvCxnSpPr>
      <xdr:spPr>
        <a:xfrm>
          <a:off x="12072620" y="6654982"/>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12337</xdr:rowOff>
    </xdr:from>
    <xdr:to>
      <xdr:col>67</xdr:col>
      <xdr:colOff>101600</xdr:colOff>
      <xdr:row>39</xdr:row>
      <xdr:rowOff>113937</xdr:rowOff>
    </xdr:to>
    <xdr:sp macro="" textlink="">
      <xdr:nvSpPr>
        <xdr:cNvPr id="347" name="楕円 346">
          <a:extLst>
            <a:ext uri="{FF2B5EF4-FFF2-40B4-BE49-F238E27FC236}">
              <a16:creationId xmlns:a16="http://schemas.microsoft.com/office/drawing/2014/main" id="{A75B1472-2504-4CB3-9CC0-F2BC32B106A8}"/>
            </a:ext>
          </a:extLst>
        </xdr:cNvPr>
        <xdr:cNvSpPr/>
      </xdr:nvSpPr>
      <xdr:spPr>
        <a:xfrm>
          <a:off x="1123188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63137</xdr:rowOff>
    </xdr:from>
    <xdr:to>
      <xdr:col>71</xdr:col>
      <xdr:colOff>177800</xdr:colOff>
      <xdr:row>39</xdr:row>
      <xdr:rowOff>117022</xdr:rowOff>
    </xdr:to>
    <xdr:cxnSp macro="">
      <xdr:nvCxnSpPr>
        <xdr:cNvPr id="348" name="直線コネクタ 347">
          <a:extLst>
            <a:ext uri="{FF2B5EF4-FFF2-40B4-BE49-F238E27FC236}">
              <a16:creationId xmlns:a16="http://schemas.microsoft.com/office/drawing/2014/main" id="{06332E3D-80A3-4658-9163-0B0FBEFD1F97}"/>
            </a:ext>
          </a:extLst>
        </xdr:cNvPr>
        <xdr:cNvCxnSpPr/>
      </xdr:nvCxnSpPr>
      <xdr:spPr>
        <a:xfrm>
          <a:off x="11282680" y="6601097"/>
          <a:ext cx="78994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349" name="n_1aveValue【一般廃棄物処理施設】&#10;有形固定資産減価償却率">
          <a:extLst>
            <a:ext uri="{FF2B5EF4-FFF2-40B4-BE49-F238E27FC236}">
              <a16:creationId xmlns:a16="http://schemas.microsoft.com/office/drawing/2014/main" id="{BC395F93-6AB6-41DB-8882-309B541EA0A6}"/>
            </a:ext>
          </a:extLst>
        </xdr:cNvPr>
        <xdr:cNvSpPr txBox="1"/>
      </xdr:nvSpPr>
      <xdr:spPr>
        <a:xfrm>
          <a:off x="13437244"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350" name="n_2aveValue【一般廃棄物処理施設】&#10;有形固定資産減価償却率">
          <a:extLst>
            <a:ext uri="{FF2B5EF4-FFF2-40B4-BE49-F238E27FC236}">
              <a16:creationId xmlns:a16="http://schemas.microsoft.com/office/drawing/2014/main" id="{B206EB43-24BD-48A1-B94F-6A5127939CAF}"/>
            </a:ext>
          </a:extLst>
        </xdr:cNvPr>
        <xdr:cNvSpPr txBox="1"/>
      </xdr:nvSpPr>
      <xdr:spPr>
        <a:xfrm>
          <a:off x="1267524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351" name="n_3aveValue【一般廃棄物処理施設】&#10;有形固定資産減価償却率">
          <a:extLst>
            <a:ext uri="{FF2B5EF4-FFF2-40B4-BE49-F238E27FC236}">
              <a16:creationId xmlns:a16="http://schemas.microsoft.com/office/drawing/2014/main" id="{E9A4F894-BA3A-4DBE-B525-E5689AC3B711}"/>
            </a:ext>
          </a:extLst>
        </xdr:cNvPr>
        <xdr:cNvSpPr txBox="1"/>
      </xdr:nvSpPr>
      <xdr:spPr>
        <a:xfrm>
          <a:off x="119005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352" name="n_4aveValue【一般廃棄物処理施設】&#10;有形固定資産減価償却率">
          <a:extLst>
            <a:ext uri="{FF2B5EF4-FFF2-40B4-BE49-F238E27FC236}">
              <a16:creationId xmlns:a16="http://schemas.microsoft.com/office/drawing/2014/main" id="{DCE66541-ED7F-4751-B82D-C1CDF0A1EFA5}"/>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93634</xdr:rowOff>
    </xdr:from>
    <xdr:ext cx="405111" cy="259045"/>
    <xdr:sp macro="" textlink="">
      <xdr:nvSpPr>
        <xdr:cNvPr id="353" name="n_1mainValue【一般廃棄物処理施設】&#10;有形固定資産減価償却率">
          <a:extLst>
            <a:ext uri="{FF2B5EF4-FFF2-40B4-BE49-F238E27FC236}">
              <a16:creationId xmlns:a16="http://schemas.microsoft.com/office/drawing/2014/main" id="{6FF5751D-974C-43E7-9F4D-A2167FDA506E}"/>
            </a:ext>
          </a:extLst>
        </xdr:cNvPr>
        <xdr:cNvSpPr txBox="1"/>
      </xdr:nvSpPr>
      <xdr:spPr>
        <a:xfrm>
          <a:off x="13437244" y="6799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39750</xdr:rowOff>
    </xdr:from>
    <xdr:ext cx="405111" cy="259045"/>
    <xdr:sp macro="" textlink="">
      <xdr:nvSpPr>
        <xdr:cNvPr id="354" name="n_2mainValue【一般廃棄物処理施設】&#10;有形固定資産減価償却率">
          <a:extLst>
            <a:ext uri="{FF2B5EF4-FFF2-40B4-BE49-F238E27FC236}">
              <a16:creationId xmlns:a16="http://schemas.microsoft.com/office/drawing/2014/main" id="{7B90C5BB-CE4B-4080-ADC9-7FF5AF3C8B23}"/>
            </a:ext>
          </a:extLst>
        </xdr:cNvPr>
        <xdr:cNvSpPr txBox="1"/>
      </xdr:nvSpPr>
      <xdr:spPr>
        <a:xfrm>
          <a:off x="12675244"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158949</xdr:rowOff>
    </xdr:from>
    <xdr:ext cx="405111" cy="259045"/>
    <xdr:sp macro="" textlink="">
      <xdr:nvSpPr>
        <xdr:cNvPr id="355" name="n_3mainValue【一般廃棄物処理施設】&#10;有形固定資産減価償却率">
          <a:extLst>
            <a:ext uri="{FF2B5EF4-FFF2-40B4-BE49-F238E27FC236}">
              <a16:creationId xmlns:a16="http://schemas.microsoft.com/office/drawing/2014/main" id="{EE759472-6573-46B8-A1F7-BA31AA7541E0}"/>
            </a:ext>
          </a:extLst>
        </xdr:cNvPr>
        <xdr:cNvSpPr txBox="1"/>
      </xdr:nvSpPr>
      <xdr:spPr>
        <a:xfrm>
          <a:off x="11900544" y="669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356" name="n_4mainValue【一般廃棄物処理施設】&#10;有形固定資産減価償却率">
          <a:extLst>
            <a:ext uri="{FF2B5EF4-FFF2-40B4-BE49-F238E27FC236}">
              <a16:creationId xmlns:a16="http://schemas.microsoft.com/office/drawing/2014/main" id="{5543042B-BB65-4B54-A094-9ECDFF5C31BB}"/>
            </a:ext>
          </a:extLst>
        </xdr:cNvPr>
        <xdr:cNvSpPr txBox="1"/>
      </xdr:nvSpPr>
      <xdr:spPr>
        <a:xfrm>
          <a:off x="1110298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7" name="正方形/長方形 356">
          <a:extLst>
            <a:ext uri="{FF2B5EF4-FFF2-40B4-BE49-F238E27FC236}">
              <a16:creationId xmlns:a16="http://schemas.microsoft.com/office/drawing/2014/main" id="{FEF5A752-872B-4150-BEAA-48A225A04AE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8" name="正方形/長方形 357">
          <a:extLst>
            <a:ext uri="{FF2B5EF4-FFF2-40B4-BE49-F238E27FC236}">
              <a16:creationId xmlns:a16="http://schemas.microsoft.com/office/drawing/2014/main" id="{ACEFAB26-55C3-482A-9DE5-4DC0403FBFF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9" name="正方形/長方形 358">
          <a:extLst>
            <a:ext uri="{FF2B5EF4-FFF2-40B4-BE49-F238E27FC236}">
              <a16:creationId xmlns:a16="http://schemas.microsoft.com/office/drawing/2014/main" id="{1BC970A7-E47C-4B39-8867-5E8208DC93B7}"/>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0" name="正方形/長方形 359">
          <a:extLst>
            <a:ext uri="{FF2B5EF4-FFF2-40B4-BE49-F238E27FC236}">
              <a16:creationId xmlns:a16="http://schemas.microsoft.com/office/drawing/2014/main" id="{6129B529-502F-4465-A199-5A8DA1EF614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1" name="正方形/長方形 360">
          <a:extLst>
            <a:ext uri="{FF2B5EF4-FFF2-40B4-BE49-F238E27FC236}">
              <a16:creationId xmlns:a16="http://schemas.microsoft.com/office/drawing/2014/main" id="{B5F5A777-FA95-42C9-B661-ADC26EE5F00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2" name="正方形/長方形 361">
          <a:extLst>
            <a:ext uri="{FF2B5EF4-FFF2-40B4-BE49-F238E27FC236}">
              <a16:creationId xmlns:a16="http://schemas.microsoft.com/office/drawing/2014/main" id="{884729B6-2D99-4EF4-B64B-E23DB387EE1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3" name="正方形/長方形 362">
          <a:extLst>
            <a:ext uri="{FF2B5EF4-FFF2-40B4-BE49-F238E27FC236}">
              <a16:creationId xmlns:a16="http://schemas.microsoft.com/office/drawing/2014/main" id="{AECFB811-F89F-4874-8868-7579A6965E3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4" name="正方形/長方形 363">
          <a:extLst>
            <a:ext uri="{FF2B5EF4-FFF2-40B4-BE49-F238E27FC236}">
              <a16:creationId xmlns:a16="http://schemas.microsoft.com/office/drawing/2014/main" id="{FEEFB6BE-6EAB-4D4C-BD1C-E734AB327CB5}"/>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5" name="テキスト ボックス 364">
          <a:extLst>
            <a:ext uri="{FF2B5EF4-FFF2-40B4-BE49-F238E27FC236}">
              <a16:creationId xmlns:a16="http://schemas.microsoft.com/office/drawing/2014/main" id="{3D88EA8E-4CD1-4847-857D-CC976852008B}"/>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6" name="直線コネクタ 365">
          <a:extLst>
            <a:ext uri="{FF2B5EF4-FFF2-40B4-BE49-F238E27FC236}">
              <a16:creationId xmlns:a16="http://schemas.microsoft.com/office/drawing/2014/main" id="{E286E39B-2100-4C0B-BE0A-0B4CD44F7437}"/>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7" name="直線コネクタ 366">
          <a:extLst>
            <a:ext uri="{FF2B5EF4-FFF2-40B4-BE49-F238E27FC236}">
              <a16:creationId xmlns:a16="http://schemas.microsoft.com/office/drawing/2014/main" id="{44F3B3FA-77AB-4D4B-BE08-F6F7D3929951}"/>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8" name="テキスト ボックス 367">
          <a:extLst>
            <a:ext uri="{FF2B5EF4-FFF2-40B4-BE49-F238E27FC236}">
              <a16:creationId xmlns:a16="http://schemas.microsoft.com/office/drawing/2014/main" id="{62B872ED-4C0D-4D9F-A6D9-6F0BDFB5051E}"/>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9" name="直線コネクタ 368">
          <a:extLst>
            <a:ext uri="{FF2B5EF4-FFF2-40B4-BE49-F238E27FC236}">
              <a16:creationId xmlns:a16="http://schemas.microsoft.com/office/drawing/2014/main" id="{68C8DB7D-05DF-4983-A230-1F2F9AA0324E}"/>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70" name="テキスト ボックス 369">
          <a:extLst>
            <a:ext uri="{FF2B5EF4-FFF2-40B4-BE49-F238E27FC236}">
              <a16:creationId xmlns:a16="http://schemas.microsoft.com/office/drawing/2014/main" id="{65846601-01AE-42B7-9BA1-B4014EABB65B}"/>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1" name="直線コネクタ 370">
          <a:extLst>
            <a:ext uri="{FF2B5EF4-FFF2-40B4-BE49-F238E27FC236}">
              <a16:creationId xmlns:a16="http://schemas.microsoft.com/office/drawing/2014/main" id="{C37BCE00-C381-4BCB-AA54-855F218935BE}"/>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72" name="テキスト ボックス 371">
          <a:extLst>
            <a:ext uri="{FF2B5EF4-FFF2-40B4-BE49-F238E27FC236}">
              <a16:creationId xmlns:a16="http://schemas.microsoft.com/office/drawing/2014/main" id="{5193D051-9ABE-4C95-BD8B-A24BC1CA61B7}"/>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3" name="直線コネクタ 372">
          <a:extLst>
            <a:ext uri="{FF2B5EF4-FFF2-40B4-BE49-F238E27FC236}">
              <a16:creationId xmlns:a16="http://schemas.microsoft.com/office/drawing/2014/main" id="{6FF4C458-EA1C-4B73-833D-121680E145AD}"/>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4" name="テキスト ボックス 373">
          <a:extLst>
            <a:ext uri="{FF2B5EF4-FFF2-40B4-BE49-F238E27FC236}">
              <a16:creationId xmlns:a16="http://schemas.microsoft.com/office/drawing/2014/main" id="{EAB01F7E-8B88-4474-8AFD-F511F8C3C72A}"/>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5" name="直線コネクタ 374">
          <a:extLst>
            <a:ext uri="{FF2B5EF4-FFF2-40B4-BE49-F238E27FC236}">
              <a16:creationId xmlns:a16="http://schemas.microsoft.com/office/drawing/2014/main" id="{7FFA3D5A-C991-4E8D-AC57-483CB1F3E2EB}"/>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76" name="テキスト ボックス 375">
          <a:extLst>
            <a:ext uri="{FF2B5EF4-FFF2-40B4-BE49-F238E27FC236}">
              <a16:creationId xmlns:a16="http://schemas.microsoft.com/office/drawing/2014/main" id="{650997AC-8B23-4BDF-8F81-760946C24B7F}"/>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7" name="直線コネクタ 376">
          <a:extLst>
            <a:ext uri="{FF2B5EF4-FFF2-40B4-BE49-F238E27FC236}">
              <a16:creationId xmlns:a16="http://schemas.microsoft.com/office/drawing/2014/main" id="{BBC026DD-50E9-432E-AC75-CD9CBF4304CC}"/>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78" name="テキスト ボックス 377">
          <a:extLst>
            <a:ext uri="{FF2B5EF4-FFF2-40B4-BE49-F238E27FC236}">
              <a16:creationId xmlns:a16="http://schemas.microsoft.com/office/drawing/2014/main" id="{FB29E34F-348A-449B-B276-3FA0D1CE2A7E}"/>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9" name="直線コネクタ 378">
          <a:extLst>
            <a:ext uri="{FF2B5EF4-FFF2-40B4-BE49-F238E27FC236}">
              <a16:creationId xmlns:a16="http://schemas.microsoft.com/office/drawing/2014/main" id="{9AAD09A2-97E9-4571-BA47-ED11D7599DA1}"/>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0" name="テキスト ボックス 379">
          <a:extLst>
            <a:ext uri="{FF2B5EF4-FFF2-40B4-BE49-F238E27FC236}">
              <a16:creationId xmlns:a16="http://schemas.microsoft.com/office/drawing/2014/main" id="{4C314328-7892-47EF-877F-15BDEF789F49}"/>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1" name="【一般廃棄物処理施設】&#10;一人当たり有形固定資産（償却資産）額グラフ枠">
          <a:extLst>
            <a:ext uri="{FF2B5EF4-FFF2-40B4-BE49-F238E27FC236}">
              <a16:creationId xmlns:a16="http://schemas.microsoft.com/office/drawing/2014/main" id="{E5A1CA4F-33B8-46E7-B51A-717C33E432F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382" name="直線コネクタ 381">
          <a:extLst>
            <a:ext uri="{FF2B5EF4-FFF2-40B4-BE49-F238E27FC236}">
              <a16:creationId xmlns:a16="http://schemas.microsoft.com/office/drawing/2014/main" id="{B0E8153E-2CAA-4E70-B458-8B9EA4076E9F}"/>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383" name="【一般廃棄物処理施設】&#10;一人当たり有形固定資産（償却資産）額最小値テキスト">
          <a:extLst>
            <a:ext uri="{FF2B5EF4-FFF2-40B4-BE49-F238E27FC236}">
              <a16:creationId xmlns:a16="http://schemas.microsoft.com/office/drawing/2014/main" id="{03CB3461-B749-42BD-98DA-8F8965409D99}"/>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384" name="直線コネクタ 383">
          <a:extLst>
            <a:ext uri="{FF2B5EF4-FFF2-40B4-BE49-F238E27FC236}">
              <a16:creationId xmlns:a16="http://schemas.microsoft.com/office/drawing/2014/main" id="{F3AB829C-3430-4BD4-9C16-7382F9EEE7A9}"/>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385" name="【一般廃棄物処理施設】&#10;一人当たり有形固定資産（償却資産）額最大値テキスト">
          <a:extLst>
            <a:ext uri="{FF2B5EF4-FFF2-40B4-BE49-F238E27FC236}">
              <a16:creationId xmlns:a16="http://schemas.microsoft.com/office/drawing/2014/main" id="{F7336DBF-1101-4B5B-B9ED-F45FAA63CEBB}"/>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386" name="直線コネクタ 385">
          <a:extLst>
            <a:ext uri="{FF2B5EF4-FFF2-40B4-BE49-F238E27FC236}">
              <a16:creationId xmlns:a16="http://schemas.microsoft.com/office/drawing/2014/main" id="{239D56C6-1631-4FBC-A9E6-EAA8B3D918E0}"/>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387" name="【一般廃棄物処理施設】&#10;一人当たり有形固定資産（償却資産）額平均値テキスト">
          <a:extLst>
            <a:ext uri="{FF2B5EF4-FFF2-40B4-BE49-F238E27FC236}">
              <a16:creationId xmlns:a16="http://schemas.microsoft.com/office/drawing/2014/main" id="{77513174-F469-40C5-8BFA-201D41823505}"/>
            </a:ext>
          </a:extLst>
        </xdr:cNvPr>
        <xdr:cNvSpPr txBox="1"/>
      </xdr:nvSpPr>
      <xdr:spPr>
        <a:xfrm>
          <a:off x="19547840" y="672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388" name="フローチャート: 判断 387">
          <a:extLst>
            <a:ext uri="{FF2B5EF4-FFF2-40B4-BE49-F238E27FC236}">
              <a16:creationId xmlns:a16="http://schemas.microsoft.com/office/drawing/2014/main" id="{BA1557A4-6B2E-4551-85BB-9ABE8B428E51}"/>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389" name="フローチャート: 判断 388">
          <a:extLst>
            <a:ext uri="{FF2B5EF4-FFF2-40B4-BE49-F238E27FC236}">
              <a16:creationId xmlns:a16="http://schemas.microsoft.com/office/drawing/2014/main" id="{20CE108B-185B-42B8-AB98-663F4C857672}"/>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390" name="フローチャート: 判断 389">
          <a:extLst>
            <a:ext uri="{FF2B5EF4-FFF2-40B4-BE49-F238E27FC236}">
              <a16:creationId xmlns:a16="http://schemas.microsoft.com/office/drawing/2014/main" id="{E8C9591B-39EF-4F92-A65D-AFB4049BA120}"/>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391" name="フローチャート: 判断 390">
          <a:extLst>
            <a:ext uri="{FF2B5EF4-FFF2-40B4-BE49-F238E27FC236}">
              <a16:creationId xmlns:a16="http://schemas.microsoft.com/office/drawing/2014/main" id="{B26C30FF-1953-4B82-9F06-76B81D9F74D4}"/>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392" name="フローチャート: 判断 391">
          <a:extLst>
            <a:ext uri="{FF2B5EF4-FFF2-40B4-BE49-F238E27FC236}">
              <a16:creationId xmlns:a16="http://schemas.microsoft.com/office/drawing/2014/main" id="{3822CE8C-640E-4DF1-8642-4DDEC1DE8D76}"/>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F2166F1E-09ED-492F-A00E-B441034B246D}"/>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620365E2-8E2E-4C4A-B647-341282C1D957}"/>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B0070162-1D5A-44F0-8B16-45110FBF08B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F327C7E7-5747-4BE5-B30E-9A664E38F49A}"/>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26281DCF-54B3-4AE0-8397-C895319C68DD}"/>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115755</xdr:rowOff>
    </xdr:from>
    <xdr:to>
      <xdr:col>116</xdr:col>
      <xdr:colOff>114300</xdr:colOff>
      <xdr:row>42</xdr:row>
      <xdr:rowOff>45905</xdr:rowOff>
    </xdr:to>
    <xdr:sp macro="" textlink="">
      <xdr:nvSpPr>
        <xdr:cNvPr id="398" name="楕円 397">
          <a:extLst>
            <a:ext uri="{FF2B5EF4-FFF2-40B4-BE49-F238E27FC236}">
              <a16:creationId xmlns:a16="http://schemas.microsoft.com/office/drawing/2014/main" id="{9F8DDBEE-A7B0-43C4-8501-E978AB886794}"/>
            </a:ext>
          </a:extLst>
        </xdr:cNvPr>
        <xdr:cNvSpPr/>
      </xdr:nvSpPr>
      <xdr:spPr>
        <a:xfrm>
          <a:off x="19458940" y="6988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30682</xdr:rowOff>
    </xdr:from>
    <xdr:ext cx="534377" cy="259045"/>
    <xdr:sp macro="" textlink="">
      <xdr:nvSpPr>
        <xdr:cNvPr id="399" name="【一般廃棄物処理施設】&#10;一人当たり有形固定資産（償却資産）額該当値テキスト">
          <a:extLst>
            <a:ext uri="{FF2B5EF4-FFF2-40B4-BE49-F238E27FC236}">
              <a16:creationId xmlns:a16="http://schemas.microsoft.com/office/drawing/2014/main" id="{ACA0EE62-619A-427D-ACCE-83029195ABFF}"/>
            </a:ext>
          </a:extLst>
        </xdr:cNvPr>
        <xdr:cNvSpPr txBox="1"/>
      </xdr:nvSpPr>
      <xdr:spPr>
        <a:xfrm>
          <a:off x="19547840" y="690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118919</xdr:rowOff>
    </xdr:from>
    <xdr:to>
      <xdr:col>112</xdr:col>
      <xdr:colOff>38100</xdr:colOff>
      <xdr:row>42</xdr:row>
      <xdr:rowOff>49069</xdr:rowOff>
    </xdr:to>
    <xdr:sp macro="" textlink="">
      <xdr:nvSpPr>
        <xdr:cNvPr id="400" name="楕円 399">
          <a:extLst>
            <a:ext uri="{FF2B5EF4-FFF2-40B4-BE49-F238E27FC236}">
              <a16:creationId xmlns:a16="http://schemas.microsoft.com/office/drawing/2014/main" id="{B2E1D3CF-38CE-4C10-B7CF-CC6B97F94366}"/>
            </a:ext>
          </a:extLst>
        </xdr:cNvPr>
        <xdr:cNvSpPr/>
      </xdr:nvSpPr>
      <xdr:spPr>
        <a:xfrm>
          <a:off x="18735040" y="69921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166555</xdr:rowOff>
    </xdr:from>
    <xdr:to>
      <xdr:col>116</xdr:col>
      <xdr:colOff>63500</xdr:colOff>
      <xdr:row>41</xdr:row>
      <xdr:rowOff>169719</xdr:rowOff>
    </xdr:to>
    <xdr:cxnSp macro="">
      <xdr:nvCxnSpPr>
        <xdr:cNvPr id="401" name="直線コネクタ 400">
          <a:extLst>
            <a:ext uri="{FF2B5EF4-FFF2-40B4-BE49-F238E27FC236}">
              <a16:creationId xmlns:a16="http://schemas.microsoft.com/office/drawing/2014/main" id="{A40BFDCF-6E68-4AC0-91BB-CF9265921768}"/>
            </a:ext>
          </a:extLst>
        </xdr:cNvPr>
        <xdr:cNvCxnSpPr/>
      </xdr:nvCxnSpPr>
      <xdr:spPr>
        <a:xfrm flipV="1">
          <a:off x="18778220" y="7039795"/>
          <a:ext cx="73152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120742</xdr:rowOff>
    </xdr:from>
    <xdr:to>
      <xdr:col>107</xdr:col>
      <xdr:colOff>101600</xdr:colOff>
      <xdr:row>42</xdr:row>
      <xdr:rowOff>50892</xdr:rowOff>
    </xdr:to>
    <xdr:sp macro="" textlink="">
      <xdr:nvSpPr>
        <xdr:cNvPr id="402" name="楕円 401">
          <a:extLst>
            <a:ext uri="{FF2B5EF4-FFF2-40B4-BE49-F238E27FC236}">
              <a16:creationId xmlns:a16="http://schemas.microsoft.com/office/drawing/2014/main" id="{EEED4B61-2AC3-4DEF-B26F-5E5BCB309C70}"/>
            </a:ext>
          </a:extLst>
        </xdr:cNvPr>
        <xdr:cNvSpPr/>
      </xdr:nvSpPr>
      <xdr:spPr>
        <a:xfrm>
          <a:off x="17937480" y="6993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169719</xdr:rowOff>
    </xdr:from>
    <xdr:to>
      <xdr:col>111</xdr:col>
      <xdr:colOff>177800</xdr:colOff>
      <xdr:row>42</xdr:row>
      <xdr:rowOff>92</xdr:rowOff>
    </xdr:to>
    <xdr:cxnSp macro="">
      <xdr:nvCxnSpPr>
        <xdr:cNvPr id="403" name="直線コネクタ 402">
          <a:extLst>
            <a:ext uri="{FF2B5EF4-FFF2-40B4-BE49-F238E27FC236}">
              <a16:creationId xmlns:a16="http://schemas.microsoft.com/office/drawing/2014/main" id="{A03B8D62-4347-4D4F-BA75-AF32014D743C}"/>
            </a:ext>
          </a:extLst>
        </xdr:cNvPr>
        <xdr:cNvCxnSpPr/>
      </xdr:nvCxnSpPr>
      <xdr:spPr>
        <a:xfrm flipV="1">
          <a:off x="17988280" y="704295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122630</xdr:rowOff>
    </xdr:from>
    <xdr:to>
      <xdr:col>102</xdr:col>
      <xdr:colOff>165100</xdr:colOff>
      <xdr:row>42</xdr:row>
      <xdr:rowOff>52780</xdr:rowOff>
    </xdr:to>
    <xdr:sp macro="" textlink="">
      <xdr:nvSpPr>
        <xdr:cNvPr id="404" name="楕円 403">
          <a:extLst>
            <a:ext uri="{FF2B5EF4-FFF2-40B4-BE49-F238E27FC236}">
              <a16:creationId xmlns:a16="http://schemas.microsoft.com/office/drawing/2014/main" id="{C2898D12-E69A-45B9-8F68-43172588C7C2}"/>
            </a:ext>
          </a:extLst>
        </xdr:cNvPr>
        <xdr:cNvSpPr/>
      </xdr:nvSpPr>
      <xdr:spPr>
        <a:xfrm>
          <a:off x="17162780" y="6995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92</xdr:rowOff>
    </xdr:from>
    <xdr:to>
      <xdr:col>107</xdr:col>
      <xdr:colOff>50800</xdr:colOff>
      <xdr:row>42</xdr:row>
      <xdr:rowOff>1980</xdr:rowOff>
    </xdr:to>
    <xdr:cxnSp macro="">
      <xdr:nvCxnSpPr>
        <xdr:cNvPr id="405" name="直線コネクタ 404">
          <a:extLst>
            <a:ext uri="{FF2B5EF4-FFF2-40B4-BE49-F238E27FC236}">
              <a16:creationId xmlns:a16="http://schemas.microsoft.com/office/drawing/2014/main" id="{DABB7253-8F87-4C1B-8BF7-BE275DC27092}"/>
            </a:ext>
          </a:extLst>
        </xdr:cNvPr>
        <xdr:cNvCxnSpPr/>
      </xdr:nvCxnSpPr>
      <xdr:spPr>
        <a:xfrm flipV="1">
          <a:off x="17213580" y="7040972"/>
          <a:ext cx="774700" cy="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124766</xdr:rowOff>
    </xdr:from>
    <xdr:to>
      <xdr:col>98</xdr:col>
      <xdr:colOff>38100</xdr:colOff>
      <xdr:row>42</xdr:row>
      <xdr:rowOff>54916</xdr:rowOff>
    </xdr:to>
    <xdr:sp macro="" textlink="">
      <xdr:nvSpPr>
        <xdr:cNvPr id="406" name="楕円 405">
          <a:extLst>
            <a:ext uri="{FF2B5EF4-FFF2-40B4-BE49-F238E27FC236}">
              <a16:creationId xmlns:a16="http://schemas.microsoft.com/office/drawing/2014/main" id="{38D753F7-402C-4B56-8659-DED213E8BD55}"/>
            </a:ext>
          </a:extLst>
        </xdr:cNvPr>
        <xdr:cNvSpPr/>
      </xdr:nvSpPr>
      <xdr:spPr>
        <a:xfrm>
          <a:off x="16388080" y="69980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1980</xdr:rowOff>
    </xdr:from>
    <xdr:to>
      <xdr:col>102</xdr:col>
      <xdr:colOff>114300</xdr:colOff>
      <xdr:row>42</xdr:row>
      <xdr:rowOff>4116</xdr:rowOff>
    </xdr:to>
    <xdr:cxnSp macro="">
      <xdr:nvCxnSpPr>
        <xdr:cNvPr id="407" name="直線コネクタ 406">
          <a:extLst>
            <a:ext uri="{FF2B5EF4-FFF2-40B4-BE49-F238E27FC236}">
              <a16:creationId xmlns:a16="http://schemas.microsoft.com/office/drawing/2014/main" id="{B0E1F106-3979-4838-B98F-3FB26D28BE95}"/>
            </a:ext>
          </a:extLst>
        </xdr:cNvPr>
        <xdr:cNvCxnSpPr/>
      </xdr:nvCxnSpPr>
      <xdr:spPr>
        <a:xfrm flipV="1">
          <a:off x="16431260" y="7042860"/>
          <a:ext cx="782320" cy="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08" name="n_1aveValue【一般廃棄物処理施設】&#10;一人当たり有形固定資産（償却資産）額">
          <a:extLst>
            <a:ext uri="{FF2B5EF4-FFF2-40B4-BE49-F238E27FC236}">
              <a16:creationId xmlns:a16="http://schemas.microsoft.com/office/drawing/2014/main" id="{935ED3D4-2BDE-463E-9163-029DF37C0A08}"/>
            </a:ext>
          </a:extLst>
        </xdr:cNvPr>
        <xdr:cNvSpPr txBox="1"/>
      </xdr:nvSpPr>
      <xdr:spPr>
        <a:xfrm>
          <a:off x="18496495" y="666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09" name="n_2aveValue【一般廃棄物処理施設】&#10;一人当たり有形固定資産（償却資産）額">
          <a:extLst>
            <a:ext uri="{FF2B5EF4-FFF2-40B4-BE49-F238E27FC236}">
              <a16:creationId xmlns:a16="http://schemas.microsoft.com/office/drawing/2014/main" id="{448AC48B-0E7C-495A-A4CB-4AA7056F11CE}"/>
            </a:ext>
          </a:extLst>
        </xdr:cNvPr>
        <xdr:cNvSpPr txBox="1"/>
      </xdr:nvSpPr>
      <xdr:spPr>
        <a:xfrm>
          <a:off x="17734495" y="667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10" name="n_3aveValue【一般廃棄物処理施設】&#10;一人当たり有形固定資産（償却資産）額">
          <a:extLst>
            <a:ext uri="{FF2B5EF4-FFF2-40B4-BE49-F238E27FC236}">
              <a16:creationId xmlns:a16="http://schemas.microsoft.com/office/drawing/2014/main" id="{C9CA6C45-D78E-4594-A51F-477015A0E91B}"/>
            </a:ext>
          </a:extLst>
        </xdr:cNvPr>
        <xdr:cNvSpPr txBox="1"/>
      </xdr:nvSpPr>
      <xdr:spPr>
        <a:xfrm>
          <a:off x="16936935" y="66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11" name="n_4aveValue【一般廃棄物処理施設】&#10;一人当たり有形固定資産（償却資産）額">
          <a:extLst>
            <a:ext uri="{FF2B5EF4-FFF2-40B4-BE49-F238E27FC236}">
              <a16:creationId xmlns:a16="http://schemas.microsoft.com/office/drawing/2014/main" id="{B408172E-7648-46A1-A890-471219E004B7}"/>
            </a:ext>
          </a:extLst>
        </xdr:cNvPr>
        <xdr:cNvSpPr txBox="1"/>
      </xdr:nvSpPr>
      <xdr:spPr>
        <a:xfrm>
          <a:off x="16162235" y="6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40196</xdr:rowOff>
    </xdr:from>
    <xdr:ext cx="534377" cy="259045"/>
    <xdr:sp macro="" textlink="">
      <xdr:nvSpPr>
        <xdr:cNvPr id="412" name="n_1mainValue【一般廃棄物処理施設】&#10;一人当たり有形固定資産（償却資産）額">
          <a:extLst>
            <a:ext uri="{FF2B5EF4-FFF2-40B4-BE49-F238E27FC236}">
              <a16:creationId xmlns:a16="http://schemas.microsoft.com/office/drawing/2014/main" id="{186B7CC0-90EE-43C4-8E2A-740DC1804284}"/>
            </a:ext>
          </a:extLst>
        </xdr:cNvPr>
        <xdr:cNvSpPr txBox="1"/>
      </xdr:nvSpPr>
      <xdr:spPr>
        <a:xfrm>
          <a:off x="18528811" y="7081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42019</xdr:rowOff>
    </xdr:from>
    <xdr:ext cx="534377" cy="259045"/>
    <xdr:sp macro="" textlink="">
      <xdr:nvSpPr>
        <xdr:cNvPr id="413" name="n_2mainValue【一般廃棄物処理施設】&#10;一人当たり有形固定資産（償却資産）額">
          <a:extLst>
            <a:ext uri="{FF2B5EF4-FFF2-40B4-BE49-F238E27FC236}">
              <a16:creationId xmlns:a16="http://schemas.microsoft.com/office/drawing/2014/main" id="{64FB031F-ED20-408C-9367-E7430B64A710}"/>
            </a:ext>
          </a:extLst>
        </xdr:cNvPr>
        <xdr:cNvSpPr txBox="1"/>
      </xdr:nvSpPr>
      <xdr:spPr>
        <a:xfrm>
          <a:off x="17766811" y="70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43907</xdr:rowOff>
    </xdr:from>
    <xdr:ext cx="534377" cy="259045"/>
    <xdr:sp macro="" textlink="">
      <xdr:nvSpPr>
        <xdr:cNvPr id="414" name="n_3mainValue【一般廃棄物処理施設】&#10;一人当たり有形固定資産（償却資産）額">
          <a:extLst>
            <a:ext uri="{FF2B5EF4-FFF2-40B4-BE49-F238E27FC236}">
              <a16:creationId xmlns:a16="http://schemas.microsoft.com/office/drawing/2014/main" id="{41E0EA2B-AC2D-4F7A-A39B-6C389FCE5CD6}"/>
            </a:ext>
          </a:extLst>
        </xdr:cNvPr>
        <xdr:cNvSpPr txBox="1"/>
      </xdr:nvSpPr>
      <xdr:spPr>
        <a:xfrm>
          <a:off x="16969251" y="708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46043</xdr:rowOff>
    </xdr:from>
    <xdr:ext cx="534377" cy="259045"/>
    <xdr:sp macro="" textlink="">
      <xdr:nvSpPr>
        <xdr:cNvPr id="415" name="n_4mainValue【一般廃棄物処理施設】&#10;一人当たり有形固定資産（償却資産）額">
          <a:extLst>
            <a:ext uri="{FF2B5EF4-FFF2-40B4-BE49-F238E27FC236}">
              <a16:creationId xmlns:a16="http://schemas.microsoft.com/office/drawing/2014/main" id="{95898CE2-8F83-4277-A3EE-2235FB7119B0}"/>
            </a:ext>
          </a:extLst>
        </xdr:cNvPr>
        <xdr:cNvSpPr txBox="1"/>
      </xdr:nvSpPr>
      <xdr:spPr>
        <a:xfrm>
          <a:off x="16194551" y="708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6" name="正方形/長方形 415">
          <a:extLst>
            <a:ext uri="{FF2B5EF4-FFF2-40B4-BE49-F238E27FC236}">
              <a16:creationId xmlns:a16="http://schemas.microsoft.com/office/drawing/2014/main" id="{9180C753-8F4F-4E46-97ED-51F269F7F42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7" name="正方形/長方形 416">
          <a:extLst>
            <a:ext uri="{FF2B5EF4-FFF2-40B4-BE49-F238E27FC236}">
              <a16:creationId xmlns:a16="http://schemas.microsoft.com/office/drawing/2014/main" id="{FE773D5D-2E12-4C37-9A42-343C17C24EF7}"/>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8" name="正方形/長方形 417">
          <a:extLst>
            <a:ext uri="{FF2B5EF4-FFF2-40B4-BE49-F238E27FC236}">
              <a16:creationId xmlns:a16="http://schemas.microsoft.com/office/drawing/2014/main" id="{FE8FBD31-9483-4E22-A83F-F1B20429DF4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9" name="正方形/長方形 418">
          <a:extLst>
            <a:ext uri="{FF2B5EF4-FFF2-40B4-BE49-F238E27FC236}">
              <a16:creationId xmlns:a16="http://schemas.microsoft.com/office/drawing/2014/main" id="{8E25D921-2FDF-4AAF-9995-C9A6AFDDD1DF}"/>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0" name="正方形/長方形 419">
          <a:extLst>
            <a:ext uri="{FF2B5EF4-FFF2-40B4-BE49-F238E27FC236}">
              <a16:creationId xmlns:a16="http://schemas.microsoft.com/office/drawing/2014/main" id="{26F43A44-0AD1-43B0-AB43-9C36D4FD4264}"/>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1" name="正方形/長方形 420">
          <a:extLst>
            <a:ext uri="{FF2B5EF4-FFF2-40B4-BE49-F238E27FC236}">
              <a16:creationId xmlns:a16="http://schemas.microsoft.com/office/drawing/2014/main" id="{96B1329B-CA5F-4EA8-959A-76018E55013B}"/>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2" name="正方形/長方形 421">
          <a:extLst>
            <a:ext uri="{FF2B5EF4-FFF2-40B4-BE49-F238E27FC236}">
              <a16:creationId xmlns:a16="http://schemas.microsoft.com/office/drawing/2014/main" id="{5DF665CD-54B6-42D6-86F3-8907CDF7495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3" name="正方形/長方形 422">
          <a:extLst>
            <a:ext uri="{FF2B5EF4-FFF2-40B4-BE49-F238E27FC236}">
              <a16:creationId xmlns:a16="http://schemas.microsoft.com/office/drawing/2014/main" id="{4840D310-8B3A-4372-B3AB-71D14098B59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4" name="テキスト ボックス 423">
          <a:extLst>
            <a:ext uri="{FF2B5EF4-FFF2-40B4-BE49-F238E27FC236}">
              <a16:creationId xmlns:a16="http://schemas.microsoft.com/office/drawing/2014/main" id="{5A30B706-C749-476C-BD5D-7C6E9D1B077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5" name="直線コネクタ 424">
          <a:extLst>
            <a:ext uri="{FF2B5EF4-FFF2-40B4-BE49-F238E27FC236}">
              <a16:creationId xmlns:a16="http://schemas.microsoft.com/office/drawing/2014/main" id="{0848DF78-157C-495B-BE66-A0CBBA581042}"/>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6" name="テキスト ボックス 425">
          <a:extLst>
            <a:ext uri="{FF2B5EF4-FFF2-40B4-BE49-F238E27FC236}">
              <a16:creationId xmlns:a16="http://schemas.microsoft.com/office/drawing/2014/main" id="{889B99B9-D19F-4E62-B201-CAFA61621043}"/>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7" name="直線コネクタ 426">
          <a:extLst>
            <a:ext uri="{FF2B5EF4-FFF2-40B4-BE49-F238E27FC236}">
              <a16:creationId xmlns:a16="http://schemas.microsoft.com/office/drawing/2014/main" id="{F76B526F-4AC4-4EED-8DB6-6A4C94E39C8E}"/>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8" name="テキスト ボックス 427">
          <a:extLst>
            <a:ext uri="{FF2B5EF4-FFF2-40B4-BE49-F238E27FC236}">
              <a16:creationId xmlns:a16="http://schemas.microsoft.com/office/drawing/2014/main" id="{8AD71668-98CC-461B-83A1-B5113D14BDBC}"/>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9" name="直線コネクタ 428">
          <a:extLst>
            <a:ext uri="{FF2B5EF4-FFF2-40B4-BE49-F238E27FC236}">
              <a16:creationId xmlns:a16="http://schemas.microsoft.com/office/drawing/2014/main" id="{3D714CA0-AE98-4B4E-A858-9AD6FACFC49B}"/>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0" name="テキスト ボックス 429">
          <a:extLst>
            <a:ext uri="{FF2B5EF4-FFF2-40B4-BE49-F238E27FC236}">
              <a16:creationId xmlns:a16="http://schemas.microsoft.com/office/drawing/2014/main" id="{36705A2E-17CB-4D36-B465-009410560A19}"/>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1" name="直線コネクタ 430">
          <a:extLst>
            <a:ext uri="{FF2B5EF4-FFF2-40B4-BE49-F238E27FC236}">
              <a16:creationId xmlns:a16="http://schemas.microsoft.com/office/drawing/2014/main" id="{C7D388C6-5899-408C-93F8-9756945C0355}"/>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2" name="テキスト ボックス 431">
          <a:extLst>
            <a:ext uri="{FF2B5EF4-FFF2-40B4-BE49-F238E27FC236}">
              <a16:creationId xmlns:a16="http://schemas.microsoft.com/office/drawing/2014/main" id="{16D54B32-5BFC-4920-8E13-B05376CB3B2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3" name="直線コネクタ 432">
          <a:extLst>
            <a:ext uri="{FF2B5EF4-FFF2-40B4-BE49-F238E27FC236}">
              <a16:creationId xmlns:a16="http://schemas.microsoft.com/office/drawing/2014/main" id="{14265455-C3C1-4A2C-9D2E-FC1AE2F01116}"/>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4" name="テキスト ボックス 433">
          <a:extLst>
            <a:ext uri="{FF2B5EF4-FFF2-40B4-BE49-F238E27FC236}">
              <a16:creationId xmlns:a16="http://schemas.microsoft.com/office/drawing/2014/main" id="{55C2B9EA-C586-4BE8-925C-3041F1BC13F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5" name="直線コネクタ 434">
          <a:extLst>
            <a:ext uri="{FF2B5EF4-FFF2-40B4-BE49-F238E27FC236}">
              <a16:creationId xmlns:a16="http://schemas.microsoft.com/office/drawing/2014/main" id="{77542E1B-801A-4A1B-A05E-50AC92C9EA8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6" name="テキスト ボックス 435">
          <a:extLst>
            <a:ext uri="{FF2B5EF4-FFF2-40B4-BE49-F238E27FC236}">
              <a16:creationId xmlns:a16="http://schemas.microsoft.com/office/drawing/2014/main" id="{91D4321D-0751-4018-8530-0BCF461D539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71125B41-3F46-4BB1-AA99-0548F9D5052B}"/>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8" name="テキスト ボックス 437">
          <a:extLst>
            <a:ext uri="{FF2B5EF4-FFF2-40B4-BE49-F238E27FC236}">
              <a16:creationId xmlns:a16="http://schemas.microsoft.com/office/drawing/2014/main" id="{F49F141C-88ED-425E-BE81-F0C13CC3051A}"/>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9" name="【保健センター・保健所】&#10;有形固定資産減価償却率グラフ枠">
          <a:extLst>
            <a:ext uri="{FF2B5EF4-FFF2-40B4-BE49-F238E27FC236}">
              <a16:creationId xmlns:a16="http://schemas.microsoft.com/office/drawing/2014/main" id="{0EFA8888-B70C-4B39-8B54-D2508F6FA65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440" name="直線コネクタ 439">
          <a:extLst>
            <a:ext uri="{FF2B5EF4-FFF2-40B4-BE49-F238E27FC236}">
              <a16:creationId xmlns:a16="http://schemas.microsoft.com/office/drawing/2014/main" id="{2608A0B6-2135-4EFE-AE5E-799DDF01D3C0}"/>
            </a:ext>
          </a:extLst>
        </xdr:cNvPr>
        <xdr:cNvCxnSpPr/>
      </xdr:nvCxnSpPr>
      <xdr:spPr>
        <a:xfrm flipV="1">
          <a:off x="14375764" y="920496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41" name="【保健センター・保健所】&#10;有形固定資産減価償却率最小値テキスト">
          <a:extLst>
            <a:ext uri="{FF2B5EF4-FFF2-40B4-BE49-F238E27FC236}">
              <a16:creationId xmlns:a16="http://schemas.microsoft.com/office/drawing/2014/main" id="{0E088471-E9FA-42E1-8D4D-6B640D8E89DE}"/>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42" name="直線コネクタ 441">
          <a:extLst>
            <a:ext uri="{FF2B5EF4-FFF2-40B4-BE49-F238E27FC236}">
              <a16:creationId xmlns:a16="http://schemas.microsoft.com/office/drawing/2014/main" id="{2206B6D6-55AD-4AD1-9C79-616D8931B3EB}"/>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443" name="【保健センター・保健所】&#10;有形固定資産減価償却率最大値テキスト">
          <a:extLst>
            <a:ext uri="{FF2B5EF4-FFF2-40B4-BE49-F238E27FC236}">
              <a16:creationId xmlns:a16="http://schemas.microsoft.com/office/drawing/2014/main" id="{C5605B8F-21C9-459A-83B6-F6A9BF4B4448}"/>
            </a:ext>
          </a:extLst>
        </xdr:cNvPr>
        <xdr:cNvSpPr txBox="1"/>
      </xdr:nvSpPr>
      <xdr:spPr>
        <a:xfrm>
          <a:off x="14414500"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444" name="直線コネクタ 443">
          <a:extLst>
            <a:ext uri="{FF2B5EF4-FFF2-40B4-BE49-F238E27FC236}">
              <a16:creationId xmlns:a16="http://schemas.microsoft.com/office/drawing/2014/main" id="{3109D883-26A7-404F-A4B6-2278E374155E}"/>
            </a:ext>
          </a:extLst>
        </xdr:cNvPr>
        <xdr:cNvCxnSpPr/>
      </xdr:nvCxnSpPr>
      <xdr:spPr>
        <a:xfrm>
          <a:off x="142875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445" name="【保健センター・保健所】&#10;有形固定資産減価償却率平均値テキスト">
          <a:extLst>
            <a:ext uri="{FF2B5EF4-FFF2-40B4-BE49-F238E27FC236}">
              <a16:creationId xmlns:a16="http://schemas.microsoft.com/office/drawing/2014/main" id="{10CDEAD5-E5F7-42D9-9E5F-66CA6B71050D}"/>
            </a:ext>
          </a:extLst>
        </xdr:cNvPr>
        <xdr:cNvSpPr txBox="1"/>
      </xdr:nvSpPr>
      <xdr:spPr>
        <a:xfrm>
          <a:off x="14414500" y="9765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446" name="フローチャート: 判断 445">
          <a:extLst>
            <a:ext uri="{FF2B5EF4-FFF2-40B4-BE49-F238E27FC236}">
              <a16:creationId xmlns:a16="http://schemas.microsoft.com/office/drawing/2014/main" id="{09233926-2CCB-49FD-8EA6-5B6C6F0CDD57}"/>
            </a:ext>
          </a:extLst>
        </xdr:cNvPr>
        <xdr:cNvSpPr/>
      </xdr:nvSpPr>
      <xdr:spPr>
        <a:xfrm>
          <a:off x="14325600" y="99104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447" name="フローチャート: 判断 446">
          <a:extLst>
            <a:ext uri="{FF2B5EF4-FFF2-40B4-BE49-F238E27FC236}">
              <a16:creationId xmlns:a16="http://schemas.microsoft.com/office/drawing/2014/main" id="{BB1317B1-A022-41C3-94C7-269ED4AE2C3E}"/>
            </a:ext>
          </a:extLst>
        </xdr:cNvPr>
        <xdr:cNvSpPr/>
      </xdr:nvSpPr>
      <xdr:spPr>
        <a:xfrm>
          <a:off x="135788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448" name="フローチャート: 判断 447">
          <a:extLst>
            <a:ext uri="{FF2B5EF4-FFF2-40B4-BE49-F238E27FC236}">
              <a16:creationId xmlns:a16="http://schemas.microsoft.com/office/drawing/2014/main" id="{F1C7D265-EDF8-4D39-8BDF-E1D45CFBCE9D}"/>
            </a:ext>
          </a:extLst>
        </xdr:cNvPr>
        <xdr:cNvSpPr/>
      </xdr:nvSpPr>
      <xdr:spPr>
        <a:xfrm>
          <a:off x="128041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449" name="フローチャート: 判断 448">
          <a:extLst>
            <a:ext uri="{FF2B5EF4-FFF2-40B4-BE49-F238E27FC236}">
              <a16:creationId xmlns:a16="http://schemas.microsoft.com/office/drawing/2014/main" id="{F2DF6A3A-80C2-494C-A855-5F6B13B0AEA6}"/>
            </a:ext>
          </a:extLst>
        </xdr:cNvPr>
        <xdr:cNvSpPr/>
      </xdr:nvSpPr>
      <xdr:spPr>
        <a:xfrm>
          <a:off x="12029440" y="988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50" name="フローチャート: 判断 449">
          <a:extLst>
            <a:ext uri="{FF2B5EF4-FFF2-40B4-BE49-F238E27FC236}">
              <a16:creationId xmlns:a16="http://schemas.microsoft.com/office/drawing/2014/main" id="{71E07E4B-00FD-4F11-B353-9A81607D7CC7}"/>
            </a:ext>
          </a:extLst>
        </xdr:cNvPr>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AEF997E0-97EF-4CB6-907A-04AAB65BE55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1989BC24-2DB1-458C-ABA0-D9046FD47717}"/>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4AB7D3C7-B6EB-40D4-B005-04EC087B3F36}"/>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5C325120-ECA0-4835-858D-A374FD7CB47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5" name="テキスト ボックス 454">
          <a:extLst>
            <a:ext uri="{FF2B5EF4-FFF2-40B4-BE49-F238E27FC236}">
              <a16:creationId xmlns:a16="http://schemas.microsoft.com/office/drawing/2014/main" id="{AC07835B-8B11-4DCC-9997-5C016B584336}"/>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56" name="楕円 455">
          <a:extLst>
            <a:ext uri="{FF2B5EF4-FFF2-40B4-BE49-F238E27FC236}">
              <a16:creationId xmlns:a16="http://schemas.microsoft.com/office/drawing/2014/main" id="{D01FFEBE-556E-4D8A-814C-A18B694FE14F}"/>
            </a:ext>
          </a:extLst>
        </xdr:cNvPr>
        <xdr:cNvSpPr/>
      </xdr:nvSpPr>
      <xdr:spPr>
        <a:xfrm>
          <a:off x="14325600" y="100495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137177</xdr:rowOff>
    </xdr:from>
    <xdr:ext cx="405111" cy="259045"/>
    <xdr:sp macro="" textlink="">
      <xdr:nvSpPr>
        <xdr:cNvPr id="457" name="【保健センター・保健所】&#10;有形固定資産減価償却率該当値テキスト">
          <a:extLst>
            <a:ext uri="{FF2B5EF4-FFF2-40B4-BE49-F238E27FC236}">
              <a16:creationId xmlns:a16="http://schemas.microsoft.com/office/drawing/2014/main" id="{7E04E47D-BC67-430A-89E0-36AF1D9A71F5}"/>
            </a:ext>
          </a:extLst>
        </xdr:cNvPr>
        <xdr:cNvSpPr txBox="1"/>
      </xdr:nvSpPr>
      <xdr:spPr>
        <a:xfrm>
          <a:off x="14414500" y="1002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458" name="楕円 457">
          <a:extLst>
            <a:ext uri="{FF2B5EF4-FFF2-40B4-BE49-F238E27FC236}">
              <a16:creationId xmlns:a16="http://schemas.microsoft.com/office/drawing/2014/main" id="{51CB3FC7-69B4-4B9A-BA75-1DD9888BB947}"/>
            </a:ext>
          </a:extLst>
        </xdr:cNvPr>
        <xdr:cNvSpPr/>
      </xdr:nvSpPr>
      <xdr:spPr>
        <a:xfrm>
          <a:off x="13578840" y="998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60</xdr:row>
      <xdr:rowOff>38100</xdr:rowOff>
    </xdr:to>
    <xdr:cxnSp macro="">
      <xdr:nvCxnSpPr>
        <xdr:cNvPr id="459" name="直線コネクタ 458">
          <a:extLst>
            <a:ext uri="{FF2B5EF4-FFF2-40B4-BE49-F238E27FC236}">
              <a16:creationId xmlns:a16="http://schemas.microsoft.com/office/drawing/2014/main" id="{0336650D-8566-4412-9959-C65FB5F57E8B}"/>
            </a:ext>
          </a:extLst>
        </xdr:cNvPr>
        <xdr:cNvCxnSpPr/>
      </xdr:nvCxnSpPr>
      <xdr:spPr>
        <a:xfrm>
          <a:off x="13629640" y="10033635"/>
          <a:ext cx="7467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25400</xdr:rowOff>
    </xdr:from>
    <xdr:to>
      <xdr:col>76</xdr:col>
      <xdr:colOff>165100</xdr:colOff>
      <xdr:row>59</xdr:row>
      <xdr:rowOff>127000</xdr:rowOff>
    </xdr:to>
    <xdr:sp macro="" textlink="">
      <xdr:nvSpPr>
        <xdr:cNvPr id="460" name="楕円 459">
          <a:extLst>
            <a:ext uri="{FF2B5EF4-FFF2-40B4-BE49-F238E27FC236}">
              <a16:creationId xmlns:a16="http://schemas.microsoft.com/office/drawing/2014/main" id="{A8CE390A-02F8-4521-B0F2-9D9BD4D8BFEC}"/>
            </a:ext>
          </a:extLst>
        </xdr:cNvPr>
        <xdr:cNvSpPr/>
      </xdr:nvSpPr>
      <xdr:spPr>
        <a:xfrm>
          <a:off x="1280414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76200</xdr:rowOff>
    </xdr:from>
    <xdr:to>
      <xdr:col>81</xdr:col>
      <xdr:colOff>50800</xdr:colOff>
      <xdr:row>59</xdr:row>
      <xdr:rowOff>142875</xdr:rowOff>
    </xdr:to>
    <xdr:cxnSp macro="">
      <xdr:nvCxnSpPr>
        <xdr:cNvPr id="461" name="直線コネクタ 460">
          <a:extLst>
            <a:ext uri="{FF2B5EF4-FFF2-40B4-BE49-F238E27FC236}">
              <a16:creationId xmlns:a16="http://schemas.microsoft.com/office/drawing/2014/main" id="{AA4BD97F-303C-46A7-B42A-FFBCE93BD3DF}"/>
            </a:ext>
          </a:extLst>
        </xdr:cNvPr>
        <xdr:cNvCxnSpPr/>
      </xdr:nvCxnSpPr>
      <xdr:spPr>
        <a:xfrm>
          <a:off x="12854940" y="9966960"/>
          <a:ext cx="7747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62" name="楕円 461">
          <a:extLst>
            <a:ext uri="{FF2B5EF4-FFF2-40B4-BE49-F238E27FC236}">
              <a16:creationId xmlns:a16="http://schemas.microsoft.com/office/drawing/2014/main" id="{B6901ECD-62C2-48B5-A189-16DFD9C65C0C}"/>
            </a:ext>
          </a:extLst>
        </xdr:cNvPr>
        <xdr:cNvSpPr/>
      </xdr:nvSpPr>
      <xdr:spPr>
        <a:xfrm>
          <a:off x="12029440" y="9855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11430</xdr:rowOff>
    </xdr:from>
    <xdr:to>
      <xdr:col>76</xdr:col>
      <xdr:colOff>114300</xdr:colOff>
      <xdr:row>59</xdr:row>
      <xdr:rowOff>76200</xdr:rowOff>
    </xdr:to>
    <xdr:cxnSp macro="">
      <xdr:nvCxnSpPr>
        <xdr:cNvPr id="463" name="直線コネクタ 462">
          <a:extLst>
            <a:ext uri="{FF2B5EF4-FFF2-40B4-BE49-F238E27FC236}">
              <a16:creationId xmlns:a16="http://schemas.microsoft.com/office/drawing/2014/main" id="{5626C4DB-EAC2-4C82-8389-21B0EE80C0F5}"/>
            </a:ext>
          </a:extLst>
        </xdr:cNvPr>
        <xdr:cNvCxnSpPr/>
      </xdr:nvCxnSpPr>
      <xdr:spPr>
        <a:xfrm>
          <a:off x="12072620" y="9902190"/>
          <a:ext cx="7823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120650</xdr:rowOff>
    </xdr:from>
    <xdr:to>
      <xdr:col>67</xdr:col>
      <xdr:colOff>101600</xdr:colOff>
      <xdr:row>60</xdr:row>
      <xdr:rowOff>50800</xdr:rowOff>
    </xdr:to>
    <xdr:sp macro="" textlink="">
      <xdr:nvSpPr>
        <xdr:cNvPr id="464" name="楕円 463">
          <a:extLst>
            <a:ext uri="{FF2B5EF4-FFF2-40B4-BE49-F238E27FC236}">
              <a16:creationId xmlns:a16="http://schemas.microsoft.com/office/drawing/2014/main" id="{D5668196-BB07-4F30-BC4D-4C5E2E02DBE4}"/>
            </a:ext>
          </a:extLst>
        </xdr:cNvPr>
        <xdr:cNvSpPr/>
      </xdr:nvSpPr>
      <xdr:spPr>
        <a:xfrm>
          <a:off x="1123188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xdr:rowOff>
    </xdr:from>
    <xdr:to>
      <xdr:col>71</xdr:col>
      <xdr:colOff>177800</xdr:colOff>
      <xdr:row>60</xdr:row>
      <xdr:rowOff>0</xdr:rowOff>
    </xdr:to>
    <xdr:cxnSp macro="">
      <xdr:nvCxnSpPr>
        <xdr:cNvPr id="465" name="直線コネクタ 464">
          <a:extLst>
            <a:ext uri="{FF2B5EF4-FFF2-40B4-BE49-F238E27FC236}">
              <a16:creationId xmlns:a16="http://schemas.microsoft.com/office/drawing/2014/main" id="{019B47DD-67D6-4C9A-A83B-E9678509DC0B}"/>
            </a:ext>
          </a:extLst>
        </xdr:cNvPr>
        <xdr:cNvCxnSpPr/>
      </xdr:nvCxnSpPr>
      <xdr:spPr>
        <a:xfrm flipV="1">
          <a:off x="11282680" y="9902190"/>
          <a:ext cx="78994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466" name="n_1aveValue【保健センター・保健所】&#10;有形固定資産減価償却率">
          <a:extLst>
            <a:ext uri="{FF2B5EF4-FFF2-40B4-BE49-F238E27FC236}">
              <a16:creationId xmlns:a16="http://schemas.microsoft.com/office/drawing/2014/main" id="{BE00A422-E42C-45E3-B665-BB5443E8C36A}"/>
            </a:ext>
          </a:extLst>
        </xdr:cNvPr>
        <xdr:cNvSpPr txBox="1"/>
      </xdr:nvSpPr>
      <xdr:spPr>
        <a:xfrm>
          <a:off x="13437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467" name="n_2aveValue【保健センター・保健所】&#10;有形固定資産減価償却率">
          <a:extLst>
            <a:ext uri="{FF2B5EF4-FFF2-40B4-BE49-F238E27FC236}">
              <a16:creationId xmlns:a16="http://schemas.microsoft.com/office/drawing/2014/main" id="{CEBDB031-E572-4327-9CDC-F7553A3BA8A0}"/>
            </a:ext>
          </a:extLst>
        </xdr:cNvPr>
        <xdr:cNvSpPr txBox="1"/>
      </xdr:nvSpPr>
      <xdr:spPr>
        <a:xfrm>
          <a:off x="12675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468" name="n_3aveValue【保健センター・保健所】&#10;有形固定資産減価償却率">
          <a:extLst>
            <a:ext uri="{FF2B5EF4-FFF2-40B4-BE49-F238E27FC236}">
              <a16:creationId xmlns:a16="http://schemas.microsoft.com/office/drawing/2014/main" id="{F286A5BC-05A1-4D6B-92D4-F7D20E667400}"/>
            </a:ext>
          </a:extLst>
        </xdr:cNvPr>
        <xdr:cNvSpPr txBox="1"/>
      </xdr:nvSpPr>
      <xdr:spPr>
        <a:xfrm>
          <a:off x="119005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469" name="n_4aveValue【保健センター・保健所】&#10;有形固定資産減価償却率">
          <a:extLst>
            <a:ext uri="{FF2B5EF4-FFF2-40B4-BE49-F238E27FC236}">
              <a16:creationId xmlns:a16="http://schemas.microsoft.com/office/drawing/2014/main" id="{FC202CED-4658-44FC-AC1D-B053389E05EA}"/>
            </a:ext>
          </a:extLst>
        </xdr:cNvPr>
        <xdr:cNvSpPr txBox="1"/>
      </xdr:nvSpPr>
      <xdr:spPr>
        <a:xfrm>
          <a:off x="1110298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13352</xdr:rowOff>
    </xdr:from>
    <xdr:ext cx="405111" cy="259045"/>
    <xdr:sp macro="" textlink="">
      <xdr:nvSpPr>
        <xdr:cNvPr id="470" name="n_1mainValue【保健センター・保健所】&#10;有形固定資産減価償却率">
          <a:extLst>
            <a:ext uri="{FF2B5EF4-FFF2-40B4-BE49-F238E27FC236}">
              <a16:creationId xmlns:a16="http://schemas.microsoft.com/office/drawing/2014/main" id="{1BD67CCF-325B-4D42-881A-7163A964C5C7}"/>
            </a:ext>
          </a:extLst>
        </xdr:cNvPr>
        <xdr:cNvSpPr txBox="1"/>
      </xdr:nvSpPr>
      <xdr:spPr>
        <a:xfrm>
          <a:off x="13437244" y="1007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118127</xdr:rowOff>
    </xdr:from>
    <xdr:ext cx="405111" cy="259045"/>
    <xdr:sp macro="" textlink="">
      <xdr:nvSpPr>
        <xdr:cNvPr id="471" name="n_2mainValue【保健センター・保健所】&#10;有形固定資産減価償却率">
          <a:extLst>
            <a:ext uri="{FF2B5EF4-FFF2-40B4-BE49-F238E27FC236}">
              <a16:creationId xmlns:a16="http://schemas.microsoft.com/office/drawing/2014/main" id="{59DFB712-649B-489B-BAB3-64EE56E252AE}"/>
            </a:ext>
          </a:extLst>
        </xdr:cNvPr>
        <xdr:cNvSpPr txBox="1"/>
      </xdr:nvSpPr>
      <xdr:spPr>
        <a:xfrm>
          <a:off x="12675244" y="1000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472" name="n_3mainValue【保健センター・保健所】&#10;有形固定資産減価償却率">
          <a:extLst>
            <a:ext uri="{FF2B5EF4-FFF2-40B4-BE49-F238E27FC236}">
              <a16:creationId xmlns:a16="http://schemas.microsoft.com/office/drawing/2014/main" id="{E171B15D-616E-411A-A245-F6773A137FCB}"/>
            </a:ext>
          </a:extLst>
        </xdr:cNvPr>
        <xdr:cNvSpPr txBox="1"/>
      </xdr:nvSpPr>
      <xdr:spPr>
        <a:xfrm>
          <a:off x="11900544" y="963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473" name="n_4mainValue【保健センター・保健所】&#10;有形固定資産減価償却率">
          <a:extLst>
            <a:ext uri="{FF2B5EF4-FFF2-40B4-BE49-F238E27FC236}">
              <a16:creationId xmlns:a16="http://schemas.microsoft.com/office/drawing/2014/main" id="{D9EEBD48-0681-4841-A82D-87DC9EFC1675}"/>
            </a:ext>
          </a:extLst>
        </xdr:cNvPr>
        <xdr:cNvSpPr txBox="1"/>
      </xdr:nvSpPr>
      <xdr:spPr>
        <a:xfrm>
          <a:off x="1110298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4" name="正方形/長方形 473">
          <a:extLst>
            <a:ext uri="{FF2B5EF4-FFF2-40B4-BE49-F238E27FC236}">
              <a16:creationId xmlns:a16="http://schemas.microsoft.com/office/drawing/2014/main" id="{C53ACFCB-F81E-4921-9080-B776A1DE8DF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5" name="正方形/長方形 474">
          <a:extLst>
            <a:ext uri="{FF2B5EF4-FFF2-40B4-BE49-F238E27FC236}">
              <a16:creationId xmlns:a16="http://schemas.microsoft.com/office/drawing/2014/main" id="{B6B0B961-E577-4A98-836F-16BCC714256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6" name="正方形/長方形 475">
          <a:extLst>
            <a:ext uri="{FF2B5EF4-FFF2-40B4-BE49-F238E27FC236}">
              <a16:creationId xmlns:a16="http://schemas.microsoft.com/office/drawing/2014/main" id="{ED91CE17-7FC0-4652-8F93-33FC98FEED3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7" name="正方形/長方形 476">
          <a:extLst>
            <a:ext uri="{FF2B5EF4-FFF2-40B4-BE49-F238E27FC236}">
              <a16:creationId xmlns:a16="http://schemas.microsoft.com/office/drawing/2014/main" id="{B889B82E-4292-47C9-9698-4D190024B733}"/>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8" name="正方形/長方形 477">
          <a:extLst>
            <a:ext uri="{FF2B5EF4-FFF2-40B4-BE49-F238E27FC236}">
              <a16:creationId xmlns:a16="http://schemas.microsoft.com/office/drawing/2014/main" id="{0E3C4114-5713-4DD2-8177-A46B657F3552}"/>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9" name="正方形/長方形 478">
          <a:extLst>
            <a:ext uri="{FF2B5EF4-FFF2-40B4-BE49-F238E27FC236}">
              <a16:creationId xmlns:a16="http://schemas.microsoft.com/office/drawing/2014/main" id="{83C739B5-74F5-4A0C-9AD0-7AEA5E6B453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0" name="正方形/長方形 479">
          <a:extLst>
            <a:ext uri="{FF2B5EF4-FFF2-40B4-BE49-F238E27FC236}">
              <a16:creationId xmlns:a16="http://schemas.microsoft.com/office/drawing/2014/main" id="{0C94A036-ABD8-429F-B55E-10F93A2F18E4}"/>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1" name="正方形/長方形 480">
          <a:extLst>
            <a:ext uri="{FF2B5EF4-FFF2-40B4-BE49-F238E27FC236}">
              <a16:creationId xmlns:a16="http://schemas.microsoft.com/office/drawing/2014/main" id="{7DAF78F8-39A0-432C-AEA3-2C388769873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2" name="テキスト ボックス 481">
          <a:extLst>
            <a:ext uri="{FF2B5EF4-FFF2-40B4-BE49-F238E27FC236}">
              <a16:creationId xmlns:a16="http://schemas.microsoft.com/office/drawing/2014/main" id="{AB3EF148-F3D1-4814-9D06-30BD55FA6337}"/>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3" name="直線コネクタ 482">
          <a:extLst>
            <a:ext uri="{FF2B5EF4-FFF2-40B4-BE49-F238E27FC236}">
              <a16:creationId xmlns:a16="http://schemas.microsoft.com/office/drawing/2014/main" id="{13558E22-778A-49BE-AA60-237C956AEA7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484" name="直線コネクタ 483">
          <a:extLst>
            <a:ext uri="{FF2B5EF4-FFF2-40B4-BE49-F238E27FC236}">
              <a16:creationId xmlns:a16="http://schemas.microsoft.com/office/drawing/2014/main" id="{9841E31B-EB71-427F-BC9E-E90C07B253D5}"/>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85" name="テキスト ボックス 484">
          <a:extLst>
            <a:ext uri="{FF2B5EF4-FFF2-40B4-BE49-F238E27FC236}">
              <a16:creationId xmlns:a16="http://schemas.microsoft.com/office/drawing/2014/main" id="{47248583-78D6-46B5-B40F-2CB098285906}"/>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AD17E662-57BF-4B9A-A367-381B547911AA}"/>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0735F231-A44E-4467-8A68-85EAB6D3A52C}"/>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8" name="直線コネクタ 487">
          <a:extLst>
            <a:ext uri="{FF2B5EF4-FFF2-40B4-BE49-F238E27FC236}">
              <a16:creationId xmlns:a16="http://schemas.microsoft.com/office/drawing/2014/main" id="{B29809A4-3B55-44C9-AA71-23AEA3E084FD}"/>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9" name="テキスト ボックス 488">
          <a:extLst>
            <a:ext uri="{FF2B5EF4-FFF2-40B4-BE49-F238E27FC236}">
              <a16:creationId xmlns:a16="http://schemas.microsoft.com/office/drawing/2014/main" id="{9BC2AC19-8A4E-4590-8145-366A98249B77}"/>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5AAACA73-C41D-4271-8D96-845F3204D0F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1" name="テキスト ボックス 490">
          <a:extLst>
            <a:ext uri="{FF2B5EF4-FFF2-40B4-BE49-F238E27FC236}">
              <a16:creationId xmlns:a16="http://schemas.microsoft.com/office/drawing/2014/main" id="{29421ED8-EA22-468B-9803-B69BC31416E6}"/>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保健センター・保健所】&#10;一人当たり面積グラフ枠">
          <a:extLst>
            <a:ext uri="{FF2B5EF4-FFF2-40B4-BE49-F238E27FC236}">
              <a16:creationId xmlns:a16="http://schemas.microsoft.com/office/drawing/2014/main" id="{C45C6E6F-204A-41EB-9A19-D4F10BF8998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493" name="直線コネクタ 492">
          <a:extLst>
            <a:ext uri="{FF2B5EF4-FFF2-40B4-BE49-F238E27FC236}">
              <a16:creationId xmlns:a16="http://schemas.microsoft.com/office/drawing/2014/main" id="{E74A74CF-0A63-4589-8B56-87CD7F713BCB}"/>
            </a:ext>
          </a:extLst>
        </xdr:cNvPr>
        <xdr:cNvCxnSpPr/>
      </xdr:nvCxnSpPr>
      <xdr:spPr>
        <a:xfrm flipV="1">
          <a:off x="19509104" y="9369361"/>
          <a:ext cx="0" cy="123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494" name="【保健センター・保健所】&#10;一人当たり面積最小値テキスト">
          <a:extLst>
            <a:ext uri="{FF2B5EF4-FFF2-40B4-BE49-F238E27FC236}">
              <a16:creationId xmlns:a16="http://schemas.microsoft.com/office/drawing/2014/main" id="{CC6229B0-4F9A-4EC0-824E-B8C46168F246}"/>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495" name="直線コネクタ 494">
          <a:extLst>
            <a:ext uri="{FF2B5EF4-FFF2-40B4-BE49-F238E27FC236}">
              <a16:creationId xmlns:a16="http://schemas.microsoft.com/office/drawing/2014/main" id="{A8DA25D3-B81D-41C8-B78F-C65DB225ED90}"/>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496" name="【保健センター・保健所】&#10;一人当たり面積最大値テキスト">
          <a:extLst>
            <a:ext uri="{FF2B5EF4-FFF2-40B4-BE49-F238E27FC236}">
              <a16:creationId xmlns:a16="http://schemas.microsoft.com/office/drawing/2014/main" id="{38039F46-13A0-4F94-9AE2-B396E0EEB475}"/>
            </a:ext>
          </a:extLst>
        </xdr:cNvPr>
        <xdr:cNvSpPr txBox="1"/>
      </xdr:nvSpPr>
      <xdr:spPr>
        <a:xfrm>
          <a:off x="19547840" y="91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497" name="直線コネクタ 496">
          <a:extLst>
            <a:ext uri="{FF2B5EF4-FFF2-40B4-BE49-F238E27FC236}">
              <a16:creationId xmlns:a16="http://schemas.microsoft.com/office/drawing/2014/main" id="{B20B346D-2354-4D83-A011-C14F2CB4F658}"/>
            </a:ext>
          </a:extLst>
        </xdr:cNvPr>
        <xdr:cNvCxnSpPr/>
      </xdr:nvCxnSpPr>
      <xdr:spPr>
        <a:xfrm>
          <a:off x="19443700" y="9369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498" name="【保健センター・保健所】&#10;一人当たり面積平均値テキスト">
          <a:extLst>
            <a:ext uri="{FF2B5EF4-FFF2-40B4-BE49-F238E27FC236}">
              <a16:creationId xmlns:a16="http://schemas.microsoft.com/office/drawing/2014/main" id="{ADC8EFDC-6AEF-47FB-8FE5-0FEC9CC4A5D1}"/>
            </a:ext>
          </a:extLst>
        </xdr:cNvPr>
        <xdr:cNvSpPr txBox="1"/>
      </xdr:nvSpPr>
      <xdr:spPr>
        <a:xfrm>
          <a:off x="19547840" y="1014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499" name="フローチャート: 判断 498">
          <a:extLst>
            <a:ext uri="{FF2B5EF4-FFF2-40B4-BE49-F238E27FC236}">
              <a16:creationId xmlns:a16="http://schemas.microsoft.com/office/drawing/2014/main" id="{E52B87D2-6AD7-4071-8FAF-87A8CE95DA9C}"/>
            </a:ext>
          </a:extLst>
        </xdr:cNvPr>
        <xdr:cNvSpPr/>
      </xdr:nvSpPr>
      <xdr:spPr>
        <a:xfrm>
          <a:off x="19458940" y="102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00" name="フローチャート: 判断 499">
          <a:extLst>
            <a:ext uri="{FF2B5EF4-FFF2-40B4-BE49-F238E27FC236}">
              <a16:creationId xmlns:a16="http://schemas.microsoft.com/office/drawing/2014/main" id="{7FDCA288-DF46-498A-A96E-D81FE505B941}"/>
            </a:ext>
          </a:extLst>
        </xdr:cNvPr>
        <xdr:cNvSpPr/>
      </xdr:nvSpPr>
      <xdr:spPr>
        <a:xfrm>
          <a:off x="1873504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01" name="フローチャート: 判断 500">
          <a:extLst>
            <a:ext uri="{FF2B5EF4-FFF2-40B4-BE49-F238E27FC236}">
              <a16:creationId xmlns:a16="http://schemas.microsoft.com/office/drawing/2014/main" id="{90B953CB-EC70-48DD-8A80-33ECB4F9BF55}"/>
            </a:ext>
          </a:extLst>
        </xdr:cNvPr>
        <xdr:cNvSpPr/>
      </xdr:nvSpPr>
      <xdr:spPr>
        <a:xfrm>
          <a:off x="1793748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02" name="フローチャート: 判断 501">
          <a:extLst>
            <a:ext uri="{FF2B5EF4-FFF2-40B4-BE49-F238E27FC236}">
              <a16:creationId xmlns:a16="http://schemas.microsoft.com/office/drawing/2014/main" id="{A993E940-029C-499A-98BD-5FACE7818FFF}"/>
            </a:ext>
          </a:extLst>
        </xdr:cNvPr>
        <xdr:cNvSpPr/>
      </xdr:nvSpPr>
      <xdr:spPr>
        <a:xfrm>
          <a:off x="17162780" y="10333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03" name="フローチャート: 判断 502">
          <a:extLst>
            <a:ext uri="{FF2B5EF4-FFF2-40B4-BE49-F238E27FC236}">
              <a16:creationId xmlns:a16="http://schemas.microsoft.com/office/drawing/2014/main" id="{3F36BCB7-6797-4265-9217-8ACC77A4410A}"/>
            </a:ext>
          </a:extLst>
        </xdr:cNvPr>
        <xdr:cNvSpPr/>
      </xdr:nvSpPr>
      <xdr:spPr>
        <a:xfrm>
          <a:off x="16388080" y="10342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883ACBAE-B75C-4F93-9E95-98B2DED60EEE}"/>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D15447D6-AFD4-48FE-83C0-44E5461BC51D}"/>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2726C298-0F39-45E6-93B0-5DD903347EDC}"/>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16552A2C-1998-4209-86A1-425D70E81E3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DA251C93-0B90-4B81-8C85-73A66EC146FE}"/>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5779</xdr:rowOff>
    </xdr:from>
    <xdr:to>
      <xdr:col>116</xdr:col>
      <xdr:colOff>114300</xdr:colOff>
      <xdr:row>62</xdr:row>
      <xdr:rowOff>107379</xdr:rowOff>
    </xdr:to>
    <xdr:sp macro="" textlink="">
      <xdr:nvSpPr>
        <xdr:cNvPr id="509" name="楕円 508">
          <a:extLst>
            <a:ext uri="{FF2B5EF4-FFF2-40B4-BE49-F238E27FC236}">
              <a16:creationId xmlns:a16="http://schemas.microsoft.com/office/drawing/2014/main" id="{A1D3A194-DE0C-41A4-99AF-2ED28A88D9F4}"/>
            </a:ext>
          </a:extLst>
        </xdr:cNvPr>
        <xdr:cNvSpPr/>
      </xdr:nvSpPr>
      <xdr:spPr>
        <a:xfrm>
          <a:off x="19458940" y="1039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155656</xdr:rowOff>
    </xdr:from>
    <xdr:ext cx="469744" cy="259045"/>
    <xdr:sp macro="" textlink="">
      <xdr:nvSpPr>
        <xdr:cNvPr id="510" name="【保健センター・保健所】&#10;一人当たり面積該当値テキスト">
          <a:extLst>
            <a:ext uri="{FF2B5EF4-FFF2-40B4-BE49-F238E27FC236}">
              <a16:creationId xmlns:a16="http://schemas.microsoft.com/office/drawing/2014/main" id="{0D907816-F74C-4B3E-A3E1-5228711265D4}"/>
            </a:ext>
          </a:extLst>
        </xdr:cNvPr>
        <xdr:cNvSpPr txBox="1"/>
      </xdr:nvSpPr>
      <xdr:spPr>
        <a:xfrm>
          <a:off x="19547840" y="1038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11494</xdr:rowOff>
    </xdr:from>
    <xdr:to>
      <xdr:col>112</xdr:col>
      <xdr:colOff>38100</xdr:colOff>
      <xdr:row>62</xdr:row>
      <xdr:rowOff>113094</xdr:rowOff>
    </xdr:to>
    <xdr:sp macro="" textlink="">
      <xdr:nvSpPr>
        <xdr:cNvPr id="511" name="楕円 510">
          <a:extLst>
            <a:ext uri="{FF2B5EF4-FFF2-40B4-BE49-F238E27FC236}">
              <a16:creationId xmlns:a16="http://schemas.microsoft.com/office/drawing/2014/main" id="{2A7EE537-ADB9-41DB-99EC-100655AC8074}"/>
            </a:ext>
          </a:extLst>
        </xdr:cNvPr>
        <xdr:cNvSpPr/>
      </xdr:nvSpPr>
      <xdr:spPr>
        <a:xfrm>
          <a:off x="18735040" y="104051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56579</xdr:rowOff>
    </xdr:from>
    <xdr:to>
      <xdr:col>116</xdr:col>
      <xdr:colOff>63500</xdr:colOff>
      <xdr:row>62</xdr:row>
      <xdr:rowOff>62294</xdr:rowOff>
    </xdr:to>
    <xdr:cxnSp macro="">
      <xdr:nvCxnSpPr>
        <xdr:cNvPr id="512" name="直線コネクタ 511">
          <a:extLst>
            <a:ext uri="{FF2B5EF4-FFF2-40B4-BE49-F238E27FC236}">
              <a16:creationId xmlns:a16="http://schemas.microsoft.com/office/drawing/2014/main" id="{BE895CB0-C2DC-4AD1-B282-FFA0B81B89D0}"/>
            </a:ext>
          </a:extLst>
        </xdr:cNvPr>
        <xdr:cNvCxnSpPr/>
      </xdr:nvCxnSpPr>
      <xdr:spPr>
        <a:xfrm flipV="1">
          <a:off x="18778220" y="10450259"/>
          <a:ext cx="73152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14922</xdr:rowOff>
    </xdr:from>
    <xdr:to>
      <xdr:col>107</xdr:col>
      <xdr:colOff>101600</xdr:colOff>
      <xdr:row>62</xdr:row>
      <xdr:rowOff>116522</xdr:rowOff>
    </xdr:to>
    <xdr:sp macro="" textlink="">
      <xdr:nvSpPr>
        <xdr:cNvPr id="513" name="楕円 512">
          <a:extLst>
            <a:ext uri="{FF2B5EF4-FFF2-40B4-BE49-F238E27FC236}">
              <a16:creationId xmlns:a16="http://schemas.microsoft.com/office/drawing/2014/main" id="{D9C7F58E-2F23-4E82-807E-4BC572BE8699}"/>
            </a:ext>
          </a:extLst>
        </xdr:cNvPr>
        <xdr:cNvSpPr/>
      </xdr:nvSpPr>
      <xdr:spPr>
        <a:xfrm>
          <a:off x="17937480" y="1040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62294</xdr:rowOff>
    </xdr:from>
    <xdr:to>
      <xdr:col>111</xdr:col>
      <xdr:colOff>177800</xdr:colOff>
      <xdr:row>62</xdr:row>
      <xdr:rowOff>65722</xdr:rowOff>
    </xdr:to>
    <xdr:cxnSp macro="">
      <xdr:nvCxnSpPr>
        <xdr:cNvPr id="514" name="直線コネクタ 513">
          <a:extLst>
            <a:ext uri="{FF2B5EF4-FFF2-40B4-BE49-F238E27FC236}">
              <a16:creationId xmlns:a16="http://schemas.microsoft.com/office/drawing/2014/main" id="{D4FA23BA-6EF6-4DA7-98C6-A38D2E2B2C26}"/>
            </a:ext>
          </a:extLst>
        </xdr:cNvPr>
        <xdr:cNvCxnSpPr/>
      </xdr:nvCxnSpPr>
      <xdr:spPr>
        <a:xfrm flipV="1">
          <a:off x="17988280" y="10455974"/>
          <a:ext cx="78994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18352</xdr:rowOff>
    </xdr:from>
    <xdr:to>
      <xdr:col>102</xdr:col>
      <xdr:colOff>165100</xdr:colOff>
      <xdr:row>62</xdr:row>
      <xdr:rowOff>119952</xdr:rowOff>
    </xdr:to>
    <xdr:sp macro="" textlink="">
      <xdr:nvSpPr>
        <xdr:cNvPr id="515" name="楕円 514">
          <a:extLst>
            <a:ext uri="{FF2B5EF4-FFF2-40B4-BE49-F238E27FC236}">
              <a16:creationId xmlns:a16="http://schemas.microsoft.com/office/drawing/2014/main" id="{B32CB680-A3D4-4C32-9FEC-CF72F368B522}"/>
            </a:ext>
          </a:extLst>
        </xdr:cNvPr>
        <xdr:cNvSpPr/>
      </xdr:nvSpPr>
      <xdr:spPr>
        <a:xfrm>
          <a:off x="17162780" y="1041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65722</xdr:rowOff>
    </xdr:from>
    <xdr:to>
      <xdr:col>107</xdr:col>
      <xdr:colOff>50800</xdr:colOff>
      <xdr:row>62</xdr:row>
      <xdr:rowOff>69152</xdr:rowOff>
    </xdr:to>
    <xdr:cxnSp macro="">
      <xdr:nvCxnSpPr>
        <xdr:cNvPr id="516" name="直線コネクタ 515">
          <a:extLst>
            <a:ext uri="{FF2B5EF4-FFF2-40B4-BE49-F238E27FC236}">
              <a16:creationId xmlns:a16="http://schemas.microsoft.com/office/drawing/2014/main" id="{050A4397-389B-4BC7-9157-444C15D9AC7E}"/>
            </a:ext>
          </a:extLst>
        </xdr:cNvPr>
        <xdr:cNvCxnSpPr/>
      </xdr:nvCxnSpPr>
      <xdr:spPr>
        <a:xfrm flipV="1">
          <a:off x="17213580" y="10459402"/>
          <a:ext cx="7747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21781</xdr:rowOff>
    </xdr:from>
    <xdr:to>
      <xdr:col>98</xdr:col>
      <xdr:colOff>38100</xdr:colOff>
      <xdr:row>62</xdr:row>
      <xdr:rowOff>123381</xdr:rowOff>
    </xdr:to>
    <xdr:sp macro="" textlink="">
      <xdr:nvSpPr>
        <xdr:cNvPr id="517" name="楕円 516">
          <a:extLst>
            <a:ext uri="{FF2B5EF4-FFF2-40B4-BE49-F238E27FC236}">
              <a16:creationId xmlns:a16="http://schemas.microsoft.com/office/drawing/2014/main" id="{C5FAE83C-4666-4108-8AE4-44A045F4B912}"/>
            </a:ext>
          </a:extLst>
        </xdr:cNvPr>
        <xdr:cNvSpPr/>
      </xdr:nvSpPr>
      <xdr:spPr>
        <a:xfrm>
          <a:off x="16388080" y="10415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69152</xdr:rowOff>
    </xdr:from>
    <xdr:to>
      <xdr:col>102</xdr:col>
      <xdr:colOff>114300</xdr:colOff>
      <xdr:row>62</xdr:row>
      <xdr:rowOff>72581</xdr:rowOff>
    </xdr:to>
    <xdr:cxnSp macro="">
      <xdr:nvCxnSpPr>
        <xdr:cNvPr id="518" name="直線コネクタ 517">
          <a:extLst>
            <a:ext uri="{FF2B5EF4-FFF2-40B4-BE49-F238E27FC236}">
              <a16:creationId xmlns:a16="http://schemas.microsoft.com/office/drawing/2014/main" id="{59D3F9A7-872C-469A-936E-0FDB4C51EA81}"/>
            </a:ext>
          </a:extLst>
        </xdr:cNvPr>
        <xdr:cNvCxnSpPr/>
      </xdr:nvCxnSpPr>
      <xdr:spPr>
        <a:xfrm flipV="1">
          <a:off x="16431260" y="10462832"/>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519" name="n_1aveValue【保健センター・保健所】&#10;一人当たり面積">
          <a:extLst>
            <a:ext uri="{FF2B5EF4-FFF2-40B4-BE49-F238E27FC236}">
              <a16:creationId xmlns:a16="http://schemas.microsoft.com/office/drawing/2014/main" id="{7070E792-1171-4411-BCCC-127D9EEC75ED}"/>
            </a:ext>
          </a:extLst>
        </xdr:cNvPr>
        <xdr:cNvSpPr txBox="1"/>
      </xdr:nvSpPr>
      <xdr:spPr>
        <a:xfrm>
          <a:off x="18561127"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520" name="n_2aveValue【保健センター・保健所】&#10;一人当たり面積">
          <a:extLst>
            <a:ext uri="{FF2B5EF4-FFF2-40B4-BE49-F238E27FC236}">
              <a16:creationId xmlns:a16="http://schemas.microsoft.com/office/drawing/2014/main" id="{D6C60659-4185-4F40-A1A4-D9CD9A55DD08}"/>
            </a:ext>
          </a:extLst>
        </xdr:cNvPr>
        <xdr:cNvSpPr txBox="1"/>
      </xdr:nvSpPr>
      <xdr:spPr>
        <a:xfrm>
          <a:off x="17776267"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521" name="n_3aveValue【保健センター・保健所】&#10;一人当たり面積">
          <a:extLst>
            <a:ext uri="{FF2B5EF4-FFF2-40B4-BE49-F238E27FC236}">
              <a16:creationId xmlns:a16="http://schemas.microsoft.com/office/drawing/2014/main" id="{744617A5-161E-480A-8EDC-22F94C19E630}"/>
            </a:ext>
          </a:extLst>
        </xdr:cNvPr>
        <xdr:cNvSpPr txBox="1"/>
      </xdr:nvSpPr>
      <xdr:spPr>
        <a:xfrm>
          <a:off x="17001567" y="1011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522" name="n_4aveValue【保健センター・保健所】&#10;一人当たり面積">
          <a:extLst>
            <a:ext uri="{FF2B5EF4-FFF2-40B4-BE49-F238E27FC236}">
              <a16:creationId xmlns:a16="http://schemas.microsoft.com/office/drawing/2014/main" id="{16E72FD5-A556-4304-AA7C-998567816F12}"/>
            </a:ext>
          </a:extLst>
        </xdr:cNvPr>
        <xdr:cNvSpPr txBox="1"/>
      </xdr:nvSpPr>
      <xdr:spPr>
        <a:xfrm>
          <a:off x="16226867" y="101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104221</xdr:rowOff>
    </xdr:from>
    <xdr:ext cx="469744" cy="259045"/>
    <xdr:sp macro="" textlink="">
      <xdr:nvSpPr>
        <xdr:cNvPr id="523" name="n_1mainValue【保健センター・保健所】&#10;一人当たり面積">
          <a:extLst>
            <a:ext uri="{FF2B5EF4-FFF2-40B4-BE49-F238E27FC236}">
              <a16:creationId xmlns:a16="http://schemas.microsoft.com/office/drawing/2014/main" id="{AA942429-5399-4463-A8B9-EFE98B9F809B}"/>
            </a:ext>
          </a:extLst>
        </xdr:cNvPr>
        <xdr:cNvSpPr txBox="1"/>
      </xdr:nvSpPr>
      <xdr:spPr>
        <a:xfrm>
          <a:off x="18561127" y="1049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107649</xdr:rowOff>
    </xdr:from>
    <xdr:ext cx="469744" cy="259045"/>
    <xdr:sp macro="" textlink="">
      <xdr:nvSpPr>
        <xdr:cNvPr id="524" name="n_2mainValue【保健センター・保健所】&#10;一人当たり面積">
          <a:extLst>
            <a:ext uri="{FF2B5EF4-FFF2-40B4-BE49-F238E27FC236}">
              <a16:creationId xmlns:a16="http://schemas.microsoft.com/office/drawing/2014/main" id="{D15A3220-947B-4F11-8FD9-D58C64001B9E}"/>
            </a:ext>
          </a:extLst>
        </xdr:cNvPr>
        <xdr:cNvSpPr txBox="1"/>
      </xdr:nvSpPr>
      <xdr:spPr>
        <a:xfrm>
          <a:off x="17776267" y="1050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111079</xdr:rowOff>
    </xdr:from>
    <xdr:ext cx="469744" cy="259045"/>
    <xdr:sp macro="" textlink="">
      <xdr:nvSpPr>
        <xdr:cNvPr id="525" name="n_3mainValue【保健センター・保健所】&#10;一人当たり面積">
          <a:extLst>
            <a:ext uri="{FF2B5EF4-FFF2-40B4-BE49-F238E27FC236}">
              <a16:creationId xmlns:a16="http://schemas.microsoft.com/office/drawing/2014/main" id="{1D4B19D8-7049-41F6-BA0E-98D5E3854456}"/>
            </a:ext>
          </a:extLst>
        </xdr:cNvPr>
        <xdr:cNvSpPr txBox="1"/>
      </xdr:nvSpPr>
      <xdr:spPr>
        <a:xfrm>
          <a:off x="17001567" y="10504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114508</xdr:rowOff>
    </xdr:from>
    <xdr:ext cx="469744" cy="259045"/>
    <xdr:sp macro="" textlink="">
      <xdr:nvSpPr>
        <xdr:cNvPr id="526" name="n_4mainValue【保健センター・保健所】&#10;一人当たり面積">
          <a:extLst>
            <a:ext uri="{FF2B5EF4-FFF2-40B4-BE49-F238E27FC236}">
              <a16:creationId xmlns:a16="http://schemas.microsoft.com/office/drawing/2014/main" id="{A11F6F74-C8F4-4B7D-B134-4ED3D725E2F3}"/>
            </a:ext>
          </a:extLst>
        </xdr:cNvPr>
        <xdr:cNvSpPr txBox="1"/>
      </xdr:nvSpPr>
      <xdr:spPr>
        <a:xfrm>
          <a:off x="16226867" y="105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80B86A03-67E5-4C2E-A7A7-1130FC5EC44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99E18211-E223-4970-8991-F409180AE9A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56457EAF-7F3E-4D1B-B3DD-6B773789C50F}"/>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FEDEA81E-86F7-49A9-B688-F33FEADB0915}"/>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92F61F2D-5D0D-405F-8A17-E70F0DE09767}"/>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941343A8-63D0-4AF3-8AA5-B2EA12E6CEE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8DBA0D3B-E4A1-466E-B808-65D65AD6ECF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A83E2804-ECC7-49B9-B5C0-663EFA0D7FD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FFBEF433-3DA0-48EE-9F4C-C123BEAA95B1}"/>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F0B0119D-F4F3-4BA5-BEE6-0CAD182D97B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A7BB23BB-1074-4880-9BEB-11C6AC6371E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D89B1F81-6D75-47CB-BD1E-FAE9AB08752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ACE526E5-CBDB-4E41-AF68-B42F4DE0F255}"/>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8C844005-7865-46C1-A997-3CD9DDBA938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CC7D37C2-95AC-48DE-B259-24B40E705691}"/>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FF125087-BAE6-4ADB-A864-C0D5FDFEEC23}"/>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0D672791-5861-423F-981D-BABBDA0712B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364D441D-0F5D-441E-897E-FF46C41F466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BD7D44B9-72AF-41DF-9675-C64BA161D11E}"/>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264C2578-DA61-4E93-93FE-2A97E06AA8A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DDF2710C-88D9-44D5-9185-5B68A2E6321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3B60CCE0-6AEC-4CA4-A07D-5AE01F59918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6C7A67DD-CADA-46E1-A4F1-2E2C485E346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D9C55A9E-07FB-4CFC-8339-47812308898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1198C42C-CF18-451B-AE35-872DF8267DC1}"/>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F2335645-44A9-471F-BF41-AC8A888CAB3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46D80BEA-AA55-4DAD-96A6-496E4CD1298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FBB10544-C723-4EC9-A44A-8CCD13429F9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E40F894E-4AB5-4AAB-B040-57059B3456F8}"/>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6A6C328E-4604-4ECC-A8BF-F53E60DE19E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A84066C5-7CEA-41F8-BBE3-1BE0442EBA8D}"/>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8A51547B-834C-4BE2-8F78-4336DB98958E}"/>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4AA83FC6-7634-4960-A3BB-54C5A7A380B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D973A213-B330-4EBF-A787-99FAADE429B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2C13D3D9-1A28-4803-8A18-F3A2F23AA24F}"/>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590A395B-21D3-40FA-93E6-E2EFDC8CF1FA}"/>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22A6EE2C-A7D2-4EC1-9EDB-517EE69915F3}"/>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F73E1248-D170-43F2-862B-03016708545E}"/>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BAD07AE6-DB4A-483B-8CFF-E4E9C1A6D6E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84655E20-554E-449E-85AF-C5784A4C487D}"/>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庁舎】&#10;有形固定資産減価償却率グラフ枠">
          <a:extLst>
            <a:ext uri="{FF2B5EF4-FFF2-40B4-BE49-F238E27FC236}">
              <a16:creationId xmlns:a16="http://schemas.microsoft.com/office/drawing/2014/main" id="{4FBAB61B-D9EA-4EFE-87A4-3409B48AE735}"/>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30BA37D8-6E56-48BB-A0D7-2C22B28FF6A2}"/>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庁舎】&#10;有形固定資産減価償却率最小値テキスト">
          <a:extLst>
            <a:ext uri="{FF2B5EF4-FFF2-40B4-BE49-F238E27FC236}">
              <a16:creationId xmlns:a16="http://schemas.microsoft.com/office/drawing/2014/main" id="{E62BB067-278C-4F1F-B218-917CC2EA3F27}"/>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C5201DCB-4598-41B7-8EE5-219D86FE1537}"/>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571" name="【庁舎】&#10;有形固定資産減価償却率最大値テキスト">
          <a:extLst>
            <a:ext uri="{FF2B5EF4-FFF2-40B4-BE49-F238E27FC236}">
              <a16:creationId xmlns:a16="http://schemas.microsoft.com/office/drawing/2014/main" id="{67D02059-6F7D-4E5E-AEA7-B838042227CE}"/>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572" name="直線コネクタ 571">
          <a:extLst>
            <a:ext uri="{FF2B5EF4-FFF2-40B4-BE49-F238E27FC236}">
              <a16:creationId xmlns:a16="http://schemas.microsoft.com/office/drawing/2014/main" id="{AA76DECC-B6ED-4ED6-AC30-B35B3406AC84}"/>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573" name="【庁舎】&#10;有形固定資産減価償却率平均値テキスト">
          <a:extLst>
            <a:ext uri="{FF2B5EF4-FFF2-40B4-BE49-F238E27FC236}">
              <a16:creationId xmlns:a16="http://schemas.microsoft.com/office/drawing/2014/main" id="{77C11D91-C25B-4B73-A9DB-2E333D034378}"/>
            </a:ext>
          </a:extLst>
        </xdr:cNvPr>
        <xdr:cNvSpPr txBox="1"/>
      </xdr:nvSpPr>
      <xdr:spPr>
        <a:xfrm>
          <a:off x="14414500" y="17500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574" name="フローチャート: 判断 573">
          <a:extLst>
            <a:ext uri="{FF2B5EF4-FFF2-40B4-BE49-F238E27FC236}">
              <a16:creationId xmlns:a16="http://schemas.microsoft.com/office/drawing/2014/main" id="{A5160042-9AD1-4DEB-A635-45D2771EC789}"/>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575" name="フローチャート: 判断 574">
          <a:extLst>
            <a:ext uri="{FF2B5EF4-FFF2-40B4-BE49-F238E27FC236}">
              <a16:creationId xmlns:a16="http://schemas.microsoft.com/office/drawing/2014/main" id="{F3EB5815-A16C-424D-846E-980D1C171227}"/>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576" name="フローチャート: 判断 575">
          <a:extLst>
            <a:ext uri="{FF2B5EF4-FFF2-40B4-BE49-F238E27FC236}">
              <a16:creationId xmlns:a16="http://schemas.microsoft.com/office/drawing/2014/main" id="{85A1D630-B9AC-40C2-99C4-EB7C2CC36313}"/>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577" name="フローチャート: 判断 576">
          <a:extLst>
            <a:ext uri="{FF2B5EF4-FFF2-40B4-BE49-F238E27FC236}">
              <a16:creationId xmlns:a16="http://schemas.microsoft.com/office/drawing/2014/main" id="{68BFE4C2-5887-4354-8460-E7D13657C091}"/>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578" name="フローチャート: 判断 577">
          <a:extLst>
            <a:ext uri="{FF2B5EF4-FFF2-40B4-BE49-F238E27FC236}">
              <a16:creationId xmlns:a16="http://schemas.microsoft.com/office/drawing/2014/main" id="{A585BEC1-0A15-49F4-98EA-7B5B984825A8}"/>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62D215E7-BC4A-43F6-AC6E-DD6FD88D8E7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6400BB5F-5F00-48B7-B722-34AA48CD399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F5E6F1EE-9FE5-45DD-9804-CC6E7F43658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18461A7-AAEA-43C9-8AA9-87687A1E9BF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DDCAB22B-45BA-41ED-A01E-9D57D764D1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141332</xdr:rowOff>
    </xdr:from>
    <xdr:to>
      <xdr:col>85</xdr:col>
      <xdr:colOff>177800</xdr:colOff>
      <xdr:row>102</xdr:row>
      <xdr:rowOff>71482</xdr:rowOff>
    </xdr:to>
    <xdr:sp macro="" textlink="">
      <xdr:nvSpPr>
        <xdr:cNvPr id="584" name="楕円 583">
          <a:extLst>
            <a:ext uri="{FF2B5EF4-FFF2-40B4-BE49-F238E27FC236}">
              <a16:creationId xmlns:a16="http://schemas.microsoft.com/office/drawing/2014/main" id="{B1E5E997-9F11-4B6F-9A3C-3B220A904A47}"/>
            </a:ext>
          </a:extLst>
        </xdr:cNvPr>
        <xdr:cNvSpPr/>
      </xdr:nvSpPr>
      <xdr:spPr>
        <a:xfrm>
          <a:off x="14325600" y="1707297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164209</xdr:rowOff>
    </xdr:from>
    <xdr:ext cx="405111" cy="259045"/>
    <xdr:sp macro="" textlink="">
      <xdr:nvSpPr>
        <xdr:cNvPr id="585" name="【庁舎】&#10;有形固定資産減価償却率該当値テキスト">
          <a:extLst>
            <a:ext uri="{FF2B5EF4-FFF2-40B4-BE49-F238E27FC236}">
              <a16:creationId xmlns:a16="http://schemas.microsoft.com/office/drawing/2014/main" id="{B251C382-2F89-4584-B23C-6F5C78A8CBAF}"/>
            </a:ext>
          </a:extLst>
        </xdr:cNvPr>
        <xdr:cNvSpPr txBox="1"/>
      </xdr:nvSpPr>
      <xdr:spPr>
        <a:xfrm>
          <a:off x="14414500" y="16928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107043</xdr:rowOff>
    </xdr:from>
    <xdr:to>
      <xdr:col>81</xdr:col>
      <xdr:colOff>101600</xdr:colOff>
      <xdr:row>102</xdr:row>
      <xdr:rowOff>37193</xdr:rowOff>
    </xdr:to>
    <xdr:sp macro="" textlink="">
      <xdr:nvSpPr>
        <xdr:cNvPr id="586" name="楕円 585">
          <a:extLst>
            <a:ext uri="{FF2B5EF4-FFF2-40B4-BE49-F238E27FC236}">
              <a16:creationId xmlns:a16="http://schemas.microsoft.com/office/drawing/2014/main" id="{67C75B02-0817-4A0B-AA4C-59889BE6CDFE}"/>
            </a:ext>
          </a:extLst>
        </xdr:cNvPr>
        <xdr:cNvSpPr/>
      </xdr:nvSpPr>
      <xdr:spPr>
        <a:xfrm>
          <a:off x="13578840" y="170386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157843</xdr:rowOff>
    </xdr:from>
    <xdr:to>
      <xdr:col>85</xdr:col>
      <xdr:colOff>127000</xdr:colOff>
      <xdr:row>102</xdr:row>
      <xdr:rowOff>20682</xdr:rowOff>
    </xdr:to>
    <xdr:cxnSp macro="">
      <xdr:nvCxnSpPr>
        <xdr:cNvPr id="587" name="直線コネクタ 586">
          <a:extLst>
            <a:ext uri="{FF2B5EF4-FFF2-40B4-BE49-F238E27FC236}">
              <a16:creationId xmlns:a16="http://schemas.microsoft.com/office/drawing/2014/main" id="{4ADA601B-72FC-49DA-8551-020759D6C2B6}"/>
            </a:ext>
          </a:extLst>
        </xdr:cNvPr>
        <xdr:cNvCxnSpPr/>
      </xdr:nvCxnSpPr>
      <xdr:spPr>
        <a:xfrm>
          <a:off x="13629640" y="17089483"/>
          <a:ext cx="74676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72752</xdr:rowOff>
    </xdr:from>
    <xdr:to>
      <xdr:col>76</xdr:col>
      <xdr:colOff>165100</xdr:colOff>
      <xdr:row>102</xdr:row>
      <xdr:rowOff>2902</xdr:rowOff>
    </xdr:to>
    <xdr:sp macro="" textlink="">
      <xdr:nvSpPr>
        <xdr:cNvPr id="588" name="楕円 587">
          <a:extLst>
            <a:ext uri="{FF2B5EF4-FFF2-40B4-BE49-F238E27FC236}">
              <a16:creationId xmlns:a16="http://schemas.microsoft.com/office/drawing/2014/main" id="{C8FDA12C-FBE2-4859-A637-9FA78A39D5D0}"/>
            </a:ext>
          </a:extLst>
        </xdr:cNvPr>
        <xdr:cNvSpPr/>
      </xdr:nvSpPr>
      <xdr:spPr>
        <a:xfrm>
          <a:off x="12804140" y="170043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123552</xdr:rowOff>
    </xdr:from>
    <xdr:to>
      <xdr:col>81</xdr:col>
      <xdr:colOff>50800</xdr:colOff>
      <xdr:row>101</xdr:row>
      <xdr:rowOff>157843</xdr:rowOff>
    </xdr:to>
    <xdr:cxnSp macro="">
      <xdr:nvCxnSpPr>
        <xdr:cNvPr id="589" name="直線コネクタ 588">
          <a:extLst>
            <a:ext uri="{FF2B5EF4-FFF2-40B4-BE49-F238E27FC236}">
              <a16:creationId xmlns:a16="http://schemas.microsoft.com/office/drawing/2014/main" id="{04E597D6-ABB6-4299-B54D-776CF4C12435}"/>
            </a:ext>
          </a:extLst>
        </xdr:cNvPr>
        <xdr:cNvCxnSpPr/>
      </xdr:nvCxnSpPr>
      <xdr:spPr>
        <a:xfrm>
          <a:off x="12854940" y="17055192"/>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38463</xdr:rowOff>
    </xdr:from>
    <xdr:to>
      <xdr:col>72</xdr:col>
      <xdr:colOff>38100</xdr:colOff>
      <xdr:row>101</xdr:row>
      <xdr:rowOff>140063</xdr:rowOff>
    </xdr:to>
    <xdr:sp macro="" textlink="">
      <xdr:nvSpPr>
        <xdr:cNvPr id="590" name="楕円 589">
          <a:extLst>
            <a:ext uri="{FF2B5EF4-FFF2-40B4-BE49-F238E27FC236}">
              <a16:creationId xmlns:a16="http://schemas.microsoft.com/office/drawing/2014/main" id="{9E219B6A-03EC-4EB1-8CDE-7FDB54CF7771}"/>
            </a:ext>
          </a:extLst>
        </xdr:cNvPr>
        <xdr:cNvSpPr/>
      </xdr:nvSpPr>
      <xdr:spPr>
        <a:xfrm>
          <a:off x="12029440" y="1697010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89263</xdr:rowOff>
    </xdr:from>
    <xdr:to>
      <xdr:col>76</xdr:col>
      <xdr:colOff>114300</xdr:colOff>
      <xdr:row>101</xdr:row>
      <xdr:rowOff>123552</xdr:rowOff>
    </xdr:to>
    <xdr:cxnSp macro="">
      <xdr:nvCxnSpPr>
        <xdr:cNvPr id="591" name="直線コネクタ 590">
          <a:extLst>
            <a:ext uri="{FF2B5EF4-FFF2-40B4-BE49-F238E27FC236}">
              <a16:creationId xmlns:a16="http://schemas.microsoft.com/office/drawing/2014/main" id="{4C8F496A-B7CE-4A29-B90E-CB001E261A8D}"/>
            </a:ext>
          </a:extLst>
        </xdr:cNvPr>
        <xdr:cNvCxnSpPr/>
      </xdr:nvCxnSpPr>
      <xdr:spPr>
        <a:xfrm>
          <a:off x="12072620" y="17020903"/>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4173</xdr:rowOff>
    </xdr:from>
    <xdr:to>
      <xdr:col>67</xdr:col>
      <xdr:colOff>101600</xdr:colOff>
      <xdr:row>101</xdr:row>
      <xdr:rowOff>105773</xdr:rowOff>
    </xdr:to>
    <xdr:sp macro="" textlink="">
      <xdr:nvSpPr>
        <xdr:cNvPr id="592" name="楕円 591">
          <a:extLst>
            <a:ext uri="{FF2B5EF4-FFF2-40B4-BE49-F238E27FC236}">
              <a16:creationId xmlns:a16="http://schemas.microsoft.com/office/drawing/2014/main" id="{6862D91B-2BCD-475B-A63F-B27203BA521C}"/>
            </a:ext>
          </a:extLst>
        </xdr:cNvPr>
        <xdr:cNvSpPr/>
      </xdr:nvSpPr>
      <xdr:spPr>
        <a:xfrm>
          <a:off x="11231880" y="16935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54973</xdr:rowOff>
    </xdr:from>
    <xdr:to>
      <xdr:col>71</xdr:col>
      <xdr:colOff>177800</xdr:colOff>
      <xdr:row>101</xdr:row>
      <xdr:rowOff>89263</xdr:rowOff>
    </xdr:to>
    <xdr:cxnSp macro="">
      <xdr:nvCxnSpPr>
        <xdr:cNvPr id="593" name="直線コネクタ 592">
          <a:extLst>
            <a:ext uri="{FF2B5EF4-FFF2-40B4-BE49-F238E27FC236}">
              <a16:creationId xmlns:a16="http://schemas.microsoft.com/office/drawing/2014/main" id="{8F0323EE-A461-4A4D-B1FC-D5849E5FDFF7}"/>
            </a:ext>
          </a:extLst>
        </xdr:cNvPr>
        <xdr:cNvCxnSpPr/>
      </xdr:nvCxnSpPr>
      <xdr:spPr>
        <a:xfrm>
          <a:off x="11282680" y="16986613"/>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594" name="n_1aveValue【庁舎】&#10;有形固定資産減価償却率">
          <a:extLst>
            <a:ext uri="{FF2B5EF4-FFF2-40B4-BE49-F238E27FC236}">
              <a16:creationId xmlns:a16="http://schemas.microsoft.com/office/drawing/2014/main" id="{8281AB63-C2F2-4B2C-924C-995B25FE05EB}"/>
            </a:ext>
          </a:extLst>
        </xdr:cNvPr>
        <xdr:cNvSpPr txBox="1"/>
      </xdr:nvSpPr>
      <xdr:spPr>
        <a:xfrm>
          <a:off x="134372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595" name="n_2aveValue【庁舎】&#10;有形固定資産減価償却率">
          <a:extLst>
            <a:ext uri="{FF2B5EF4-FFF2-40B4-BE49-F238E27FC236}">
              <a16:creationId xmlns:a16="http://schemas.microsoft.com/office/drawing/2014/main" id="{EEEBEB49-7514-4012-A301-DBADB916C8D0}"/>
            </a:ext>
          </a:extLst>
        </xdr:cNvPr>
        <xdr:cNvSpPr txBox="1"/>
      </xdr:nvSpPr>
      <xdr:spPr>
        <a:xfrm>
          <a:off x="12675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78939</xdr:rowOff>
    </xdr:from>
    <xdr:ext cx="405111" cy="259045"/>
    <xdr:sp macro="" textlink="">
      <xdr:nvSpPr>
        <xdr:cNvPr id="596" name="n_3aveValue【庁舎】&#10;有形固定資産減価償却率">
          <a:extLst>
            <a:ext uri="{FF2B5EF4-FFF2-40B4-BE49-F238E27FC236}">
              <a16:creationId xmlns:a16="http://schemas.microsoft.com/office/drawing/2014/main" id="{B5D470DD-6615-42BB-A0C2-769AACE0674A}"/>
            </a:ext>
          </a:extLst>
        </xdr:cNvPr>
        <xdr:cNvSpPr txBox="1"/>
      </xdr:nvSpPr>
      <xdr:spPr>
        <a:xfrm>
          <a:off x="11900544" y="17681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111596</xdr:rowOff>
    </xdr:from>
    <xdr:ext cx="405111" cy="259045"/>
    <xdr:sp macro="" textlink="">
      <xdr:nvSpPr>
        <xdr:cNvPr id="597" name="n_4aveValue【庁舎】&#10;有形固定資産減価償却率">
          <a:extLst>
            <a:ext uri="{FF2B5EF4-FFF2-40B4-BE49-F238E27FC236}">
              <a16:creationId xmlns:a16="http://schemas.microsoft.com/office/drawing/2014/main" id="{79F5D413-7747-48A8-BAE6-D379B26B8C3A}"/>
            </a:ext>
          </a:extLst>
        </xdr:cNvPr>
        <xdr:cNvSpPr txBox="1"/>
      </xdr:nvSpPr>
      <xdr:spPr>
        <a:xfrm>
          <a:off x="11102984" y="17713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53720</xdr:rowOff>
    </xdr:from>
    <xdr:ext cx="405111" cy="259045"/>
    <xdr:sp macro="" textlink="">
      <xdr:nvSpPr>
        <xdr:cNvPr id="598" name="n_1mainValue【庁舎】&#10;有形固定資産減価償却率">
          <a:extLst>
            <a:ext uri="{FF2B5EF4-FFF2-40B4-BE49-F238E27FC236}">
              <a16:creationId xmlns:a16="http://schemas.microsoft.com/office/drawing/2014/main" id="{DCB1375F-7A2E-4716-8632-A7417C211752}"/>
            </a:ext>
          </a:extLst>
        </xdr:cNvPr>
        <xdr:cNvSpPr txBox="1"/>
      </xdr:nvSpPr>
      <xdr:spPr>
        <a:xfrm>
          <a:off x="13437244" y="1681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19429</xdr:rowOff>
    </xdr:from>
    <xdr:ext cx="405111" cy="259045"/>
    <xdr:sp macro="" textlink="">
      <xdr:nvSpPr>
        <xdr:cNvPr id="599" name="n_2mainValue【庁舎】&#10;有形固定資産減価償却率">
          <a:extLst>
            <a:ext uri="{FF2B5EF4-FFF2-40B4-BE49-F238E27FC236}">
              <a16:creationId xmlns:a16="http://schemas.microsoft.com/office/drawing/2014/main" id="{E9A75E51-AFE0-432B-8532-8BEA19481B11}"/>
            </a:ext>
          </a:extLst>
        </xdr:cNvPr>
        <xdr:cNvSpPr txBox="1"/>
      </xdr:nvSpPr>
      <xdr:spPr>
        <a:xfrm>
          <a:off x="12675244" y="1678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156590</xdr:rowOff>
    </xdr:from>
    <xdr:ext cx="405111" cy="259045"/>
    <xdr:sp macro="" textlink="">
      <xdr:nvSpPr>
        <xdr:cNvPr id="600" name="n_3mainValue【庁舎】&#10;有形固定資産減価償却率">
          <a:extLst>
            <a:ext uri="{FF2B5EF4-FFF2-40B4-BE49-F238E27FC236}">
              <a16:creationId xmlns:a16="http://schemas.microsoft.com/office/drawing/2014/main" id="{A63904E9-0EB6-41B0-95DD-616BF53B004F}"/>
            </a:ext>
          </a:extLst>
        </xdr:cNvPr>
        <xdr:cNvSpPr txBox="1"/>
      </xdr:nvSpPr>
      <xdr:spPr>
        <a:xfrm>
          <a:off x="11900544" y="1675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122300</xdr:rowOff>
    </xdr:from>
    <xdr:ext cx="405111" cy="259045"/>
    <xdr:sp macro="" textlink="">
      <xdr:nvSpPr>
        <xdr:cNvPr id="601" name="n_4mainValue【庁舎】&#10;有形固定資産減価償却率">
          <a:extLst>
            <a:ext uri="{FF2B5EF4-FFF2-40B4-BE49-F238E27FC236}">
              <a16:creationId xmlns:a16="http://schemas.microsoft.com/office/drawing/2014/main" id="{6EDE2135-AD38-4F7C-87CE-71BD866DC119}"/>
            </a:ext>
          </a:extLst>
        </xdr:cNvPr>
        <xdr:cNvSpPr txBox="1"/>
      </xdr:nvSpPr>
      <xdr:spPr>
        <a:xfrm>
          <a:off x="11102984" y="16718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2" name="正方形/長方形 601">
          <a:extLst>
            <a:ext uri="{FF2B5EF4-FFF2-40B4-BE49-F238E27FC236}">
              <a16:creationId xmlns:a16="http://schemas.microsoft.com/office/drawing/2014/main" id="{9E023043-96C5-4147-95F6-8AA4203E9EF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3" name="正方形/長方形 602">
          <a:extLst>
            <a:ext uri="{FF2B5EF4-FFF2-40B4-BE49-F238E27FC236}">
              <a16:creationId xmlns:a16="http://schemas.microsoft.com/office/drawing/2014/main" id="{DCE28A93-E0D8-41B3-9FF8-9736DDF2AAB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4" name="正方形/長方形 603">
          <a:extLst>
            <a:ext uri="{FF2B5EF4-FFF2-40B4-BE49-F238E27FC236}">
              <a16:creationId xmlns:a16="http://schemas.microsoft.com/office/drawing/2014/main" id="{7DC3B7DD-6F36-448B-BF57-08C2125EB9F1}"/>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5" name="正方形/長方形 604">
          <a:extLst>
            <a:ext uri="{FF2B5EF4-FFF2-40B4-BE49-F238E27FC236}">
              <a16:creationId xmlns:a16="http://schemas.microsoft.com/office/drawing/2014/main" id="{E4C65F28-A758-4E7D-8CB3-8128430613A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6" name="正方形/長方形 605">
          <a:extLst>
            <a:ext uri="{FF2B5EF4-FFF2-40B4-BE49-F238E27FC236}">
              <a16:creationId xmlns:a16="http://schemas.microsoft.com/office/drawing/2014/main" id="{0B7DAE08-D60D-4B9E-88C9-FBD2D8C585D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7" name="正方形/長方形 606">
          <a:extLst>
            <a:ext uri="{FF2B5EF4-FFF2-40B4-BE49-F238E27FC236}">
              <a16:creationId xmlns:a16="http://schemas.microsoft.com/office/drawing/2014/main" id="{7C164383-DCF6-4544-8D91-73A085A230A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8" name="正方形/長方形 607">
          <a:extLst>
            <a:ext uri="{FF2B5EF4-FFF2-40B4-BE49-F238E27FC236}">
              <a16:creationId xmlns:a16="http://schemas.microsoft.com/office/drawing/2014/main" id="{0912E23B-276B-40AB-82BE-068E50B50176}"/>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9" name="正方形/長方形 608">
          <a:extLst>
            <a:ext uri="{FF2B5EF4-FFF2-40B4-BE49-F238E27FC236}">
              <a16:creationId xmlns:a16="http://schemas.microsoft.com/office/drawing/2014/main" id="{916B077F-D441-488B-8501-7B4834555004}"/>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0" name="テキスト ボックス 609">
          <a:extLst>
            <a:ext uri="{FF2B5EF4-FFF2-40B4-BE49-F238E27FC236}">
              <a16:creationId xmlns:a16="http://schemas.microsoft.com/office/drawing/2014/main" id="{C653B6D7-EB88-4CC8-BA91-A358505DE6E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1" name="直線コネクタ 610">
          <a:extLst>
            <a:ext uri="{FF2B5EF4-FFF2-40B4-BE49-F238E27FC236}">
              <a16:creationId xmlns:a16="http://schemas.microsoft.com/office/drawing/2014/main" id="{938895A5-511B-4B76-8EBB-27233633965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2" name="直線コネクタ 611">
          <a:extLst>
            <a:ext uri="{FF2B5EF4-FFF2-40B4-BE49-F238E27FC236}">
              <a16:creationId xmlns:a16="http://schemas.microsoft.com/office/drawing/2014/main" id="{A83FD32F-A4F4-4027-9DF0-1791CCAF012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3" name="テキスト ボックス 612">
          <a:extLst>
            <a:ext uri="{FF2B5EF4-FFF2-40B4-BE49-F238E27FC236}">
              <a16:creationId xmlns:a16="http://schemas.microsoft.com/office/drawing/2014/main" id="{B6A97EB6-D8AA-4F58-B026-512F2FD9D6DB}"/>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4" name="直線コネクタ 613">
          <a:extLst>
            <a:ext uri="{FF2B5EF4-FFF2-40B4-BE49-F238E27FC236}">
              <a16:creationId xmlns:a16="http://schemas.microsoft.com/office/drawing/2014/main" id="{2D5B4DB3-0C2A-4AD3-A65B-8238DBC3F92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5" name="テキスト ボックス 614">
          <a:extLst>
            <a:ext uri="{FF2B5EF4-FFF2-40B4-BE49-F238E27FC236}">
              <a16:creationId xmlns:a16="http://schemas.microsoft.com/office/drawing/2014/main" id="{E4526F8B-4BCA-4548-80B2-276BB245C4B2}"/>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6" name="直線コネクタ 615">
          <a:extLst>
            <a:ext uri="{FF2B5EF4-FFF2-40B4-BE49-F238E27FC236}">
              <a16:creationId xmlns:a16="http://schemas.microsoft.com/office/drawing/2014/main" id="{10EED413-4D73-4251-ABD7-518BDE3D9552}"/>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7" name="テキスト ボックス 616">
          <a:extLst>
            <a:ext uri="{FF2B5EF4-FFF2-40B4-BE49-F238E27FC236}">
              <a16:creationId xmlns:a16="http://schemas.microsoft.com/office/drawing/2014/main" id="{368F222A-174E-4FBD-A741-6D194B5B7C4A}"/>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8" name="直線コネクタ 617">
          <a:extLst>
            <a:ext uri="{FF2B5EF4-FFF2-40B4-BE49-F238E27FC236}">
              <a16:creationId xmlns:a16="http://schemas.microsoft.com/office/drawing/2014/main" id="{8536ACB9-24B7-4674-A99D-E66C655F139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9" name="テキスト ボックス 618">
          <a:extLst>
            <a:ext uri="{FF2B5EF4-FFF2-40B4-BE49-F238E27FC236}">
              <a16:creationId xmlns:a16="http://schemas.microsoft.com/office/drawing/2014/main" id="{1863C5BE-D4B7-4FAF-A84C-C5168B4799C4}"/>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0" name="直線コネクタ 619">
          <a:extLst>
            <a:ext uri="{FF2B5EF4-FFF2-40B4-BE49-F238E27FC236}">
              <a16:creationId xmlns:a16="http://schemas.microsoft.com/office/drawing/2014/main" id="{AD9CFE63-4D08-4871-9B42-380C7EA0FCB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1" name="テキスト ボックス 620">
          <a:extLst>
            <a:ext uri="{FF2B5EF4-FFF2-40B4-BE49-F238E27FC236}">
              <a16:creationId xmlns:a16="http://schemas.microsoft.com/office/drawing/2014/main" id="{E86F8F44-8419-458B-B6CF-0D3BA559696A}"/>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2" name="直線コネクタ 621">
          <a:extLst>
            <a:ext uri="{FF2B5EF4-FFF2-40B4-BE49-F238E27FC236}">
              <a16:creationId xmlns:a16="http://schemas.microsoft.com/office/drawing/2014/main" id="{AB630EFF-4076-41EB-A108-78BA51193128}"/>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3" name="テキスト ボックス 622">
          <a:extLst>
            <a:ext uri="{FF2B5EF4-FFF2-40B4-BE49-F238E27FC236}">
              <a16:creationId xmlns:a16="http://schemas.microsoft.com/office/drawing/2014/main" id="{F7622813-212F-4771-A2C8-1441C18A787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4" name="【庁舎】&#10;一人当たり面積グラフ枠">
          <a:extLst>
            <a:ext uri="{FF2B5EF4-FFF2-40B4-BE49-F238E27FC236}">
              <a16:creationId xmlns:a16="http://schemas.microsoft.com/office/drawing/2014/main" id="{9424E7D9-3EA4-4998-B0AF-082ED13D44C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625" name="直線コネクタ 624">
          <a:extLst>
            <a:ext uri="{FF2B5EF4-FFF2-40B4-BE49-F238E27FC236}">
              <a16:creationId xmlns:a16="http://schemas.microsoft.com/office/drawing/2014/main" id="{26A6BD46-FFEB-4797-BB23-6BC757B5F048}"/>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626" name="【庁舎】&#10;一人当たり面積最小値テキスト">
          <a:extLst>
            <a:ext uri="{FF2B5EF4-FFF2-40B4-BE49-F238E27FC236}">
              <a16:creationId xmlns:a16="http://schemas.microsoft.com/office/drawing/2014/main" id="{339C07A8-FDD0-44E9-9C58-82AD9B7B6354}"/>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627" name="直線コネクタ 626">
          <a:extLst>
            <a:ext uri="{FF2B5EF4-FFF2-40B4-BE49-F238E27FC236}">
              <a16:creationId xmlns:a16="http://schemas.microsoft.com/office/drawing/2014/main" id="{3BF82AA9-1B1A-45DA-B242-668CCDD926CC}"/>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628" name="【庁舎】&#10;一人当たり面積最大値テキスト">
          <a:extLst>
            <a:ext uri="{FF2B5EF4-FFF2-40B4-BE49-F238E27FC236}">
              <a16:creationId xmlns:a16="http://schemas.microsoft.com/office/drawing/2014/main" id="{DA73171E-7184-45BE-84F1-38C4D3B65D91}"/>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629" name="直線コネクタ 628">
          <a:extLst>
            <a:ext uri="{FF2B5EF4-FFF2-40B4-BE49-F238E27FC236}">
              <a16:creationId xmlns:a16="http://schemas.microsoft.com/office/drawing/2014/main" id="{52633C3B-7702-42FD-BFB4-55B1C2435B90}"/>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630" name="【庁舎】&#10;一人当たり面積平均値テキスト">
          <a:extLst>
            <a:ext uri="{FF2B5EF4-FFF2-40B4-BE49-F238E27FC236}">
              <a16:creationId xmlns:a16="http://schemas.microsoft.com/office/drawing/2014/main" id="{E1A1F04E-BDFA-4713-AC47-B7F614AAD5FD}"/>
            </a:ext>
          </a:extLst>
        </xdr:cNvPr>
        <xdr:cNvSpPr txBox="1"/>
      </xdr:nvSpPr>
      <xdr:spPr>
        <a:xfrm>
          <a:off x="19547840" y="17799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631" name="フローチャート: 判断 630">
          <a:extLst>
            <a:ext uri="{FF2B5EF4-FFF2-40B4-BE49-F238E27FC236}">
              <a16:creationId xmlns:a16="http://schemas.microsoft.com/office/drawing/2014/main" id="{BE5E4A77-F18D-48F2-B5F1-5DB1283A689E}"/>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632" name="フローチャート: 判断 631">
          <a:extLst>
            <a:ext uri="{FF2B5EF4-FFF2-40B4-BE49-F238E27FC236}">
              <a16:creationId xmlns:a16="http://schemas.microsoft.com/office/drawing/2014/main" id="{F8AED886-6B55-4DDE-BDB4-3F635EC4D981}"/>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633" name="フローチャート: 判断 632">
          <a:extLst>
            <a:ext uri="{FF2B5EF4-FFF2-40B4-BE49-F238E27FC236}">
              <a16:creationId xmlns:a16="http://schemas.microsoft.com/office/drawing/2014/main" id="{F5140C50-F9EB-4774-9131-9A1897C02909}"/>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634" name="フローチャート: 判断 633">
          <a:extLst>
            <a:ext uri="{FF2B5EF4-FFF2-40B4-BE49-F238E27FC236}">
              <a16:creationId xmlns:a16="http://schemas.microsoft.com/office/drawing/2014/main" id="{0E1CDD31-F948-499C-A734-3D0921E19826}"/>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635" name="フローチャート: 判断 634">
          <a:extLst>
            <a:ext uri="{FF2B5EF4-FFF2-40B4-BE49-F238E27FC236}">
              <a16:creationId xmlns:a16="http://schemas.microsoft.com/office/drawing/2014/main" id="{298E240B-21A5-46EE-88A8-707B4466E3A4}"/>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64C5B7D5-E584-463D-A385-D26028813C2E}"/>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C2D1BE56-406B-4C95-B9D5-64B603B7CCF8}"/>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3E25D8BD-4720-4862-B7A7-DAD7A036142D}"/>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DBD8BA3F-64D6-4800-BA20-13611ED73FC2}"/>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836AA88F-5CD4-431B-A0C2-CAA163ECD7CA}"/>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52070</xdr:rowOff>
    </xdr:from>
    <xdr:to>
      <xdr:col>116</xdr:col>
      <xdr:colOff>114300</xdr:colOff>
      <xdr:row>105</xdr:row>
      <xdr:rowOff>153670</xdr:rowOff>
    </xdr:to>
    <xdr:sp macro="" textlink="">
      <xdr:nvSpPr>
        <xdr:cNvPr id="641" name="楕円 640">
          <a:extLst>
            <a:ext uri="{FF2B5EF4-FFF2-40B4-BE49-F238E27FC236}">
              <a16:creationId xmlns:a16="http://schemas.microsoft.com/office/drawing/2014/main" id="{46A5D25D-BA3A-48C9-90B3-8A5909CD42AF}"/>
            </a:ext>
          </a:extLst>
        </xdr:cNvPr>
        <xdr:cNvSpPr/>
      </xdr:nvSpPr>
      <xdr:spPr>
        <a:xfrm>
          <a:off x="19458940" y="1765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74947</xdr:rowOff>
    </xdr:from>
    <xdr:ext cx="469744" cy="259045"/>
    <xdr:sp macro="" textlink="">
      <xdr:nvSpPr>
        <xdr:cNvPr id="642" name="【庁舎】&#10;一人当たり面積該当値テキスト">
          <a:extLst>
            <a:ext uri="{FF2B5EF4-FFF2-40B4-BE49-F238E27FC236}">
              <a16:creationId xmlns:a16="http://schemas.microsoft.com/office/drawing/2014/main" id="{0A5F1CD4-D3D4-471F-99CC-722C5A06B9D3}"/>
            </a:ext>
          </a:extLst>
        </xdr:cNvPr>
        <xdr:cNvSpPr txBox="1"/>
      </xdr:nvSpPr>
      <xdr:spPr>
        <a:xfrm>
          <a:off x="19547840"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70358</xdr:rowOff>
    </xdr:from>
    <xdr:to>
      <xdr:col>112</xdr:col>
      <xdr:colOff>38100</xdr:colOff>
      <xdr:row>106</xdr:row>
      <xdr:rowOff>508</xdr:rowOff>
    </xdr:to>
    <xdr:sp macro="" textlink="">
      <xdr:nvSpPr>
        <xdr:cNvPr id="643" name="楕円 642">
          <a:extLst>
            <a:ext uri="{FF2B5EF4-FFF2-40B4-BE49-F238E27FC236}">
              <a16:creationId xmlns:a16="http://schemas.microsoft.com/office/drawing/2014/main" id="{520ED056-F317-4C17-A008-0F398A531931}"/>
            </a:ext>
          </a:extLst>
        </xdr:cNvPr>
        <xdr:cNvSpPr/>
      </xdr:nvSpPr>
      <xdr:spPr>
        <a:xfrm>
          <a:off x="18735040" y="176725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102870</xdr:rowOff>
    </xdr:from>
    <xdr:to>
      <xdr:col>116</xdr:col>
      <xdr:colOff>63500</xdr:colOff>
      <xdr:row>105</xdr:row>
      <xdr:rowOff>121158</xdr:rowOff>
    </xdr:to>
    <xdr:cxnSp macro="">
      <xdr:nvCxnSpPr>
        <xdr:cNvPr id="644" name="直線コネクタ 643">
          <a:extLst>
            <a:ext uri="{FF2B5EF4-FFF2-40B4-BE49-F238E27FC236}">
              <a16:creationId xmlns:a16="http://schemas.microsoft.com/office/drawing/2014/main" id="{80886F17-60D5-4E0B-AA72-8321AED7792B}"/>
            </a:ext>
          </a:extLst>
        </xdr:cNvPr>
        <xdr:cNvCxnSpPr/>
      </xdr:nvCxnSpPr>
      <xdr:spPr>
        <a:xfrm flipV="1">
          <a:off x="18778220" y="17705070"/>
          <a:ext cx="73152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81026</xdr:rowOff>
    </xdr:from>
    <xdr:to>
      <xdr:col>107</xdr:col>
      <xdr:colOff>101600</xdr:colOff>
      <xdr:row>106</xdr:row>
      <xdr:rowOff>11176</xdr:rowOff>
    </xdr:to>
    <xdr:sp macro="" textlink="">
      <xdr:nvSpPr>
        <xdr:cNvPr id="645" name="楕円 644">
          <a:extLst>
            <a:ext uri="{FF2B5EF4-FFF2-40B4-BE49-F238E27FC236}">
              <a16:creationId xmlns:a16="http://schemas.microsoft.com/office/drawing/2014/main" id="{154DFBBD-5E6F-489E-B661-9335C8EDCFB5}"/>
            </a:ext>
          </a:extLst>
        </xdr:cNvPr>
        <xdr:cNvSpPr/>
      </xdr:nvSpPr>
      <xdr:spPr>
        <a:xfrm>
          <a:off x="17937480" y="176832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121158</xdr:rowOff>
    </xdr:from>
    <xdr:to>
      <xdr:col>111</xdr:col>
      <xdr:colOff>177800</xdr:colOff>
      <xdr:row>105</xdr:row>
      <xdr:rowOff>131826</xdr:rowOff>
    </xdr:to>
    <xdr:cxnSp macro="">
      <xdr:nvCxnSpPr>
        <xdr:cNvPr id="646" name="直線コネクタ 645">
          <a:extLst>
            <a:ext uri="{FF2B5EF4-FFF2-40B4-BE49-F238E27FC236}">
              <a16:creationId xmlns:a16="http://schemas.microsoft.com/office/drawing/2014/main" id="{1C5055CD-35EC-48E8-8CD7-EB1F0C835D8B}"/>
            </a:ext>
          </a:extLst>
        </xdr:cNvPr>
        <xdr:cNvCxnSpPr/>
      </xdr:nvCxnSpPr>
      <xdr:spPr>
        <a:xfrm flipV="1">
          <a:off x="17988280" y="17723358"/>
          <a:ext cx="78994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92075</xdr:rowOff>
    </xdr:from>
    <xdr:to>
      <xdr:col>102</xdr:col>
      <xdr:colOff>165100</xdr:colOff>
      <xdr:row>106</xdr:row>
      <xdr:rowOff>22225</xdr:rowOff>
    </xdr:to>
    <xdr:sp macro="" textlink="">
      <xdr:nvSpPr>
        <xdr:cNvPr id="647" name="楕円 646">
          <a:extLst>
            <a:ext uri="{FF2B5EF4-FFF2-40B4-BE49-F238E27FC236}">
              <a16:creationId xmlns:a16="http://schemas.microsoft.com/office/drawing/2014/main" id="{720AD742-B909-4330-B238-B96FA62405F2}"/>
            </a:ext>
          </a:extLst>
        </xdr:cNvPr>
        <xdr:cNvSpPr/>
      </xdr:nvSpPr>
      <xdr:spPr>
        <a:xfrm>
          <a:off x="17162780" y="17694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131826</xdr:rowOff>
    </xdr:from>
    <xdr:to>
      <xdr:col>107</xdr:col>
      <xdr:colOff>50800</xdr:colOff>
      <xdr:row>105</xdr:row>
      <xdr:rowOff>142875</xdr:rowOff>
    </xdr:to>
    <xdr:cxnSp macro="">
      <xdr:nvCxnSpPr>
        <xdr:cNvPr id="648" name="直線コネクタ 647">
          <a:extLst>
            <a:ext uri="{FF2B5EF4-FFF2-40B4-BE49-F238E27FC236}">
              <a16:creationId xmlns:a16="http://schemas.microsoft.com/office/drawing/2014/main" id="{46ADABA7-A9DC-429B-AA95-B0DE33C0B52B}"/>
            </a:ext>
          </a:extLst>
        </xdr:cNvPr>
        <xdr:cNvCxnSpPr/>
      </xdr:nvCxnSpPr>
      <xdr:spPr>
        <a:xfrm flipV="1">
          <a:off x="17213580" y="17734026"/>
          <a:ext cx="7747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104267</xdr:rowOff>
    </xdr:from>
    <xdr:to>
      <xdr:col>98</xdr:col>
      <xdr:colOff>38100</xdr:colOff>
      <xdr:row>106</xdr:row>
      <xdr:rowOff>34417</xdr:rowOff>
    </xdr:to>
    <xdr:sp macro="" textlink="">
      <xdr:nvSpPr>
        <xdr:cNvPr id="649" name="楕円 648">
          <a:extLst>
            <a:ext uri="{FF2B5EF4-FFF2-40B4-BE49-F238E27FC236}">
              <a16:creationId xmlns:a16="http://schemas.microsoft.com/office/drawing/2014/main" id="{9DCCD092-AE79-4595-B646-E7F8D158C962}"/>
            </a:ext>
          </a:extLst>
        </xdr:cNvPr>
        <xdr:cNvSpPr/>
      </xdr:nvSpPr>
      <xdr:spPr>
        <a:xfrm>
          <a:off x="16388080" y="177064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142875</xdr:rowOff>
    </xdr:from>
    <xdr:to>
      <xdr:col>102</xdr:col>
      <xdr:colOff>114300</xdr:colOff>
      <xdr:row>105</xdr:row>
      <xdr:rowOff>155067</xdr:rowOff>
    </xdr:to>
    <xdr:cxnSp macro="">
      <xdr:nvCxnSpPr>
        <xdr:cNvPr id="650" name="直線コネクタ 649">
          <a:extLst>
            <a:ext uri="{FF2B5EF4-FFF2-40B4-BE49-F238E27FC236}">
              <a16:creationId xmlns:a16="http://schemas.microsoft.com/office/drawing/2014/main" id="{0CA20775-1550-4ECB-AC63-2A089C2ADFC7}"/>
            </a:ext>
          </a:extLst>
        </xdr:cNvPr>
        <xdr:cNvCxnSpPr/>
      </xdr:nvCxnSpPr>
      <xdr:spPr>
        <a:xfrm flipV="1">
          <a:off x="16431260" y="17745075"/>
          <a:ext cx="78232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651" name="n_1aveValue【庁舎】&#10;一人当たり面積">
          <a:extLst>
            <a:ext uri="{FF2B5EF4-FFF2-40B4-BE49-F238E27FC236}">
              <a16:creationId xmlns:a16="http://schemas.microsoft.com/office/drawing/2014/main" id="{A48C6563-CDA5-4EFC-B6B7-0CED493E028B}"/>
            </a:ext>
          </a:extLst>
        </xdr:cNvPr>
        <xdr:cNvSpPr txBox="1"/>
      </xdr:nvSpPr>
      <xdr:spPr>
        <a:xfrm>
          <a:off x="18561127" y="179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652" name="n_2aveValue【庁舎】&#10;一人当たり面積">
          <a:extLst>
            <a:ext uri="{FF2B5EF4-FFF2-40B4-BE49-F238E27FC236}">
              <a16:creationId xmlns:a16="http://schemas.microsoft.com/office/drawing/2014/main" id="{38D06E8F-769B-41D9-BE6D-706538E05C62}"/>
            </a:ext>
          </a:extLst>
        </xdr:cNvPr>
        <xdr:cNvSpPr txBox="1"/>
      </xdr:nvSpPr>
      <xdr:spPr>
        <a:xfrm>
          <a:off x="17776267" y="179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653" name="n_3aveValue【庁舎】&#10;一人当たり面積">
          <a:extLst>
            <a:ext uri="{FF2B5EF4-FFF2-40B4-BE49-F238E27FC236}">
              <a16:creationId xmlns:a16="http://schemas.microsoft.com/office/drawing/2014/main" id="{9B7B11FF-377C-4845-8D25-F1009E26A44B}"/>
            </a:ext>
          </a:extLst>
        </xdr:cNvPr>
        <xdr:cNvSpPr txBox="1"/>
      </xdr:nvSpPr>
      <xdr:spPr>
        <a:xfrm>
          <a:off x="170015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22877</xdr:rowOff>
    </xdr:from>
    <xdr:ext cx="469744" cy="259045"/>
    <xdr:sp macro="" textlink="">
      <xdr:nvSpPr>
        <xdr:cNvPr id="654" name="n_4aveValue【庁舎】&#10;一人当たり面積">
          <a:extLst>
            <a:ext uri="{FF2B5EF4-FFF2-40B4-BE49-F238E27FC236}">
              <a16:creationId xmlns:a16="http://schemas.microsoft.com/office/drawing/2014/main" id="{5032E3B0-781E-42F4-BFD0-FB244687C8E0}"/>
            </a:ext>
          </a:extLst>
        </xdr:cNvPr>
        <xdr:cNvSpPr txBox="1"/>
      </xdr:nvSpPr>
      <xdr:spPr>
        <a:xfrm>
          <a:off x="1622686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17035</xdr:rowOff>
    </xdr:from>
    <xdr:ext cx="469744" cy="259045"/>
    <xdr:sp macro="" textlink="">
      <xdr:nvSpPr>
        <xdr:cNvPr id="655" name="n_1mainValue【庁舎】&#10;一人当たり面積">
          <a:extLst>
            <a:ext uri="{FF2B5EF4-FFF2-40B4-BE49-F238E27FC236}">
              <a16:creationId xmlns:a16="http://schemas.microsoft.com/office/drawing/2014/main" id="{6232A798-D222-49DF-B4DE-E58893E43185}"/>
            </a:ext>
          </a:extLst>
        </xdr:cNvPr>
        <xdr:cNvSpPr txBox="1"/>
      </xdr:nvSpPr>
      <xdr:spPr>
        <a:xfrm>
          <a:off x="18561127" y="1745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27703</xdr:rowOff>
    </xdr:from>
    <xdr:ext cx="469744" cy="259045"/>
    <xdr:sp macro="" textlink="">
      <xdr:nvSpPr>
        <xdr:cNvPr id="656" name="n_2mainValue【庁舎】&#10;一人当たり面積">
          <a:extLst>
            <a:ext uri="{FF2B5EF4-FFF2-40B4-BE49-F238E27FC236}">
              <a16:creationId xmlns:a16="http://schemas.microsoft.com/office/drawing/2014/main" id="{12BD38DF-2190-437C-82CF-45AFDA166717}"/>
            </a:ext>
          </a:extLst>
        </xdr:cNvPr>
        <xdr:cNvSpPr txBox="1"/>
      </xdr:nvSpPr>
      <xdr:spPr>
        <a:xfrm>
          <a:off x="17776267" y="1746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38752</xdr:rowOff>
    </xdr:from>
    <xdr:ext cx="469744" cy="259045"/>
    <xdr:sp macro="" textlink="">
      <xdr:nvSpPr>
        <xdr:cNvPr id="657" name="n_3mainValue【庁舎】&#10;一人当たり面積">
          <a:extLst>
            <a:ext uri="{FF2B5EF4-FFF2-40B4-BE49-F238E27FC236}">
              <a16:creationId xmlns:a16="http://schemas.microsoft.com/office/drawing/2014/main" id="{8F6B4FF5-3276-4468-8C75-312015546B27}"/>
            </a:ext>
          </a:extLst>
        </xdr:cNvPr>
        <xdr:cNvSpPr txBox="1"/>
      </xdr:nvSpPr>
      <xdr:spPr>
        <a:xfrm>
          <a:off x="17001567" y="1747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50944</xdr:rowOff>
    </xdr:from>
    <xdr:ext cx="469744" cy="259045"/>
    <xdr:sp macro="" textlink="">
      <xdr:nvSpPr>
        <xdr:cNvPr id="658" name="n_4mainValue【庁舎】&#10;一人当たり面積">
          <a:extLst>
            <a:ext uri="{FF2B5EF4-FFF2-40B4-BE49-F238E27FC236}">
              <a16:creationId xmlns:a16="http://schemas.microsoft.com/office/drawing/2014/main" id="{7D5AF8E3-26FE-4D35-9714-8D6368E7F97C}"/>
            </a:ext>
          </a:extLst>
        </xdr:cNvPr>
        <xdr:cNvSpPr txBox="1"/>
      </xdr:nvSpPr>
      <xdr:spPr>
        <a:xfrm>
          <a:off x="16226867" y="1748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9" name="正方形/長方形 658">
          <a:extLst>
            <a:ext uri="{FF2B5EF4-FFF2-40B4-BE49-F238E27FC236}">
              <a16:creationId xmlns:a16="http://schemas.microsoft.com/office/drawing/2014/main" id="{CEFE8B0F-0848-4F3B-8C5B-8A27252C763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0" name="正方形/長方形 659">
          <a:extLst>
            <a:ext uri="{FF2B5EF4-FFF2-40B4-BE49-F238E27FC236}">
              <a16:creationId xmlns:a16="http://schemas.microsoft.com/office/drawing/2014/main" id="{C3885D56-0305-48A3-AAA7-49B4488D817D}"/>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1" name="テキスト ボックス 660">
          <a:extLst>
            <a:ext uri="{FF2B5EF4-FFF2-40B4-BE49-F238E27FC236}">
              <a16:creationId xmlns:a16="http://schemas.microsoft.com/office/drawing/2014/main" id="{5D7B7BB7-C72A-418E-935F-902F9446EBB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「一般廃棄物処理施設」「体育館・プール」「保健センター・保健所」は老朽化が進んでおり、改修工事や施設の統廃合等の検討を行う必要がある。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年度）に建築。そのため、有形固定資産減価償却率は類似団体の平均を大きく下回っている。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2012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年に建築。そのため、有形固定資産減価償却率は類似団体の平均を大きく下回っている。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今後は人口減少による税収が減り、少子高齢化による各種コストが増加していくことが予想される。将来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使える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源を確保していく上でも、各事業に対する費用対効果の検証を行い、事業の必要性を見極めていく必要がある。また、人口規模に応じた施設再編を検討していかなければならない。今ある施設は将来も維持していかなければならないものがほとんどで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今ある計画を着実に実行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く</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不断</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の見直しを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将来に向けた取組みが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必要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公共施設等総合管理計画の充実、精緻化、個別施設計画の策定を図りながら「身の丈」に合った施設規模となるよう施設の統廃合や複合化など再検討する必要もある。来たるべき更新時期に備えて、基金を積み立てるなど更新費用をストックできるかが課題とな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2,502
2,492
537.29
8,683,550
8,042,423
164,635
3,080,053
5,365,537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同値となった。今後も過疎化・少子高齢化等の影響により、税収は減少していく見込みである。また、基準財政需要額においては交付税措置のある公債費が減少傾向にあり、国勢調査人口も減となっていることから、減少していく見込みである。引き続き、税の徴収業務の強化で収入の安定確保に努めた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については、簡易水道事業が公営企業（法非適）から（法適）になったことによる負担金等の経常経費充当一般財源の歳出が増となったことや、一般補助施設整備等事業債や辺地対策事業債、過疎対策事業債の元金償還が開始されたことによる公債費の増額により、全体で増となった。一方、分母となる経常一般財源等については、自動車取得税交付金、使用料及び諸収入が増額となったものの、地方税の減少額がそれらを上回ったことから全体で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今後も普通交付税等の増減に影響されないよう、経常経費の抑制縮減に努めていく。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9737</xdr:rowOff>
    </xdr:from>
    <xdr:to>
      <xdr:col>23</xdr:col>
      <xdr:colOff>133350</xdr:colOff>
      <xdr:row>63</xdr:row>
      <xdr:rowOff>78105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11087"/>
          <a:ext cx="8382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120862</xdr:rowOff>
    </xdr:from>
    <xdr:to>
      <xdr:col>19</xdr:col>
      <xdr:colOff>133350</xdr:colOff>
      <xdr:row>63</xdr:row>
      <xdr:rowOff>9737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076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120862</xdr:rowOff>
    </xdr:from>
    <xdr:to>
      <xdr:col>15</xdr:col>
      <xdr:colOff>82550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50762"/>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114300</xdr:rowOff>
    </xdr:from>
    <xdr:to>
      <xdr:col>11</xdr:col>
      <xdr:colOff>31750</xdr:colOff>
      <xdr:row>63</xdr:row>
      <xdr:rowOff>142452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1565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26687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78969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27305</xdr:rowOff>
    </xdr:from>
    <xdr:to>
      <xdr:col>23</xdr:col>
      <xdr:colOff>184150</xdr:colOff>
      <xdr:row>63</xdr:row>
      <xdr:rowOff>128905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43832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130387</xdr:rowOff>
    </xdr:from>
    <xdr:to>
      <xdr:col>19</xdr:col>
      <xdr:colOff>184150</xdr:colOff>
      <xdr:row>63</xdr:row>
      <xdr:rowOff>60537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70062</xdr:rowOff>
    </xdr:from>
    <xdr:to>
      <xdr:col>15</xdr:col>
      <xdr:colOff>133350</xdr:colOff>
      <xdr:row>63</xdr:row>
      <xdr:rowOff>212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6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10389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68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63500</xdr:rowOff>
    </xdr:from>
    <xdr:to>
      <xdr:col>11</xdr:col>
      <xdr:colOff>82550</xdr:colOff>
      <xdr:row>63</xdr:row>
      <xdr:rowOff>165100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91652</xdr:rowOff>
    </xdr:from>
    <xdr:to>
      <xdr:col>7</xdr:col>
      <xdr:colOff>31750</xdr:colOff>
      <xdr:row>64</xdr:row>
      <xdr:rowOff>21802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9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31979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61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[805,439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13,428</a:t>
          </a:r>
          <a:r>
            <a:rPr kumimoji="1" lang="ja-JP" altLang="en-US" sz="1300">
              <a:latin typeface="ＭＳ Ｐゴシック" panose="020B0600070205080204" pitchFamily="50" charset="-128"/>
              <a:ea typeface="ＭＳ Ｐゴシック" panose="020B0600070205080204" pitchFamily="50" charset="-128"/>
            </a:rPr>
            <a:t>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人件費については、保育所職員の増、災害派遣職員に対する手当の皆増などにより</a:t>
          </a:r>
          <a:r>
            <a:rPr kumimoji="1" lang="en-US" altLang="ja-JP" sz="1300">
              <a:latin typeface="ＭＳ Ｐゴシック" panose="020B0600070205080204" pitchFamily="50" charset="-128"/>
              <a:ea typeface="ＭＳ Ｐゴシック" panose="020B0600070205080204" pitchFamily="50" charset="-128"/>
            </a:rPr>
            <a:t>4,230</a:t>
          </a:r>
          <a:r>
            <a:rPr kumimoji="1" lang="ja-JP" altLang="en-US" sz="1300">
              <a:latin typeface="ＭＳ Ｐゴシック" panose="020B0600070205080204" pitchFamily="50" charset="-128"/>
              <a:ea typeface="ＭＳ Ｐゴシック" panose="020B0600070205080204" pitchFamily="50" charset="-128"/>
            </a:rPr>
            <a:t>千円の増となった。また、物件費については、給付型商品券発行事業やふるさと納税寄附金事業による委託料の減により</a:t>
          </a:r>
          <a:r>
            <a:rPr kumimoji="1" lang="en-US" altLang="ja-JP" sz="1300">
              <a:latin typeface="ＭＳ Ｐゴシック" panose="020B0600070205080204" pitchFamily="50" charset="-128"/>
              <a:ea typeface="ＭＳ Ｐゴシック" panose="020B0600070205080204" pitchFamily="50" charset="-128"/>
            </a:rPr>
            <a:t>135,689</a:t>
          </a:r>
          <a:r>
            <a:rPr kumimoji="1" lang="ja-JP" altLang="en-US" sz="1300">
              <a:latin typeface="ＭＳ Ｐゴシック" panose="020B0600070205080204" pitchFamily="50" charset="-128"/>
              <a:ea typeface="ＭＳ Ｐゴシック" panose="020B0600070205080204" pitchFamily="50" charset="-128"/>
            </a:rPr>
            <a:t>千円の減となった。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今後も適正な定員管理や事務事業の見直しを実施しながら経費抑制に努めていく。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46709</xdr:rowOff>
    </xdr:from>
    <xdr:to>
      <xdr:col>23</xdr:col>
      <xdr:colOff>133350</xdr:colOff>
      <xdr:row>84</xdr:row>
      <xdr:rowOff>57508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48509"/>
          <a:ext cx="838200" cy="1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156914</xdr:rowOff>
    </xdr:from>
    <xdr:to>
      <xdr:col>19</xdr:col>
      <xdr:colOff>133350</xdr:colOff>
      <xdr:row>84</xdr:row>
      <xdr:rowOff>57508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87264"/>
          <a:ext cx="889000" cy="7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134582</xdr:rowOff>
    </xdr:from>
    <xdr:to>
      <xdr:col>15</xdr:col>
      <xdr:colOff>82550</xdr:colOff>
      <xdr:row>83</xdr:row>
      <xdr:rowOff>156914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64932"/>
          <a:ext cx="889000" cy="2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81257</xdr:rowOff>
    </xdr:from>
    <xdr:to>
      <xdr:col>11</xdr:col>
      <xdr:colOff>31750</xdr:colOff>
      <xdr:row>83</xdr:row>
      <xdr:rowOff>134582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311607"/>
          <a:ext cx="889000" cy="5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167359</xdr:rowOff>
    </xdr:from>
    <xdr:to>
      <xdr:col>23</xdr:col>
      <xdr:colOff>184150</xdr:colOff>
      <xdr:row>84</xdr:row>
      <xdr:rowOff>97509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3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139436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69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6708</xdr:rowOff>
    </xdr:from>
    <xdr:to>
      <xdr:col>19</xdr:col>
      <xdr:colOff>184150</xdr:colOff>
      <xdr:row>84</xdr:row>
      <xdr:rowOff>108308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0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93085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94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106114</xdr:rowOff>
    </xdr:from>
    <xdr:to>
      <xdr:col>15</xdr:col>
      <xdr:colOff>133350</xdr:colOff>
      <xdr:row>84</xdr:row>
      <xdr:rowOff>36264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3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21041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2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83782</xdr:rowOff>
    </xdr:from>
    <xdr:to>
      <xdr:col>11</xdr:col>
      <xdr:colOff>82550</xdr:colOff>
      <xdr:row>84</xdr:row>
      <xdr:rowOff>13932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1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170159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00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30457</xdr:rowOff>
    </xdr:from>
    <xdr:to>
      <xdr:col>7</xdr:col>
      <xdr:colOff>31750</xdr:colOff>
      <xdr:row>83</xdr:row>
      <xdr:rowOff>132057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6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116834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4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依然として類似団体を下回っているため、給与や手当等の適正化に努めながら、大きな変動がないよう縮減努力を行っていく。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131763</xdr:rowOff>
    </xdr:from>
    <xdr:to>
      <xdr:col>81</xdr:col>
      <xdr:colOff>44450</xdr:colOff>
      <xdr:row>86</xdr:row>
      <xdr:rowOff>131763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8764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170498</xdr:rowOff>
    </xdr:from>
    <xdr:to>
      <xdr:col>77</xdr:col>
      <xdr:colOff>44450</xdr:colOff>
      <xdr:row>86</xdr:row>
      <xdr:rowOff>131763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43748"/>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170498</xdr:rowOff>
    </xdr:from>
    <xdr:to>
      <xdr:col>72</xdr:col>
      <xdr:colOff>203200</xdr:colOff>
      <xdr:row>86</xdr:row>
      <xdr:rowOff>5080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4374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86</xdr:row>
      <xdr:rowOff>5080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665325"/>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97490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7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80963</xdr:rowOff>
    </xdr:from>
    <xdr:to>
      <xdr:col>77</xdr:col>
      <xdr:colOff>95250</xdr:colOff>
      <xdr:row>87</xdr:row>
      <xdr:rowOff>11113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21290</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594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119698</xdr:rowOff>
    </xdr:from>
    <xdr:to>
      <xdr:col>73</xdr:col>
      <xdr:colOff>44450</xdr:colOff>
      <xdr:row>86</xdr:row>
      <xdr:rowOff>49848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69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60025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461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125730</xdr:rowOff>
    </xdr:from>
    <xdr:to>
      <xdr:col>68</xdr:col>
      <xdr:colOff>203200</xdr:colOff>
      <xdr:row>86</xdr:row>
      <xdr:rowOff>55880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69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66057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2.77</a:t>
          </a:r>
          <a:r>
            <a:rPr kumimoji="1" lang="ja-JP" altLang="en-US" sz="1300">
              <a:latin typeface="ＭＳ Ｐゴシック" panose="020B0600070205080204" pitchFamily="50" charset="-128"/>
              <a:ea typeface="ＭＳ Ｐゴシック" panose="020B0600070205080204" pitchFamily="50" charset="-128"/>
            </a:rPr>
            <a:t>人の増となった。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が主な要因である。類似団体との比較において依然として大幅に上回っているが、本村は広大な面積を有するため、小学校や保育所などの公共施設が各地に点在しており、統廃合も困難な状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今後も、行政大綱による職員配置の見直しや指定感謝制度の導入などで、長期的視点から定員管理等の改善を図っていく。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91805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38155"/>
          <a:ext cx="838200" cy="83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159496</xdr:rowOff>
    </xdr:from>
    <xdr:to>
      <xdr:col>77</xdr:col>
      <xdr:colOff>44450</xdr:colOff>
      <xdr:row>62</xdr:row>
      <xdr:rowOff>8255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7946"/>
          <a:ext cx="889000" cy="2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138382</xdr:rowOff>
    </xdr:from>
    <xdr:to>
      <xdr:col>72</xdr:col>
      <xdr:colOff>203200</xdr:colOff>
      <xdr:row>61</xdr:row>
      <xdr:rowOff>159496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96832"/>
          <a:ext cx="8890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92837</xdr:rowOff>
    </xdr:from>
    <xdr:to>
      <xdr:col>68</xdr:col>
      <xdr:colOff>152400</xdr:colOff>
      <xdr:row>61</xdr:row>
      <xdr:rowOff>138382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51287"/>
          <a:ext cx="889000" cy="4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41005</xdr:rowOff>
    </xdr:from>
    <xdr:to>
      <xdr:col>81</xdr:col>
      <xdr:colOff>95250</xdr:colOff>
      <xdr:row>62</xdr:row>
      <xdr:rowOff>142605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13082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64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108696</xdr:rowOff>
    </xdr:from>
    <xdr:to>
      <xdr:col>73</xdr:col>
      <xdr:colOff>44450</xdr:colOff>
      <xdr:row>62</xdr:row>
      <xdr:rowOff>38846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23623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87582</xdr:rowOff>
    </xdr:from>
    <xdr:to>
      <xdr:col>68</xdr:col>
      <xdr:colOff>203200</xdr:colOff>
      <xdr:row>62</xdr:row>
      <xdr:rowOff>17732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4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2509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3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42037</xdr:rowOff>
    </xdr:from>
    <xdr:to>
      <xdr:col>64</xdr:col>
      <xdr:colOff>152400</xdr:colOff>
      <xdr:row>61</xdr:row>
      <xdr:rowOff>143637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50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128414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86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前年比で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分子は、一般単独事業債の一部完済に伴い、事業費補正に係る基準財政需要額が減額となったものの、新たな元金償還が開始されたことによる地方債元利償還金の増額とった。一方、分母は標準税収入額等及び臨時財政対策債の学校額が減額となったが、辺地対策事業債償還費等の増額に伴う普通交付税の増などで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今後、実質公債費は令和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年度にピークを迎える見込みであり、今後も各数値に注意を払い、地方債の適正な発行に努めていく。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22860</xdr:rowOff>
    </xdr:from>
    <xdr:to>
      <xdr:col>81</xdr:col>
      <xdr:colOff>44450</xdr:colOff>
      <xdr:row>43</xdr:row>
      <xdr:rowOff>30904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952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30904</xdr:rowOff>
    </xdr:from>
    <xdr:to>
      <xdr:col>77</xdr:col>
      <xdr:colOff>44450</xdr:colOff>
      <xdr:row>43</xdr:row>
      <xdr:rowOff>71120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032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127423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434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46160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127423</xdr:rowOff>
    </xdr:from>
    <xdr:to>
      <xdr:col>68</xdr:col>
      <xdr:colOff>152400</xdr:colOff>
      <xdr:row>44</xdr:row>
      <xdr:rowOff>4233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997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143510</xdr:rowOff>
    </xdr:from>
    <xdr:to>
      <xdr:col>81</xdr:col>
      <xdr:colOff>95250</xdr:colOff>
      <xdr:row>43</xdr:row>
      <xdr:rowOff>73660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115587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1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151554</xdr:rowOff>
    </xdr:from>
    <xdr:to>
      <xdr:col>77</xdr:col>
      <xdr:colOff>95250</xdr:colOff>
      <xdr:row>43</xdr:row>
      <xdr:rowOff>81704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66481</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38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76623</xdr:rowOff>
    </xdr:from>
    <xdr:to>
      <xdr:col>68</xdr:col>
      <xdr:colOff>203200</xdr:colOff>
      <xdr:row>44</xdr:row>
      <xdr:rowOff>6773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163000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124883</xdr:rowOff>
    </xdr:from>
    <xdr:to>
      <xdr:col>64</xdr:col>
      <xdr:colOff>152400</xdr:colOff>
      <xdr:row>44</xdr:row>
      <xdr:rowOff>55033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39810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将来負担比率については、昨年同様「数値なし」となった。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今後もこの数値を維持するため、地方債発行及び基金取り崩しの抑制に努める。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2,502
2,492
537.29
8,683,550
8,042,423
164,635
3,080,053
5,365,537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感染予防等手当の皆減及び特別非常勤職員報酬（消防団員）の減が主な要因である。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今後も、適正な定員管理や事務事業等の見直しを図り、人件費の抑制に努めていく。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226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60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56134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60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37</xdr:row>
      <xdr:rowOff>56134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906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5334</xdr:rowOff>
    </xdr:from>
    <xdr:to>
      <xdr:col>11</xdr:col>
      <xdr:colOff>60325</xdr:colOff>
      <xdr:row>37</xdr:row>
      <xdr:rowOff>106934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117111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167640</xdr:rowOff>
    </xdr:from>
    <xdr:to>
      <xdr:col>6</xdr:col>
      <xdr:colOff>171450</xdr:colOff>
      <xdr:row>37</xdr:row>
      <xdr:rowOff>97790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107967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給付型商品券発行事業の皆減及びふるさと納税寄附金事業による委託料の減が主な要因である。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類似団体を下回っている状況であるが、引き続き抑制・縮減に努めていく。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16</xdr:row>
      <xdr:rowOff>154432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8702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154432</xdr:rowOff>
    </xdr:from>
    <xdr:to>
      <xdr:col>78</xdr:col>
      <xdr:colOff>69850</xdr:colOff>
      <xdr:row>16</xdr:row>
      <xdr:rowOff>159004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97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17</xdr:row>
      <xdr:rowOff>5842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02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5842</xdr:rowOff>
    </xdr:from>
    <xdr:to>
      <xdr:col>69</xdr:col>
      <xdr:colOff>92075</xdr:colOff>
      <xdr:row>17</xdr:row>
      <xdr:rowOff>33274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20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92727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103632</xdr:rowOff>
    </xdr:from>
    <xdr:to>
      <xdr:col>78</xdr:col>
      <xdr:colOff>120650</xdr:colOff>
      <xdr:row>17</xdr:row>
      <xdr:rowOff>33782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43959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15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48531</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126492</xdr:rowOff>
    </xdr:from>
    <xdr:to>
      <xdr:col>69</xdr:col>
      <xdr:colOff>142875</xdr:colOff>
      <xdr:row>17</xdr:row>
      <xdr:rowOff>56642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66819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153924</xdr:rowOff>
    </xdr:from>
    <xdr:to>
      <xdr:col>65</xdr:col>
      <xdr:colOff>53975</xdr:colOff>
      <xdr:row>17</xdr:row>
      <xdr:rowOff>84074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94251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物価高騰対応重点支援地方創生臨時交付金充当事業による増が主な要因である。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類似団体を下回っている状況であるが、高齢化等の影響で扶助費の節減は困難であるため、他事業の見直し等を行い節減を図っていく。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61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簡易水道事業への繰出が皆減となったことが要因である。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類似団体を下回っている状況であるので、今後も適正な執行管理に努めていく。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75565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6710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64135</xdr:rowOff>
    </xdr:from>
    <xdr:to>
      <xdr:col>78</xdr:col>
      <xdr:colOff>69850</xdr:colOff>
      <xdr:row>56</xdr:row>
      <xdr:rowOff>75565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66533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64135</xdr:rowOff>
    </xdr:from>
    <xdr:to>
      <xdr:col>73</xdr:col>
      <xdr:colOff>180975</xdr:colOff>
      <xdr:row>56</xdr:row>
      <xdr:rowOff>121285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66533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109855</xdr:rowOff>
    </xdr:from>
    <xdr:to>
      <xdr:col>69</xdr:col>
      <xdr:colOff>92075</xdr:colOff>
      <xdr:row>56</xdr:row>
      <xdr:rowOff>121285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71105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19050</xdr:rowOff>
    </xdr:from>
    <xdr:to>
      <xdr:col>82</xdr:col>
      <xdr:colOff>158750</xdr:colOff>
      <xdr:row>56</xdr:row>
      <xdr:rowOff>120650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35577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24765</xdr:rowOff>
    </xdr:from>
    <xdr:to>
      <xdr:col>78</xdr:col>
      <xdr:colOff>120650</xdr:colOff>
      <xdr:row>56</xdr:row>
      <xdr:rowOff>126365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6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136542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94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13335</xdr:rowOff>
    </xdr:from>
    <xdr:to>
      <xdr:col>74</xdr:col>
      <xdr:colOff>31750</xdr:colOff>
      <xdr:row>56</xdr:row>
      <xdr:rowOff>114935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125112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38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70485</xdr:rowOff>
    </xdr:from>
    <xdr:to>
      <xdr:col>69</xdr:col>
      <xdr:colOff>142875</xdr:colOff>
      <xdr:row>57</xdr:row>
      <xdr:rowOff>635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10812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59055</xdr:rowOff>
    </xdr:from>
    <xdr:to>
      <xdr:col>65</xdr:col>
      <xdr:colOff>53975</xdr:colOff>
      <xdr:row>56</xdr:row>
      <xdr:rowOff>160655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66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170832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429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一部事務組合負担金及び災害派遣職員負担金、村国保病院への負担金の増が主な要因である。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類似団体を下回っている状況ではあるが、経常支出に係る補助費等の成果を検証しながら事業を実施していく。</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99568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19404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21844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157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12700</xdr:rowOff>
    </xdr:from>
    <xdr:to>
      <xdr:col>69</xdr:col>
      <xdr:colOff>92075</xdr:colOff>
      <xdr:row>36</xdr:row>
      <xdr:rowOff>26416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1849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133350</xdr:rowOff>
    </xdr:from>
    <xdr:to>
      <xdr:col>69</xdr:col>
      <xdr:colOff>142875</xdr:colOff>
      <xdr:row>36</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一般補助施設整備等事業債や辺地対策事業債、過疎対策事業債の元金償還が開始されたことが主な要因である。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今後は、新規発行額を抑制し、数値の減少に努めていく。</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xdr:rowOff>
    </xdr:from>
    <xdr:to>
      <xdr:col>24</xdr:col>
      <xdr:colOff>25400</xdr:colOff>
      <xdr:row>78</xdr:row>
      <xdr:rowOff>24130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3743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xdr:rowOff>
    </xdr:from>
    <xdr:to>
      <xdr:col>19</xdr:col>
      <xdr:colOff>187325</xdr:colOff>
      <xdr:row>78</xdr:row>
      <xdr:rowOff>5080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098800" y="13374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73661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378180"/>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81280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4467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121920</xdr:rowOff>
    </xdr:from>
    <xdr:to>
      <xdr:col>20</xdr:col>
      <xdr:colOff>38100</xdr:colOff>
      <xdr:row>78</xdr:row>
      <xdr:rowOff>52070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36847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22861</xdr:rowOff>
    </xdr:from>
    <xdr:to>
      <xdr:col>11</xdr:col>
      <xdr:colOff>60325</xdr:colOff>
      <xdr:row>78</xdr:row>
      <xdr:rowOff>124461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扶助費及び補助費等が増額になったことが要因である。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類似団体を下回っているが、今後も普通交付税等の依存財源の変動に左右されることなく、すべての経常経費において抑制に努め、健全な財政運営を持続していく。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153670</xdr:rowOff>
    </xdr:from>
    <xdr:to>
      <xdr:col>82</xdr:col>
      <xdr:colOff>107950</xdr:colOff>
      <xdr:row>77</xdr:row>
      <xdr:rowOff>24130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1838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92711</xdr:rowOff>
    </xdr:from>
    <xdr:to>
      <xdr:col>78</xdr:col>
      <xdr:colOff>69850</xdr:colOff>
      <xdr:row>76</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1229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92711</xdr:rowOff>
    </xdr:from>
    <xdr:to>
      <xdr:col>73</xdr:col>
      <xdr:colOff>180975</xdr:colOff>
      <xdr:row>77</xdr:row>
      <xdr:rowOff>8889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12291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77</xdr:row>
      <xdr:rowOff>27939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2105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161307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102870</xdr:rowOff>
    </xdr:from>
    <xdr:to>
      <xdr:col>78</xdr:col>
      <xdr:colOff>120650</xdr:colOff>
      <xdr:row>77</xdr:row>
      <xdr:rowOff>33020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43197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69867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148589</xdr:rowOff>
    </xdr:from>
    <xdr:to>
      <xdr:col>65</xdr:col>
      <xdr:colOff>53975</xdr:colOff>
      <xdr:row>77</xdr:row>
      <xdr:rowOff>78739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145564</xdr:rowOff>
    </xdr:from>
    <xdr:to>
      <xdr:col>29</xdr:col>
      <xdr:colOff>127000</xdr:colOff>
      <xdr:row>16</xdr:row>
      <xdr:rowOff>44959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64939"/>
          <a:ext cx="647700" cy="7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44959</xdr:rowOff>
    </xdr:from>
    <xdr:to>
      <xdr:col>26</xdr:col>
      <xdr:colOff>50800</xdr:colOff>
      <xdr:row>16</xdr:row>
      <xdr:rowOff>81495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35784"/>
          <a:ext cx="698500" cy="3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81495</xdr:rowOff>
    </xdr:from>
    <xdr:to>
      <xdr:col>22</xdr:col>
      <xdr:colOff>114300</xdr:colOff>
      <xdr:row>16</xdr:row>
      <xdr:rowOff>115206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72320"/>
          <a:ext cx="698500" cy="337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115206</xdr:rowOff>
    </xdr:from>
    <xdr:to>
      <xdr:col>18</xdr:col>
      <xdr:colOff>177800</xdr:colOff>
      <xdr:row>16</xdr:row>
      <xdr:rowOff>120557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906031"/>
          <a:ext cx="698500" cy="53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94764</xdr:rowOff>
    </xdr:from>
    <xdr:to>
      <xdr:col>29</xdr:col>
      <xdr:colOff>177800</xdr:colOff>
      <xdr:row>16</xdr:row>
      <xdr:rowOff>24914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14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111291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59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165609</xdr:rowOff>
    </xdr:from>
    <xdr:to>
      <xdr:col>26</xdr:col>
      <xdr:colOff>101600</xdr:colOff>
      <xdr:row>16</xdr:row>
      <xdr:rowOff>95759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84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105936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53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30695</xdr:rowOff>
    </xdr:from>
    <xdr:to>
      <xdr:col>22</xdr:col>
      <xdr:colOff>165100</xdr:colOff>
      <xdr:row>16</xdr:row>
      <xdr:rowOff>132295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21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142472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9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64406</xdr:rowOff>
    </xdr:from>
    <xdr:to>
      <xdr:col>19</xdr:col>
      <xdr:colOff>38100</xdr:colOff>
      <xdr:row>16</xdr:row>
      <xdr:rowOff>166006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552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4733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2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69757</xdr:rowOff>
    </xdr:from>
    <xdr:to>
      <xdr:col>15</xdr:col>
      <xdr:colOff>101600</xdr:colOff>
      <xdr:row>16</xdr:row>
      <xdr:rowOff>171357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60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10084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2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254508</xdr:rowOff>
    </xdr:from>
    <xdr:to>
      <xdr:col>29</xdr:col>
      <xdr:colOff>127000</xdr:colOff>
      <xdr:row>34</xdr:row>
      <xdr:rowOff>309669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21958"/>
          <a:ext cx="647700" cy="551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301906</xdr:rowOff>
    </xdr:from>
    <xdr:to>
      <xdr:col>26</xdr:col>
      <xdr:colOff>50800</xdr:colOff>
      <xdr:row>34</xdr:row>
      <xdr:rowOff>309669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569356"/>
          <a:ext cx="698500" cy="77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297860</xdr:rowOff>
    </xdr:from>
    <xdr:to>
      <xdr:col>22</xdr:col>
      <xdr:colOff>114300</xdr:colOff>
      <xdr:row>34</xdr:row>
      <xdr:rowOff>301906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565310"/>
          <a:ext cx="6985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297860</xdr:rowOff>
    </xdr:from>
    <xdr:to>
      <xdr:col>18</xdr:col>
      <xdr:colOff>177800</xdr:colOff>
      <xdr:row>34</xdr:row>
      <xdr:rowOff>319674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565310"/>
          <a:ext cx="698500" cy="21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203708</xdr:rowOff>
    </xdr:from>
    <xdr:to>
      <xdr:col>29</xdr:col>
      <xdr:colOff>177800</xdr:colOff>
      <xdr:row>34</xdr:row>
      <xdr:rowOff>305308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71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48785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16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258869</xdr:rowOff>
    </xdr:from>
    <xdr:to>
      <xdr:col>26</xdr:col>
      <xdr:colOff>101600</xdr:colOff>
      <xdr:row>35</xdr:row>
      <xdr:rowOff>17569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26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27747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2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251106</xdr:rowOff>
    </xdr:from>
    <xdr:to>
      <xdr:col>22</xdr:col>
      <xdr:colOff>165100</xdr:colOff>
      <xdr:row>35</xdr:row>
      <xdr:rowOff>9806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185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19983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28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247060</xdr:rowOff>
    </xdr:from>
    <xdr:to>
      <xdr:col>19</xdr:col>
      <xdr:colOff>38100</xdr:colOff>
      <xdr:row>35</xdr:row>
      <xdr:rowOff>5760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145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15937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28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268874</xdr:rowOff>
    </xdr:from>
    <xdr:to>
      <xdr:col>15</xdr:col>
      <xdr:colOff>101600</xdr:colOff>
      <xdr:row>35</xdr:row>
      <xdr:rowOff>27574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53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37750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30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2,502
2,492
537.29
8,683,550
8,042,423
164,635
3,080,053
5,365,537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14193</xdr:rowOff>
    </xdr:from>
    <xdr:to>
      <xdr:col>24</xdr:col>
      <xdr:colOff>63500</xdr:colOff>
      <xdr:row>35</xdr:row>
      <xdr:rowOff>40568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014943"/>
          <a:ext cx="838200" cy="2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40568</xdr:rowOff>
    </xdr:from>
    <xdr:to>
      <xdr:col>19</xdr:col>
      <xdr:colOff>177800</xdr:colOff>
      <xdr:row>35</xdr:row>
      <xdr:rowOff>69931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41318"/>
          <a:ext cx="889000" cy="2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69931</xdr:rowOff>
    </xdr:from>
    <xdr:to>
      <xdr:col>15</xdr:col>
      <xdr:colOff>50800</xdr:colOff>
      <xdr:row>35</xdr:row>
      <xdr:rowOff>111306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070681"/>
          <a:ext cx="889000" cy="4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111306</xdr:rowOff>
    </xdr:from>
    <xdr:to>
      <xdr:col>10</xdr:col>
      <xdr:colOff>114300</xdr:colOff>
      <xdr:row>35</xdr:row>
      <xdr:rowOff>159179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12056"/>
          <a:ext cx="889000" cy="47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134843</xdr:rowOff>
    </xdr:from>
    <xdr:to>
      <xdr:col>24</xdr:col>
      <xdr:colOff>114300</xdr:colOff>
      <xdr:row>35</xdr:row>
      <xdr:rowOff>64993</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6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157720</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1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161218</xdr:rowOff>
    </xdr:from>
    <xdr:to>
      <xdr:col>20</xdr:col>
      <xdr:colOff>38100</xdr:colOff>
      <xdr:row>35</xdr:row>
      <xdr:rowOff>91368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9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107895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6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19131</xdr:rowOff>
    </xdr:from>
    <xdr:to>
      <xdr:col>15</xdr:col>
      <xdr:colOff>101600</xdr:colOff>
      <xdr:row>35</xdr:row>
      <xdr:rowOff>120731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1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137258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9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60506</xdr:rowOff>
    </xdr:from>
    <xdr:to>
      <xdr:col>10</xdr:col>
      <xdr:colOff>165100</xdr:colOff>
      <xdr:row>35</xdr:row>
      <xdr:rowOff>162106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6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7183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3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108379</xdr:rowOff>
    </xdr:from>
    <xdr:to>
      <xdr:col>6</xdr:col>
      <xdr:colOff>38100</xdr:colOff>
      <xdr:row>36</xdr:row>
      <xdr:rowOff>38529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0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55056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2751</xdr:rowOff>
    </xdr:from>
    <xdr:to>
      <xdr:col>24</xdr:col>
      <xdr:colOff>63500</xdr:colOff>
      <xdr:row>56</xdr:row>
      <xdr:rowOff>52958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603951"/>
          <a:ext cx="838200" cy="5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2751</xdr:rowOff>
    </xdr:from>
    <xdr:to>
      <xdr:col>19</xdr:col>
      <xdr:colOff>177800</xdr:colOff>
      <xdr:row>56</xdr:row>
      <xdr:rowOff>88604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03951"/>
          <a:ext cx="889000" cy="8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88604</xdr:rowOff>
    </xdr:from>
    <xdr:to>
      <xdr:col>15</xdr:col>
      <xdr:colOff>50800</xdr:colOff>
      <xdr:row>56</xdr:row>
      <xdr:rowOff>108207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89804"/>
          <a:ext cx="889000" cy="1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108207</xdr:rowOff>
    </xdr:from>
    <xdr:to>
      <xdr:col>10</xdr:col>
      <xdr:colOff>114300</xdr:colOff>
      <xdr:row>56</xdr:row>
      <xdr:rowOff>152786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709407"/>
          <a:ext cx="889000" cy="4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150535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23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2158</xdr:rowOff>
    </xdr:from>
    <xdr:to>
      <xdr:col>24</xdr:col>
      <xdr:colOff>114300</xdr:colOff>
      <xdr:row>56</xdr:row>
      <xdr:rowOff>103758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25035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5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123401</xdr:rowOff>
    </xdr:from>
    <xdr:to>
      <xdr:col>20</xdr:col>
      <xdr:colOff>38100</xdr:colOff>
      <xdr:row>56</xdr:row>
      <xdr:rowOff>53551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70078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2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37804</xdr:rowOff>
    </xdr:from>
    <xdr:to>
      <xdr:col>15</xdr:col>
      <xdr:colOff>101600</xdr:colOff>
      <xdr:row>56</xdr:row>
      <xdr:rowOff>139404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3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155931</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1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57407</xdr:rowOff>
    </xdr:from>
    <xdr:to>
      <xdr:col>10</xdr:col>
      <xdr:colOff>165100</xdr:colOff>
      <xdr:row>56</xdr:row>
      <xdr:rowOff>159007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5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4084</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43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101986</xdr:rowOff>
    </xdr:from>
    <xdr:to>
      <xdr:col>6</xdr:col>
      <xdr:colOff>38100</xdr:colOff>
      <xdr:row>57</xdr:row>
      <xdr:rowOff>32136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48663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47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5150</xdr:rowOff>
    </xdr:from>
    <xdr:to>
      <xdr:col>24</xdr:col>
      <xdr:colOff>63500</xdr:colOff>
      <xdr:row>78</xdr:row>
      <xdr:rowOff>18080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78250"/>
          <a:ext cx="838200" cy="1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18080</xdr:rowOff>
    </xdr:from>
    <xdr:to>
      <xdr:col>19</xdr:col>
      <xdr:colOff>177800</xdr:colOff>
      <xdr:row>78</xdr:row>
      <xdr:rowOff>21391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91180"/>
          <a:ext cx="8890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169952</xdr:rowOff>
    </xdr:from>
    <xdr:to>
      <xdr:col>15</xdr:col>
      <xdr:colOff>50800</xdr:colOff>
      <xdr:row>78</xdr:row>
      <xdr:rowOff>21391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71602"/>
          <a:ext cx="889000" cy="2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169952</xdr:rowOff>
    </xdr:from>
    <xdr:to>
      <xdr:col>10</xdr:col>
      <xdr:colOff>114300</xdr:colOff>
      <xdr:row>78</xdr:row>
      <xdr:rowOff>48448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71602"/>
          <a:ext cx="889000" cy="4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125800</xdr:rowOff>
    </xdr:from>
    <xdr:to>
      <xdr:col>24</xdr:col>
      <xdr:colOff>114300</xdr:colOff>
      <xdr:row>78</xdr:row>
      <xdr:rowOff>55950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2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104227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0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138730</xdr:rowOff>
    </xdr:from>
    <xdr:to>
      <xdr:col>20</xdr:col>
      <xdr:colOff>38100</xdr:colOff>
      <xdr:row>78</xdr:row>
      <xdr:rowOff>68880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60007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3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142041</xdr:rowOff>
    </xdr:from>
    <xdr:to>
      <xdr:col>15</xdr:col>
      <xdr:colOff>101600</xdr:colOff>
      <xdr:row>78</xdr:row>
      <xdr:rowOff>72191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63318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3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119152</xdr:rowOff>
    </xdr:from>
    <xdr:to>
      <xdr:col>10</xdr:col>
      <xdr:colOff>165100</xdr:colOff>
      <xdr:row>78</xdr:row>
      <xdr:rowOff>49302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40429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1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169098</xdr:rowOff>
    </xdr:from>
    <xdr:to>
      <xdr:col>6</xdr:col>
      <xdr:colOff>38100</xdr:colOff>
      <xdr:row>78</xdr:row>
      <xdr:rowOff>99248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90375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6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125381</xdr:rowOff>
    </xdr:from>
    <xdr:to>
      <xdr:col>24</xdr:col>
      <xdr:colOff>63500</xdr:colOff>
      <xdr:row>95</xdr:row>
      <xdr:rowOff>160640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241681"/>
          <a:ext cx="838200" cy="20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109982</xdr:rowOff>
    </xdr:from>
    <xdr:to>
      <xdr:col>19</xdr:col>
      <xdr:colOff>177800</xdr:colOff>
      <xdr:row>95</xdr:row>
      <xdr:rowOff>160640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26282"/>
          <a:ext cx="889000" cy="22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109982</xdr:rowOff>
    </xdr:from>
    <xdr:to>
      <xdr:col>15</xdr:col>
      <xdr:colOff>50800</xdr:colOff>
      <xdr:row>95</xdr:row>
      <xdr:rowOff>113342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26282"/>
          <a:ext cx="889000" cy="17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113342</xdr:rowOff>
    </xdr:from>
    <xdr:to>
      <xdr:col>10</xdr:col>
      <xdr:colOff>114300</xdr:colOff>
      <xdr:row>96</xdr:row>
      <xdr:rowOff>28769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01092"/>
          <a:ext cx="889000" cy="8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74581</xdr:rowOff>
    </xdr:from>
    <xdr:to>
      <xdr:col>24</xdr:col>
      <xdr:colOff>114300</xdr:colOff>
      <xdr:row>95</xdr:row>
      <xdr:rowOff>4731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9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97458</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4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109840</xdr:rowOff>
    </xdr:from>
    <xdr:to>
      <xdr:col>20</xdr:col>
      <xdr:colOff>38100</xdr:colOff>
      <xdr:row>96</xdr:row>
      <xdr:rowOff>39990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31117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59182</xdr:rowOff>
    </xdr:from>
    <xdr:to>
      <xdr:col>15</xdr:col>
      <xdr:colOff>101600</xdr:colOff>
      <xdr:row>94</xdr:row>
      <xdr:rowOff>160782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17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5859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950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62542</xdr:rowOff>
    </xdr:from>
    <xdr:to>
      <xdr:col>10</xdr:col>
      <xdr:colOff>165100</xdr:colOff>
      <xdr:row>95</xdr:row>
      <xdr:rowOff>164142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9219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1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149419</xdr:rowOff>
    </xdr:from>
    <xdr:to>
      <xdr:col>6</xdr:col>
      <xdr:colOff>38100</xdr:colOff>
      <xdr:row>96</xdr:row>
      <xdr:rowOff>79569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3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96096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21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167145</xdr:rowOff>
    </xdr:from>
    <xdr:to>
      <xdr:col>55</xdr:col>
      <xdr:colOff>0</xdr:colOff>
      <xdr:row>36</xdr:row>
      <xdr:rowOff>27901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67895"/>
          <a:ext cx="838200" cy="3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27901</xdr:rowOff>
    </xdr:from>
    <xdr:to>
      <xdr:col>50</xdr:col>
      <xdr:colOff>114300</xdr:colOff>
      <xdr:row>36</xdr:row>
      <xdr:rowOff>53992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00101"/>
          <a:ext cx="889000" cy="2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43478</xdr:rowOff>
    </xdr:from>
    <xdr:to>
      <xdr:col>45</xdr:col>
      <xdr:colOff>177800</xdr:colOff>
      <xdr:row>36</xdr:row>
      <xdr:rowOff>53992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44228"/>
          <a:ext cx="889000" cy="18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43478</xdr:rowOff>
    </xdr:from>
    <xdr:to>
      <xdr:col>41</xdr:col>
      <xdr:colOff>50800</xdr:colOff>
      <xdr:row>36</xdr:row>
      <xdr:rowOff>138170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44228"/>
          <a:ext cx="889000" cy="26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116345</xdr:rowOff>
    </xdr:from>
    <xdr:to>
      <xdr:col>55</xdr:col>
      <xdr:colOff>50800</xdr:colOff>
      <xdr:row>36</xdr:row>
      <xdr:rowOff>46495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1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139222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6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148551</xdr:rowOff>
    </xdr:from>
    <xdr:to>
      <xdr:col>50</xdr:col>
      <xdr:colOff>165100</xdr:colOff>
      <xdr:row>36</xdr:row>
      <xdr:rowOff>78701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4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95228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2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3192</xdr:rowOff>
    </xdr:from>
    <xdr:to>
      <xdr:col>46</xdr:col>
      <xdr:colOff>38100</xdr:colOff>
      <xdr:row>36</xdr:row>
      <xdr:rowOff>104792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7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121319</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50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164128</xdr:rowOff>
    </xdr:from>
    <xdr:to>
      <xdr:col>41</xdr:col>
      <xdr:colOff>101600</xdr:colOff>
      <xdr:row>35</xdr:row>
      <xdr:rowOff>94278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9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110805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6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87370</xdr:rowOff>
    </xdr:from>
    <xdr:to>
      <xdr:col>36</xdr:col>
      <xdr:colOff>165100</xdr:colOff>
      <xdr:row>37</xdr:row>
      <xdr:rowOff>17520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5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34047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3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23398</xdr:rowOff>
    </xdr:from>
    <xdr:to>
      <xdr:col>55</xdr:col>
      <xdr:colOff>0</xdr:colOff>
      <xdr:row>57</xdr:row>
      <xdr:rowOff>67085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796048"/>
          <a:ext cx="838200" cy="4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23398</xdr:rowOff>
    </xdr:from>
    <xdr:to>
      <xdr:col>50</xdr:col>
      <xdr:colOff>114300</xdr:colOff>
      <xdr:row>57</xdr:row>
      <xdr:rowOff>49467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796048"/>
          <a:ext cx="8890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66405</xdr:rowOff>
    </xdr:from>
    <xdr:to>
      <xdr:col>45</xdr:col>
      <xdr:colOff>177800</xdr:colOff>
      <xdr:row>57</xdr:row>
      <xdr:rowOff>49467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667605"/>
          <a:ext cx="889000" cy="15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171343</xdr:rowOff>
    </xdr:from>
    <xdr:to>
      <xdr:col>41</xdr:col>
      <xdr:colOff>50800</xdr:colOff>
      <xdr:row>56</xdr:row>
      <xdr:rowOff>66405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601093"/>
          <a:ext cx="889000" cy="66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16285</xdr:rowOff>
    </xdr:from>
    <xdr:to>
      <xdr:col>55</xdr:col>
      <xdr:colOff>50800</xdr:colOff>
      <xdr:row>57</xdr:row>
      <xdr:rowOff>117885</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8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39162</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4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144048</xdr:rowOff>
    </xdr:from>
    <xdr:to>
      <xdr:col>50</xdr:col>
      <xdr:colOff>165100</xdr:colOff>
      <xdr:row>57</xdr:row>
      <xdr:rowOff>74198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74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90725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520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170117</xdr:rowOff>
    </xdr:from>
    <xdr:to>
      <xdr:col>46</xdr:col>
      <xdr:colOff>38100</xdr:colOff>
      <xdr:row>57</xdr:row>
      <xdr:rowOff>100267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77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116794</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54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15605</xdr:rowOff>
    </xdr:from>
    <xdr:to>
      <xdr:col>41</xdr:col>
      <xdr:colOff>101600</xdr:colOff>
      <xdr:row>56</xdr:row>
      <xdr:rowOff>117205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6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133732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9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120543</xdr:rowOff>
    </xdr:from>
    <xdr:to>
      <xdr:col>36</xdr:col>
      <xdr:colOff>165100</xdr:colOff>
      <xdr:row>56</xdr:row>
      <xdr:rowOff>50693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55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67220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325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162161</xdr:rowOff>
    </xdr:from>
    <xdr:to>
      <xdr:col>55</xdr:col>
      <xdr:colOff>0</xdr:colOff>
      <xdr:row>79</xdr:row>
      <xdr:rowOff>61116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35261"/>
          <a:ext cx="838200" cy="7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43438</xdr:rowOff>
    </xdr:from>
    <xdr:to>
      <xdr:col>50</xdr:col>
      <xdr:colOff>114300</xdr:colOff>
      <xdr:row>79</xdr:row>
      <xdr:rowOff>61116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87988"/>
          <a:ext cx="889000" cy="1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50288</xdr:rowOff>
    </xdr:from>
    <xdr:to>
      <xdr:col>45</xdr:col>
      <xdr:colOff>177800</xdr:colOff>
      <xdr:row>79</xdr:row>
      <xdr:rowOff>43438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23388"/>
          <a:ext cx="889000" cy="16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130659</xdr:rowOff>
    </xdr:from>
    <xdr:to>
      <xdr:col>41</xdr:col>
      <xdr:colOff>50800</xdr:colOff>
      <xdr:row>78</xdr:row>
      <xdr:rowOff>50288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32309"/>
          <a:ext cx="889000" cy="9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111361</xdr:rowOff>
    </xdr:from>
    <xdr:to>
      <xdr:col>55</xdr:col>
      <xdr:colOff>50800</xdr:colOff>
      <xdr:row>79</xdr:row>
      <xdr:rowOff>41511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70738</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7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10316</xdr:rowOff>
    </xdr:from>
    <xdr:to>
      <xdr:col>50</xdr:col>
      <xdr:colOff>165100</xdr:colOff>
      <xdr:row>79</xdr:row>
      <xdr:rowOff>111916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54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103043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47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164088</xdr:rowOff>
    </xdr:from>
    <xdr:to>
      <xdr:col>46</xdr:col>
      <xdr:colOff>38100</xdr:colOff>
      <xdr:row>79</xdr:row>
      <xdr:rowOff>94238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85365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2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170938</xdr:rowOff>
    </xdr:from>
    <xdr:to>
      <xdr:col>41</xdr:col>
      <xdr:colOff>101600</xdr:colOff>
      <xdr:row>78</xdr:row>
      <xdr:rowOff>101088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7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117615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14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79859</xdr:rowOff>
    </xdr:from>
    <xdr:to>
      <xdr:col>36</xdr:col>
      <xdr:colOff>165100</xdr:colOff>
      <xdr:row>78</xdr:row>
      <xdr:rowOff>10009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28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26536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05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21980</xdr:rowOff>
    </xdr:from>
    <xdr:to>
      <xdr:col>55</xdr:col>
      <xdr:colOff>0</xdr:colOff>
      <xdr:row>97</xdr:row>
      <xdr:rowOff>143960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52630"/>
          <a:ext cx="838200" cy="12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21980</xdr:rowOff>
    </xdr:from>
    <xdr:to>
      <xdr:col>50</xdr:col>
      <xdr:colOff>114300</xdr:colOff>
      <xdr:row>97</xdr:row>
      <xdr:rowOff>77242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52630"/>
          <a:ext cx="889000" cy="55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2767</xdr:rowOff>
    </xdr:from>
    <xdr:to>
      <xdr:col>45</xdr:col>
      <xdr:colOff>177800</xdr:colOff>
      <xdr:row>97</xdr:row>
      <xdr:rowOff>77242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633417"/>
          <a:ext cx="889000" cy="7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2767</xdr:rowOff>
    </xdr:from>
    <xdr:to>
      <xdr:col>41</xdr:col>
      <xdr:colOff>50800</xdr:colOff>
      <xdr:row>97</xdr:row>
      <xdr:rowOff>20011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33417"/>
          <a:ext cx="889000" cy="1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93160</xdr:rowOff>
    </xdr:from>
    <xdr:to>
      <xdr:col>55</xdr:col>
      <xdr:colOff>50800</xdr:colOff>
      <xdr:row>98</xdr:row>
      <xdr:rowOff>23310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116037</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75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142630</xdr:rowOff>
    </xdr:from>
    <xdr:to>
      <xdr:col>50</xdr:col>
      <xdr:colOff>165100</xdr:colOff>
      <xdr:row>97</xdr:row>
      <xdr:rowOff>72780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0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89307</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7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26442</xdr:rowOff>
    </xdr:from>
    <xdr:to>
      <xdr:col>46</xdr:col>
      <xdr:colOff>38100</xdr:colOff>
      <xdr:row>97</xdr:row>
      <xdr:rowOff>128042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6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144569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32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123417</xdr:rowOff>
    </xdr:from>
    <xdr:to>
      <xdr:col>41</xdr:col>
      <xdr:colOff>101600</xdr:colOff>
      <xdr:row>97</xdr:row>
      <xdr:rowOff>53567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82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70094</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140661</xdr:rowOff>
    </xdr:from>
    <xdr:to>
      <xdr:col>36</xdr:col>
      <xdr:colOff>165100</xdr:colOff>
      <xdr:row>97</xdr:row>
      <xdr:rowOff>70811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9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87338</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7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2511</xdr:rowOff>
    </xdr:from>
    <xdr:to>
      <xdr:col>85</xdr:col>
      <xdr:colOff>127000</xdr:colOff>
      <xdr:row>35</xdr:row>
      <xdr:rowOff>138026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5317461"/>
          <a:ext cx="838200" cy="82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138026</xdr:rowOff>
    </xdr:from>
    <xdr:to>
      <xdr:col>81</xdr:col>
      <xdr:colOff>50800</xdr:colOff>
      <xdr:row>37</xdr:row>
      <xdr:rowOff>36537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138776"/>
          <a:ext cx="889000" cy="24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1755</xdr:rowOff>
    </xdr:from>
    <xdr:to>
      <xdr:col>76</xdr:col>
      <xdr:colOff>114300</xdr:colOff>
      <xdr:row>37</xdr:row>
      <xdr:rowOff>36537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345405"/>
          <a:ext cx="889000" cy="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1755</xdr:rowOff>
    </xdr:from>
    <xdr:to>
      <xdr:col>71</xdr:col>
      <xdr:colOff>177800</xdr:colOff>
      <xdr:row>38</xdr:row>
      <xdr:rowOff>57823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345405"/>
          <a:ext cx="889000" cy="22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123161</xdr:rowOff>
    </xdr:from>
    <xdr:to>
      <xdr:col>85</xdr:col>
      <xdr:colOff>177800</xdr:colOff>
      <xdr:row>31</xdr:row>
      <xdr:rowOff>53311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526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56389</xdr:rowOff>
    </xdr:from>
    <xdr:ext cx="69018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5199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87226</xdr:rowOff>
    </xdr:from>
    <xdr:to>
      <xdr:col>81</xdr:col>
      <xdr:colOff>101600</xdr:colOff>
      <xdr:row>36</xdr:row>
      <xdr:rowOff>17376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08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33903</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5863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157187</xdr:rowOff>
    </xdr:from>
    <xdr:to>
      <xdr:col>76</xdr:col>
      <xdr:colOff>165100</xdr:colOff>
      <xdr:row>37</xdr:row>
      <xdr:rowOff>87337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2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103864</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1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122405</xdr:rowOff>
    </xdr:from>
    <xdr:to>
      <xdr:col>72</xdr:col>
      <xdr:colOff>38100</xdr:colOff>
      <xdr:row>37</xdr:row>
      <xdr:rowOff>52555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29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69082</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06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7023</xdr:rowOff>
    </xdr:from>
    <xdr:to>
      <xdr:col>67</xdr:col>
      <xdr:colOff>101600</xdr:colOff>
      <xdr:row>38</xdr:row>
      <xdr:rowOff>108623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52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125150</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9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170808</xdr:rowOff>
    </xdr:from>
    <xdr:to>
      <xdr:col>85</xdr:col>
      <xdr:colOff>127000</xdr:colOff>
      <xdr:row>76</xdr:row>
      <xdr:rowOff>29902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029558"/>
          <a:ext cx="838200" cy="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23721</xdr:rowOff>
    </xdr:from>
    <xdr:to>
      <xdr:col>81</xdr:col>
      <xdr:colOff>50800</xdr:colOff>
      <xdr:row>76</xdr:row>
      <xdr:rowOff>29902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53921"/>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23721</xdr:rowOff>
    </xdr:from>
    <xdr:to>
      <xdr:col>76</xdr:col>
      <xdr:colOff>114300</xdr:colOff>
      <xdr:row>76</xdr:row>
      <xdr:rowOff>24295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053921"/>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24295</xdr:rowOff>
    </xdr:from>
    <xdr:to>
      <xdr:col>71</xdr:col>
      <xdr:colOff>177800</xdr:colOff>
      <xdr:row>76</xdr:row>
      <xdr:rowOff>62526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054495"/>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120009</xdr:rowOff>
    </xdr:from>
    <xdr:to>
      <xdr:col>85</xdr:col>
      <xdr:colOff>177800</xdr:colOff>
      <xdr:row>76</xdr:row>
      <xdr:rowOff>50158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9787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142886</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3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150552</xdr:rowOff>
    </xdr:from>
    <xdr:to>
      <xdr:col>81</xdr:col>
      <xdr:colOff>101600</xdr:colOff>
      <xdr:row>76</xdr:row>
      <xdr:rowOff>80702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97228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784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144372</xdr:rowOff>
    </xdr:from>
    <xdr:to>
      <xdr:col>76</xdr:col>
      <xdr:colOff>165100</xdr:colOff>
      <xdr:row>76</xdr:row>
      <xdr:rowOff>74523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00312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91049</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778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144945</xdr:rowOff>
    </xdr:from>
    <xdr:to>
      <xdr:col>72</xdr:col>
      <xdr:colOff>38100</xdr:colOff>
      <xdr:row>76</xdr:row>
      <xdr:rowOff>75096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0036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91622</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77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11726</xdr:rowOff>
    </xdr:from>
    <xdr:to>
      <xdr:col>67</xdr:col>
      <xdr:colOff>101600</xdr:colOff>
      <xdr:row>76</xdr:row>
      <xdr:rowOff>113326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129853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281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112097</xdr:rowOff>
    </xdr:from>
    <xdr:to>
      <xdr:col>85</xdr:col>
      <xdr:colOff>127000</xdr:colOff>
      <xdr:row>98</xdr:row>
      <xdr:rowOff>113660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14197"/>
          <a:ext cx="838200" cy="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106367</xdr:rowOff>
    </xdr:from>
    <xdr:to>
      <xdr:col>81</xdr:col>
      <xdr:colOff>50800</xdr:colOff>
      <xdr:row>98</xdr:row>
      <xdr:rowOff>113660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37017"/>
          <a:ext cx="889000" cy="17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106367</xdr:rowOff>
    </xdr:from>
    <xdr:to>
      <xdr:col>76</xdr:col>
      <xdr:colOff>114300</xdr:colOff>
      <xdr:row>98</xdr:row>
      <xdr:rowOff>70515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737017"/>
          <a:ext cx="889000" cy="13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70515</xdr:rowOff>
    </xdr:from>
    <xdr:to>
      <xdr:col>71</xdr:col>
      <xdr:colOff>177800</xdr:colOff>
      <xdr:row>98</xdr:row>
      <xdr:rowOff>162630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72615"/>
          <a:ext cx="889000" cy="9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155639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957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61297</xdr:rowOff>
    </xdr:from>
    <xdr:to>
      <xdr:col>85</xdr:col>
      <xdr:colOff>177800</xdr:colOff>
      <xdr:row>98</xdr:row>
      <xdr:rowOff>162897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62860</xdr:rowOff>
    </xdr:from>
    <xdr:to>
      <xdr:col>81</xdr:col>
      <xdr:colOff>101600</xdr:colOff>
      <xdr:row>98</xdr:row>
      <xdr:rowOff>164460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155587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5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55567</xdr:rowOff>
    </xdr:from>
    <xdr:to>
      <xdr:col>76</xdr:col>
      <xdr:colOff>165100</xdr:colOff>
      <xdr:row>97</xdr:row>
      <xdr:rowOff>157167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2244</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61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19715</xdr:rowOff>
    </xdr:from>
    <xdr:to>
      <xdr:col>72</xdr:col>
      <xdr:colOff>38100</xdr:colOff>
      <xdr:row>98</xdr:row>
      <xdr:rowOff>121315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2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137842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97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111830</xdr:rowOff>
    </xdr:from>
    <xdr:to>
      <xdr:col>67</xdr:col>
      <xdr:colOff>101600</xdr:colOff>
      <xdr:row>99</xdr:row>
      <xdr:rowOff>41980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1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33107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0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81712</xdr:rowOff>
    </xdr:from>
    <xdr:to>
      <xdr:col>116</xdr:col>
      <xdr:colOff>63500</xdr:colOff>
      <xdr:row>38</xdr:row>
      <xdr:rowOff>74092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425362"/>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74092</xdr:rowOff>
    </xdr:from>
    <xdr:to>
      <xdr:col>111</xdr:col>
      <xdr:colOff>177800</xdr:colOff>
      <xdr:row>38</xdr:row>
      <xdr:rowOff>83083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589192"/>
          <a:ext cx="8890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83083</xdr:rowOff>
    </xdr:from>
    <xdr:to>
      <xdr:col>107</xdr:col>
      <xdr:colOff>50800</xdr:colOff>
      <xdr:row>38</xdr:row>
      <xdr:rowOff>91637</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598183"/>
          <a:ext cx="889000" cy="8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91637</xdr:rowOff>
    </xdr:from>
    <xdr:to>
      <xdr:col>102</xdr:col>
      <xdr:colOff>114300</xdr:colOff>
      <xdr:row>38</xdr:row>
      <xdr:rowOff>100019</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06737"/>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30912</xdr:rowOff>
    </xdr:from>
    <xdr:to>
      <xdr:col>116</xdr:col>
      <xdr:colOff>114300</xdr:colOff>
      <xdr:row>37</xdr:row>
      <xdr:rowOff>132512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37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53789</xdr:rowOff>
    </xdr:from>
    <xdr:ext cx="534377"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22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23292</xdr:rowOff>
    </xdr:from>
    <xdr:to>
      <xdr:col>112</xdr:col>
      <xdr:colOff>38100</xdr:colOff>
      <xdr:row>38</xdr:row>
      <xdr:rowOff>124892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53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141419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31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32283</xdr:rowOff>
    </xdr:from>
    <xdr:to>
      <xdr:col>107</xdr:col>
      <xdr:colOff>101600</xdr:colOff>
      <xdr:row>38</xdr:row>
      <xdr:rowOff>133883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5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150410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32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40837</xdr:rowOff>
    </xdr:from>
    <xdr:to>
      <xdr:col>102</xdr:col>
      <xdr:colOff>165100</xdr:colOff>
      <xdr:row>38</xdr:row>
      <xdr:rowOff>142437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5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158964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33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49219</xdr:rowOff>
    </xdr:from>
    <xdr:to>
      <xdr:col>98</xdr:col>
      <xdr:colOff>38100</xdr:colOff>
      <xdr:row>38</xdr:row>
      <xdr:rowOff>150819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56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167346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339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45188</xdr:rowOff>
    </xdr:from>
    <xdr:to>
      <xdr:col>116</xdr:col>
      <xdr:colOff>63500</xdr:colOff>
      <xdr:row>58</xdr:row>
      <xdr:rowOff>50591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989288"/>
          <a:ext cx="838200" cy="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41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50591</xdr:rowOff>
    </xdr:from>
    <xdr:to>
      <xdr:col>111</xdr:col>
      <xdr:colOff>177800</xdr:colOff>
      <xdr:row>58</xdr:row>
      <xdr:rowOff>55228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994691"/>
          <a:ext cx="889000" cy="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108639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49723</xdr:rowOff>
    </xdr:from>
    <xdr:to>
      <xdr:col>107</xdr:col>
      <xdr:colOff>50800</xdr:colOff>
      <xdr:row>58</xdr:row>
      <xdr:rowOff>55228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93823"/>
          <a:ext cx="889000" cy="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63795</xdr:rowOff>
    </xdr:from>
    <xdr:to>
      <xdr:col>102</xdr:col>
      <xdr:colOff>114300</xdr:colOff>
      <xdr:row>58</xdr:row>
      <xdr:rowOff>49723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836445"/>
          <a:ext cx="889000" cy="1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165838</xdr:rowOff>
    </xdr:from>
    <xdr:to>
      <xdr:col>116</xdr:col>
      <xdr:colOff>114300</xdr:colOff>
      <xdr:row>58</xdr:row>
      <xdr:rowOff>95988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3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125215</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72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171241</xdr:rowOff>
    </xdr:from>
    <xdr:to>
      <xdr:col>112</xdr:col>
      <xdr:colOff>38100</xdr:colOff>
      <xdr:row>58</xdr:row>
      <xdr:rowOff>101391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4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117918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71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4428</xdr:rowOff>
    </xdr:from>
    <xdr:to>
      <xdr:col>107</xdr:col>
      <xdr:colOff>101600</xdr:colOff>
      <xdr:row>58</xdr:row>
      <xdr:rowOff>106028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4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122555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72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170373</xdr:rowOff>
    </xdr:from>
    <xdr:to>
      <xdr:col>102</xdr:col>
      <xdr:colOff>165100</xdr:colOff>
      <xdr:row>58</xdr:row>
      <xdr:rowOff>100523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43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117050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7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12995</xdr:rowOff>
    </xdr:from>
    <xdr:to>
      <xdr:col>98</xdr:col>
      <xdr:colOff>38100</xdr:colOff>
      <xdr:row>57</xdr:row>
      <xdr:rowOff>114595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8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131122</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56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36922</xdr:rowOff>
    </xdr:from>
    <xdr:to>
      <xdr:col>116</xdr:col>
      <xdr:colOff>63500</xdr:colOff>
      <xdr:row>77</xdr:row>
      <xdr:rowOff>89374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238572"/>
          <a:ext cx="838200" cy="5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22752</xdr:rowOff>
    </xdr:from>
    <xdr:to>
      <xdr:col>111</xdr:col>
      <xdr:colOff>177800</xdr:colOff>
      <xdr:row>77</xdr:row>
      <xdr:rowOff>36922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3224402"/>
          <a:ext cx="889000" cy="1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22752</xdr:rowOff>
    </xdr:from>
    <xdr:to>
      <xdr:col>107</xdr:col>
      <xdr:colOff>50800</xdr:colOff>
      <xdr:row>77</xdr:row>
      <xdr:rowOff>45166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24402"/>
          <a:ext cx="889000" cy="2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10765</xdr:rowOff>
    </xdr:from>
    <xdr:to>
      <xdr:col>102</xdr:col>
      <xdr:colOff>114300</xdr:colOff>
      <xdr:row>77</xdr:row>
      <xdr:rowOff>45166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3212415"/>
          <a:ext cx="889000" cy="3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38574</xdr:rowOff>
    </xdr:from>
    <xdr:to>
      <xdr:col>116</xdr:col>
      <xdr:colOff>114300</xdr:colOff>
      <xdr:row>77</xdr:row>
      <xdr:rowOff>140174</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4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17001</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21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157572</xdr:rowOff>
    </xdr:from>
    <xdr:to>
      <xdr:col>112</xdr:col>
      <xdr:colOff>38100</xdr:colOff>
      <xdr:row>77</xdr:row>
      <xdr:rowOff>87722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8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78849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143402</xdr:rowOff>
    </xdr:from>
    <xdr:to>
      <xdr:col>107</xdr:col>
      <xdr:colOff>101600</xdr:colOff>
      <xdr:row>77</xdr:row>
      <xdr:rowOff>73552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64679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6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165816</xdr:rowOff>
    </xdr:from>
    <xdr:to>
      <xdr:col>102</xdr:col>
      <xdr:colOff>165100</xdr:colOff>
      <xdr:row>77</xdr:row>
      <xdr:rowOff>95966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19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87093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28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131415</xdr:rowOff>
    </xdr:from>
    <xdr:to>
      <xdr:col>98</xdr:col>
      <xdr:colOff>38100</xdr:colOff>
      <xdr:row>77</xdr:row>
      <xdr:rowOff>61565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16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52692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2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歳出総額は、住民一人当たり</a:t>
          </a:r>
          <a:r>
            <a:rPr kumimoji="1" lang="en-US" altLang="ja-JP" sz="1300">
              <a:latin typeface="ＭＳ Ｐゴシック" panose="020B0600070205080204" pitchFamily="50" charset="-128"/>
              <a:ea typeface="ＭＳ Ｐゴシック" panose="020B0600070205080204" pitchFamily="50" charset="-128"/>
            </a:rPr>
            <a:t>3,214</a:t>
          </a:r>
          <a:r>
            <a:rPr kumimoji="1" lang="ja-JP" altLang="en-US" sz="1300">
              <a:latin typeface="ＭＳ Ｐゴシック" panose="020B0600070205080204" pitchFamily="50" charset="-128"/>
              <a:ea typeface="ＭＳ Ｐゴシック" panose="020B0600070205080204" pitchFamily="50" charset="-128"/>
            </a:rPr>
            <a:t>千円となり、前年度比</a:t>
          </a:r>
          <a:r>
            <a:rPr kumimoji="1" lang="en-US" altLang="ja-JP" sz="1300">
              <a:latin typeface="ＭＳ Ｐゴシック" panose="020B0600070205080204" pitchFamily="50" charset="-128"/>
              <a:ea typeface="ＭＳ Ｐゴシック" panose="020B0600070205080204" pitchFamily="50" charset="-128"/>
            </a:rPr>
            <a:t>623</a:t>
          </a:r>
          <a:r>
            <a:rPr kumimoji="1" lang="ja-JP" altLang="en-US" sz="1300">
              <a:latin typeface="ＭＳ Ｐゴシック" panose="020B0600070205080204" pitchFamily="50" charset="-128"/>
              <a:ea typeface="ＭＳ Ｐゴシック" panose="020B0600070205080204" pitchFamily="50" charset="-128"/>
            </a:rPr>
            <a:t>千円の増となった。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人件費については、災害復旧に伴う派遣職員にかかる人件費や地域おこし協力隊等の会計年度任用職員の増により、依然として類似団体の平均値を上回っている。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物件については、給付型商品券発行業務委託料の皆減及び台風災害によって宮崎交通バス運行委託料の減等により、昨年度と比較し減となった。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災害復旧事業費については、災害査定後の工事発注が進んだことで大幅増となり、今後も続くと見込んでいる。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扶助費については、物価高騰対応重点支援地方創生臨時交付金による給付金により増となった。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宮崎県椎葉村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2,502
2,492
537.29
8,683,550
8,042,423
164,635
3,080,053
5,365,537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17666</xdr:rowOff>
    </xdr:from>
    <xdr:to>
      <xdr:col>24</xdr:col>
      <xdr:colOff>63500</xdr:colOff>
      <xdr:row>36</xdr:row>
      <xdr:rowOff>58300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89866"/>
          <a:ext cx="838200" cy="4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58300</xdr:rowOff>
    </xdr:from>
    <xdr:to>
      <xdr:col>19</xdr:col>
      <xdr:colOff>177800</xdr:colOff>
      <xdr:row>36</xdr:row>
      <xdr:rowOff>89256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30500"/>
          <a:ext cx="889000" cy="3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89256</xdr:rowOff>
    </xdr:from>
    <xdr:to>
      <xdr:col>15</xdr:col>
      <xdr:colOff>50800</xdr:colOff>
      <xdr:row>36</xdr:row>
      <xdr:rowOff>106534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61456"/>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106534</xdr:rowOff>
    </xdr:from>
    <xdr:to>
      <xdr:col>10</xdr:col>
      <xdr:colOff>114300</xdr:colOff>
      <xdr:row>36</xdr:row>
      <xdr:rowOff>109449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78734"/>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138316</xdr:rowOff>
    </xdr:from>
    <xdr:to>
      <xdr:col>24</xdr:col>
      <xdr:colOff>114300</xdr:colOff>
      <xdr:row>36</xdr:row>
      <xdr:rowOff>68466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3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161193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9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7500</xdr:rowOff>
    </xdr:from>
    <xdr:to>
      <xdr:col>20</xdr:col>
      <xdr:colOff>38100</xdr:colOff>
      <xdr:row>36</xdr:row>
      <xdr:rowOff>109100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125627</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5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38456</xdr:rowOff>
    </xdr:from>
    <xdr:to>
      <xdr:col>15</xdr:col>
      <xdr:colOff>101600</xdr:colOff>
      <xdr:row>36</xdr:row>
      <xdr:rowOff>140056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1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156583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55734</xdr:rowOff>
    </xdr:from>
    <xdr:to>
      <xdr:col>10</xdr:col>
      <xdr:colOff>165100</xdr:colOff>
      <xdr:row>36</xdr:row>
      <xdr:rowOff>157334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2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2411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0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58649</xdr:rowOff>
    </xdr:from>
    <xdr:to>
      <xdr:col>6</xdr:col>
      <xdr:colOff>38100</xdr:colOff>
      <xdr:row>36</xdr:row>
      <xdr:rowOff>160249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5326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117494</xdr:rowOff>
    </xdr:from>
    <xdr:to>
      <xdr:col>24</xdr:col>
      <xdr:colOff>63500</xdr:colOff>
      <xdr:row>56</xdr:row>
      <xdr:rowOff>133511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3797300" y="9718694"/>
          <a:ext cx="838200" cy="1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52036</xdr:rowOff>
    </xdr:from>
    <xdr:to>
      <xdr:col>19</xdr:col>
      <xdr:colOff>177800</xdr:colOff>
      <xdr:row>56</xdr:row>
      <xdr:rowOff>117494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653236"/>
          <a:ext cx="889000" cy="6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21475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79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52036</xdr:rowOff>
    </xdr:from>
    <xdr:to>
      <xdr:col>15</xdr:col>
      <xdr:colOff>50800</xdr:colOff>
      <xdr:row>56</xdr:row>
      <xdr:rowOff>69162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019300" y="9653236"/>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27557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80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41219</xdr:rowOff>
    </xdr:from>
    <xdr:to>
      <xdr:col>10</xdr:col>
      <xdr:colOff>114300</xdr:colOff>
      <xdr:row>56</xdr:row>
      <xdr:rowOff>69162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1130300" y="9642419"/>
          <a:ext cx="889000" cy="2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82711</xdr:rowOff>
    </xdr:from>
    <xdr:to>
      <xdr:col>24</xdr:col>
      <xdr:colOff>114300</xdr:colOff>
      <xdr:row>57</xdr:row>
      <xdr:rowOff>12861</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6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105588</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5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66694</xdr:rowOff>
    </xdr:from>
    <xdr:to>
      <xdr:col>20</xdr:col>
      <xdr:colOff>38100</xdr:colOff>
      <xdr:row>56</xdr:row>
      <xdr:rowOff>168294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6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13371</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443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1236</xdr:rowOff>
    </xdr:from>
    <xdr:to>
      <xdr:col>15</xdr:col>
      <xdr:colOff>101600</xdr:colOff>
      <xdr:row>56</xdr:row>
      <xdr:rowOff>102836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6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119363</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37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18362</xdr:rowOff>
    </xdr:from>
    <xdr:to>
      <xdr:col>10</xdr:col>
      <xdr:colOff>165100</xdr:colOff>
      <xdr:row>56</xdr:row>
      <xdr:rowOff>119962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19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136489</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394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161869</xdr:rowOff>
    </xdr:from>
    <xdr:to>
      <xdr:col>6</xdr:col>
      <xdr:colOff>38100</xdr:colOff>
      <xdr:row>56</xdr:row>
      <xdr:rowOff>92019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59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108546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36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167216</xdr:rowOff>
    </xdr:from>
    <xdr:to>
      <xdr:col>24</xdr:col>
      <xdr:colOff>63500</xdr:colOff>
      <xdr:row>76</xdr:row>
      <xdr:rowOff>27152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25966"/>
          <a:ext cx="838200" cy="3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24073</xdr:rowOff>
    </xdr:from>
    <xdr:to>
      <xdr:col>19</xdr:col>
      <xdr:colOff>177800</xdr:colOff>
      <xdr:row>76</xdr:row>
      <xdr:rowOff>27152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54273"/>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169680</xdr:rowOff>
    </xdr:from>
    <xdr:to>
      <xdr:col>15</xdr:col>
      <xdr:colOff>50800</xdr:colOff>
      <xdr:row>76</xdr:row>
      <xdr:rowOff>24073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028430"/>
          <a:ext cx="889000" cy="2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169680</xdr:rowOff>
    </xdr:from>
    <xdr:to>
      <xdr:col>10</xdr:col>
      <xdr:colOff>114300</xdr:colOff>
      <xdr:row>76</xdr:row>
      <xdr:rowOff>104178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028430"/>
          <a:ext cx="889000" cy="10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116416</xdr:rowOff>
    </xdr:from>
    <xdr:to>
      <xdr:col>24</xdr:col>
      <xdr:colOff>114300</xdr:colOff>
      <xdr:row>76</xdr:row>
      <xdr:rowOff>46566</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7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139293</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2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147802</xdr:rowOff>
    </xdr:from>
    <xdr:to>
      <xdr:col>20</xdr:col>
      <xdr:colOff>38100</xdr:colOff>
      <xdr:row>76</xdr:row>
      <xdr:rowOff>77952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00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94480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81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144722</xdr:rowOff>
    </xdr:from>
    <xdr:to>
      <xdr:col>15</xdr:col>
      <xdr:colOff>101600</xdr:colOff>
      <xdr:row>76</xdr:row>
      <xdr:rowOff>74873</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0034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91399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7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118879</xdr:rowOff>
    </xdr:from>
    <xdr:to>
      <xdr:col>10</xdr:col>
      <xdr:colOff>165100</xdr:colOff>
      <xdr:row>76</xdr:row>
      <xdr:rowOff>49030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977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65556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75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53378</xdr:rowOff>
    </xdr:from>
    <xdr:to>
      <xdr:col>6</xdr:col>
      <xdr:colOff>38100</xdr:colOff>
      <xdr:row>76</xdr:row>
      <xdr:rowOff>154978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0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58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161395</xdr:rowOff>
    </xdr:from>
    <xdr:to>
      <xdr:col>24</xdr:col>
      <xdr:colOff>63500</xdr:colOff>
      <xdr:row>97</xdr:row>
      <xdr:rowOff>41317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20595"/>
          <a:ext cx="838200" cy="5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32800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663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31738</xdr:rowOff>
    </xdr:from>
    <xdr:to>
      <xdr:col>19</xdr:col>
      <xdr:colOff>177800</xdr:colOff>
      <xdr:row>97</xdr:row>
      <xdr:rowOff>41317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6662388"/>
          <a:ext cx="889000" cy="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8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31738</xdr:rowOff>
    </xdr:from>
    <xdr:to>
      <xdr:col>15</xdr:col>
      <xdr:colOff>50800</xdr:colOff>
      <xdr:row>97</xdr:row>
      <xdr:rowOff>34677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662388"/>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7555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34677</xdr:rowOff>
    </xdr:from>
    <xdr:to>
      <xdr:col>10</xdr:col>
      <xdr:colOff>114300</xdr:colOff>
      <xdr:row>97</xdr:row>
      <xdr:rowOff>75033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665327"/>
          <a:ext cx="889000" cy="4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16163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42848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84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110595</xdr:rowOff>
    </xdr:from>
    <xdr:to>
      <xdr:col>24</xdr:col>
      <xdr:colOff>114300</xdr:colOff>
      <xdr:row>97</xdr:row>
      <xdr:rowOff>40745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5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133472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4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161967</xdr:rowOff>
    </xdr:from>
    <xdr:to>
      <xdr:col>20</xdr:col>
      <xdr:colOff>38100</xdr:colOff>
      <xdr:row>97</xdr:row>
      <xdr:rowOff>92117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2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108644</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39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152388</xdr:rowOff>
    </xdr:from>
    <xdr:to>
      <xdr:col>15</xdr:col>
      <xdr:colOff>101600</xdr:colOff>
      <xdr:row>97</xdr:row>
      <xdr:rowOff>82538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1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99065</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3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155327</xdr:rowOff>
    </xdr:from>
    <xdr:to>
      <xdr:col>10</xdr:col>
      <xdr:colOff>165100</xdr:colOff>
      <xdr:row>97</xdr:row>
      <xdr:rowOff>85477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102004</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389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24233</xdr:rowOff>
    </xdr:from>
    <xdr:to>
      <xdr:col>6</xdr:col>
      <xdr:colOff>38100</xdr:colOff>
      <xdr:row>97</xdr:row>
      <xdr:rowOff>125833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142360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430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100620</xdr:rowOff>
    </xdr:from>
    <xdr:to>
      <xdr:col>55</xdr:col>
      <xdr:colOff>0</xdr:colOff>
      <xdr:row>39</xdr:row>
      <xdr:rowOff>34217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15720"/>
          <a:ext cx="838200" cy="105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99640</xdr:rowOff>
    </xdr:from>
    <xdr:to>
      <xdr:col>50</xdr:col>
      <xdr:colOff>114300</xdr:colOff>
      <xdr:row>38</xdr:row>
      <xdr:rowOff>100620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1474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70157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756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99640</xdr:rowOff>
    </xdr:from>
    <xdr:to>
      <xdr:col>45</xdr:col>
      <xdr:colOff>177800</xdr:colOff>
      <xdr:row>38</xdr:row>
      <xdr:rowOff>143184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614740"/>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63953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750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122283</xdr:rowOff>
    </xdr:from>
    <xdr:to>
      <xdr:col>41</xdr:col>
      <xdr:colOff>50800</xdr:colOff>
      <xdr:row>38</xdr:row>
      <xdr:rowOff>143184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37383"/>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61231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74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79410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154867</xdr:rowOff>
    </xdr:from>
    <xdr:to>
      <xdr:col>55</xdr:col>
      <xdr:colOff>50800</xdr:colOff>
      <xdr:row>39</xdr:row>
      <xdr:rowOff>85017</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6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125347</xdr:rowOff>
    </xdr:from>
    <xdr:ext cx="378565"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0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49820</xdr:rowOff>
    </xdr:from>
    <xdr:to>
      <xdr:col>50</xdr:col>
      <xdr:colOff>165100</xdr:colOff>
      <xdr:row>38</xdr:row>
      <xdr:rowOff>151420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56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167947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3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48840</xdr:rowOff>
    </xdr:from>
    <xdr:to>
      <xdr:col>46</xdr:col>
      <xdr:colOff>38100</xdr:colOff>
      <xdr:row>38</xdr:row>
      <xdr:rowOff>150440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56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166967</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633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92384</xdr:rowOff>
    </xdr:from>
    <xdr:to>
      <xdr:col>41</xdr:col>
      <xdr:colOff>101600</xdr:colOff>
      <xdr:row>39</xdr:row>
      <xdr:rowOff>22534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39061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38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71483</xdr:rowOff>
    </xdr:from>
    <xdr:to>
      <xdr:col>36</xdr:col>
      <xdr:colOff>165100</xdr:colOff>
      <xdr:row>39</xdr:row>
      <xdr:rowOff>1633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18160</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6361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162872</xdr:rowOff>
    </xdr:from>
    <xdr:to>
      <xdr:col>55</xdr:col>
      <xdr:colOff>0</xdr:colOff>
      <xdr:row>56</xdr:row>
      <xdr:rowOff>170773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764072"/>
          <a:ext cx="838200" cy="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159370</xdr:rowOff>
    </xdr:from>
    <xdr:to>
      <xdr:col>50</xdr:col>
      <xdr:colOff>114300</xdr:colOff>
      <xdr:row>56</xdr:row>
      <xdr:rowOff>170773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760570"/>
          <a:ext cx="889000" cy="1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159370</xdr:rowOff>
    </xdr:from>
    <xdr:to>
      <xdr:col>45</xdr:col>
      <xdr:colOff>177800</xdr:colOff>
      <xdr:row>56</xdr:row>
      <xdr:rowOff>159697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76057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159697</xdr:rowOff>
    </xdr:from>
    <xdr:to>
      <xdr:col>41</xdr:col>
      <xdr:colOff>50800</xdr:colOff>
      <xdr:row>57</xdr:row>
      <xdr:rowOff>1067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60897"/>
          <a:ext cx="889000" cy="1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112072</xdr:rowOff>
    </xdr:from>
    <xdr:to>
      <xdr:col>55</xdr:col>
      <xdr:colOff>50800</xdr:colOff>
      <xdr:row>57</xdr:row>
      <xdr:rowOff>42222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1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134949</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6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119973</xdr:rowOff>
    </xdr:from>
    <xdr:to>
      <xdr:col>50</xdr:col>
      <xdr:colOff>165100</xdr:colOff>
      <xdr:row>57</xdr:row>
      <xdr:rowOff>50123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66650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49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108570</xdr:rowOff>
    </xdr:from>
    <xdr:to>
      <xdr:col>46</xdr:col>
      <xdr:colOff>38100</xdr:colOff>
      <xdr:row>57</xdr:row>
      <xdr:rowOff>38720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0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55247</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48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108897</xdr:rowOff>
    </xdr:from>
    <xdr:to>
      <xdr:col>41</xdr:col>
      <xdr:colOff>101600</xdr:colOff>
      <xdr:row>57</xdr:row>
      <xdr:rowOff>39047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1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55574</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48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121717</xdr:rowOff>
    </xdr:from>
    <xdr:to>
      <xdr:col>36</xdr:col>
      <xdr:colOff>165100</xdr:colOff>
      <xdr:row>57</xdr:row>
      <xdr:rowOff>51867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2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68394</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498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144554</xdr:rowOff>
    </xdr:from>
    <xdr:to>
      <xdr:col>55</xdr:col>
      <xdr:colOff>0</xdr:colOff>
      <xdr:row>77</xdr:row>
      <xdr:rowOff>148828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3346204"/>
          <a:ext cx="838200" cy="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126967</xdr:rowOff>
    </xdr:from>
    <xdr:to>
      <xdr:col>50</xdr:col>
      <xdr:colOff>114300</xdr:colOff>
      <xdr:row>77</xdr:row>
      <xdr:rowOff>144554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328617"/>
          <a:ext cx="889000" cy="1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122906</xdr:rowOff>
    </xdr:from>
    <xdr:to>
      <xdr:col>45</xdr:col>
      <xdr:colOff>177800</xdr:colOff>
      <xdr:row>77</xdr:row>
      <xdr:rowOff>126967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24556"/>
          <a:ext cx="889000" cy="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122906</xdr:rowOff>
    </xdr:from>
    <xdr:to>
      <xdr:col>41</xdr:col>
      <xdr:colOff>50800</xdr:colOff>
      <xdr:row>78</xdr:row>
      <xdr:rowOff>28082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24556"/>
          <a:ext cx="889000" cy="7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98028</xdr:rowOff>
    </xdr:from>
    <xdr:to>
      <xdr:col>55</xdr:col>
      <xdr:colOff>50800</xdr:colOff>
      <xdr:row>78</xdr:row>
      <xdr:rowOff>28178</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9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76455</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7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93754</xdr:rowOff>
    </xdr:from>
    <xdr:to>
      <xdr:col>50</xdr:col>
      <xdr:colOff>165100</xdr:colOff>
      <xdr:row>78</xdr:row>
      <xdr:rowOff>23904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2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15031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38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76167</xdr:rowOff>
    </xdr:from>
    <xdr:to>
      <xdr:col>46</xdr:col>
      <xdr:colOff>38100</xdr:colOff>
      <xdr:row>78</xdr:row>
      <xdr:rowOff>6317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7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22844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72106</xdr:rowOff>
    </xdr:from>
    <xdr:to>
      <xdr:col>41</xdr:col>
      <xdr:colOff>101600</xdr:colOff>
      <xdr:row>78</xdr:row>
      <xdr:rowOff>2256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7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18783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4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148732</xdr:rowOff>
    </xdr:from>
    <xdr:to>
      <xdr:col>36</xdr:col>
      <xdr:colOff>165100</xdr:colOff>
      <xdr:row>78</xdr:row>
      <xdr:rowOff>78882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50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70009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4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68986</xdr:rowOff>
    </xdr:from>
    <xdr:to>
      <xdr:col>55</xdr:col>
      <xdr:colOff>0</xdr:colOff>
      <xdr:row>97</xdr:row>
      <xdr:rowOff>47175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528186"/>
          <a:ext cx="838200" cy="149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68986</xdr:rowOff>
    </xdr:from>
    <xdr:to>
      <xdr:col>50</xdr:col>
      <xdr:colOff>114300</xdr:colOff>
      <xdr:row>97</xdr:row>
      <xdr:rowOff>18788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528186"/>
          <a:ext cx="889000" cy="12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154828</xdr:rowOff>
    </xdr:from>
    <xdr:to>
      <xdr:col>45</xdr:col>
      <xdr:colOff>177800</xdr:colOff>
      <xdr:row>97</xdr:row>
      <xdr:rowOff>18788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14028"/>
          <a:ext cx="889000" cy="3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154828</xdr:rowOff>
    </xdr:from>
    <xdr:to>
      <xdr:col>41</xdr:col>
      <xdr:colOff>50800</xdr:colOff>
      <xdr:row>97</xdr:row>
      <xdr:rowOff>48475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14028"/>
          <a:ext cx="889000" cy="6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167825</xdr:rowOff>
    </xdr:from>
    <xdr:to>
      <xdr:col>55</xdr:col>
      <xdr:colOff>50800</xdr:colOff>
      <xdr:row>97</xdr:row>
      <xdr:rowOff>97975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62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19252</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7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18186</xdr:rowOff>
    </xdr:from>
    <xdr:to>
      <xdr:col>50</xdr:col>
      <xdr:colOff>165100</xdr:colOff>
      <xdr:row>96</xdr:row>
      <xdr:rowOff>119786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136313</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2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139438</xdr:rowOff>
    </xdr:from>
    <xdr:to>
      <xdr:col>46</xdr:col>
      <xdr:colOff>38100</xdr:colOff>
      <xdr:row>97</xdr:row>
      <xdr:rowOff>69588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5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86115</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373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104028</xdr:rowOff>
    </xdr:from>
    <xdr:to>
      <xdr:col>41</xdr:col>
      <xdr:colOff>101600</xdr:colOff>
      <xdr:row>97</xdr:row>
      <xdr:rowOff>34178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50705</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33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169125</xdr:rowOff>
    </xdr:from>
    <xdr:to>
      <xdr:col>36</xdr:col>
      <xdr:colOff>165100</xdr:colOff>
      <xdr:row>97</xdr:row>
      <xdr:rowOff>99275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62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115802</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40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163337</xdr:rowOff>
    </xdr:from>
    <xdr:to>
      <xdr:col>85</xdr:col>
      <xdr:colOff>127000</xdr:colOff>
      <xdr:row>38</xdr:row>
      <xdr:rowOff>2064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506987"/>
          <a:ext cx="8382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163337</xdr:rowOff>
    </xdr:from>
    <xdr:to>
      <xdr:col>81</xdr:col>
      <xdr:colOff>50800</xdr:colOff>
      <xdr:row>38</xdr:row>
      <xdr:rowOff>28107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06987"/>
          <a:ext cx="889000" cy="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67471</xdr:rowOff>
    </xdr:from>
    <xdr:to>
      <xdr:col>76</xdr:col>
      <xdr:colOff>114300</xdr:colOff>
      <xdr:row>38</xdr:row>
      <xdr:rowOff>28107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411121"/>
          <a:ext cx="889000" cy="13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67471</xdr:rowOff>
    </xdr:from>
    <xdr:to>
      <xdr:col>71</xdr:col>
      <xdr:colOff>177800</xdr:colOff>
      <xdr:row>38</xdr:row>
      <xdr:rowOff>28825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11121"/>
          <a:ext cx="889000" cy="1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122715</xdr:rowOff>
    </xdr:from>
    <xdr:to>
      <xdr:col>85</xdr:col>
      <xdr:colOff>177800</xdr:colOff>
      <xdr:row>38</xdr:row>
      <xdr:rowOff>52865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6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37642</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8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112537</xdr:rowOff>
    </xdr:from>
    <xdr:to>
      <xdr:col>81</xdr:col>
      <xdr:colOff>101600</xdr:colOff>
      <xdr:row>38</xdr:row>
      <xdr:rowOff>42687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5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33814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4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148757</xdr:rowOff>
    </xdr:from>
    <xdr:to>
      <xdr:col>76</xdr:col>
      <xdr:colOff>165100</xdr:colOff>
      <xdr:row>38</xdr:row>
      <xdr:rowOff>78907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9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70034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8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16671</xdr:rowOff>
    </xdr:from>
    <xdr:to>
      <xdr:col>72</xdr:col>
      <xdr:colOff>38100</xdr:colOff>
      <xdr:row>37</xdr:row>
      <xdr:rowOff>118271</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109398</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5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149475</xdr:rowOff>
    </xdr:from>
    <xdr:to>
      <xdr:col>67</xdr:col>
      <xdr:colOff>101600</xdr:colOff>
      <xdr:row>38</xdr:row>
      <xdr:rowOff>79625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9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70752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8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63723</xdr:rowOff>
    </xdr:from>
    <xdr:to>
      <xdr:col>85</xdr:col>
      <xdr:colOff>127000</xdr:colOff>
      <xdr:row>57</xdr:row>
      <xdr:rowOff>113611</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36373"/>
          <a:ext cx="838200" cy="4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8958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1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113611</xdr:rowOff>
    </xdr:from>
    <xdr:to>
      <xdr:col>81</xdr:col>
      <xdr:colOff>50800</xdr:colOff>
      <xdr:row>57</xdr:row>
      <xdr:rowOff>151450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86261"/>
          <a:ext cx="889000" cy="3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134524</xdr:rowOff>
    </xdr:from>
    <xdr:to>
      <xdr:col>76</xdr:col>
      <xdr:colOff>114300</xdr:colOff>
      <xdr:row>57</xdr:row>
      <xdr:rowOff>151450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735724"/>
          <a:ext cx="889000" cy="18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134524</xdr:rowOff>
    </xdr:from>
    <xdr:to>
      <xdr:col>71</xdr:col>
      <xdr:colOff>177800</xdr:colOff>
      <xdr:row>57</xdr:row>
      <xdr:rowOff>44397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735724"/>
          <a:ext cx="889000" cy="8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25023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12923</xdr:rowOff>
    </xdr:from>
    <xdr:to>
      <xdr:col>85</xdr:col>
      <xdr:colOff>177800</xdr:colOff>
      <xdr:row>57</xdr:row>
      <xdr:rowOff>114523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8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35800</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62811</xdr:rowOff>
    </xdr:from>
    <xdr:to>
      <xdr:col>81</xdr:col>
      <xdr:colOff>101600</xdr:colOff>
      <xdr:row>57</xdr:row>
      <xdr:rowOff>164411</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3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9488</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61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100650</xdr:rowOff>
    </xdr:from>
    <xdr:to>
      <xdr:col>76</xdr:col>
      <xdr:colOff>165100</xdr:colOff>
      <xdr:row>58</xdr:row>
      <xdr:rowOff>30800</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7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21927</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66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83724</xdr:rowOff>
    </xdr:from>
    <xdr:to>
      <xdr:col>72</xdr:col>
      <xdr:colOff>38100</xdr:colOff>
      <xdr:row>57</xdr:row>
      <xdr:rowOff>13874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30401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46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165047</xdr:rowOff>
    </xdr:from>
    <xdr:to>
      <xdr:col>67</xdr:col>
      <xdr:colOff>101600</xdr:colOff>
      <xdr:row>57</xdr:row>
      <xdr:rowOff>95197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6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111724</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54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2511</xdr:rowOff>
    </xdr:from>
    <xdr:to>
      <xdr:col>85</xdr:col>
      <xdr:colOff>127000</xdr:colOff>
      <xdr:row>75</xdr:row>
      <xdr:rowOff>136618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2175461"/>
          <a:ext cx="838200" cy="8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136618</xdr:rowOff>
    </xdr:from>
    <xdr:to>
      <xdr:col>81</xdr:col>
      <xdr:colOff>50800</xdr:colOff>
      <xdr:row>77</xdr:row>
      <xdr:rowOff>36537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2995368"/>
          <a:ext cx="889000" cy="24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1755</xdr:rowOff>
    </xdr:from>
    <xdr:to>
      <xdr:col>76</xdr:col>
      <xdr:colOff>114300</xdr:colOff>
      <xdr:row>77</xdr:row>
      <xdr:rowOff>36537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203405"/>
          <a:ext cx="889000" cy="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1755</xdr:rowOff>
    </xdr:from>
    <xdr:to>
      <xdr:col>71</xdr:col>
      <xdr:colOff>177800</xdr:colOff>
      <xdr:row>78</xdr:row>
      <xdr:rowOff>57441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203405"/>
          <a:ext cx="889000" cy="22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123161</xdr:rowOff>
    </xdr:from>
    <xdr:to>
      <xdr:col>85</xdr:col>
      <xdr:colOff>177800</xdr:colOff>
      <xdr:row>71</xdr:row>
      <xdr:rowOff>53311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212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56389</xdr:rowOff>
    </xdr:from>
    <xdr:ext cx="690189"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05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85818</xdr:rowOff>
    </xdr:from>
    <xdr:to>
      <xdr:col>81</xdr:col>
      <xdr:colOff>101600</xdr:colOff>
      <xdr:row>76</xdr:row>
      <xdr:rowOff>15968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294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32495</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271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157187</xdr:rowOff>
    </xdr:from>
    <xdr:to>
      <xdr:col>76</xdr:col>
      <xdr:colOff>165100</xdr:colOff>
      <xdr:row>77</xdr:row>
      <xdr:rowOff>87337</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18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103864</xdr:rowOff>
    </xdr:from>
    <xdr:ext cx="59901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292795" y="1296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122405</xdr:rowOff>
    </xdr:from>
    <xdr:to>
      <xdr:col>72</xdr:col>
      <xdr:colOff>38100</xdr:colOff>
      <xdr:row>77</xdr:row>
      <xdr:rowOff>52555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15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69082</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03795" y="12927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6641</xdr:rowOff>
    </xdr:from>
    <xdr:to>
      <xdr:col>67</xdr:col>
      <xdr:colOff>101600</xdr:colOff>
      <xdr:row>78</xdr:row>
      <xdr:rowOff>108241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37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124768</xdr:rowOff>
    </xdr:from>
    <xdr:ext cx="59901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14795" y="13154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170808</xdr:rowOff>
    </xdr:from>
    <xdr:to>
      <xdr:col>85</xdr:col>
      <xdr:colOff>127000</xdr:colOff>
      <xdr:row>96</xdr:row>
      <xdr:rowOff>29902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458558"/>
          <a:ext cx="838200" cy="30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23721</xdr:rowOff>
    </xdr:from>
    <xdr:to>
      <xdr:col>81</xdr:col>
      <xdr:colOff>50800</xdr:colOff>
      <xdr:row>96</xdr:row>
      <xdr:rowOff>29902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482921"/>
          <a:ext cx="889000" cy="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23721</xdr:rowOff>
    </xdr:from>
    <xdr:to>
      <xdr:col>76</xdr:col>
      <xdr:colOff>114300</xdr:colOff>
      <xdr:row>96</xdr:row>
      <xdr:rowOff>24295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482921"/>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24295</xdr:rowOff>
    </xdr:from>
    <xdr:to>
      <xdr:col>71</xdr:col>
      <xdr:colOff>177800</xdr:colOff>
      <xdr:row>96</xdr:row>
      <xdr:rowOff>62526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483495"/>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120008</xdr:rowOff>
    </xdr:from>
    <xdr:to>
      <xdr:col>85</xdr:col>
      <xdr:colOff>177800</xdr:colOff>
      <xdr:row>96</xdr:row>
      <xdr:rowOff>50158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4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142885</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25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150552</xdr:rowOff>
    </xdr:from>
    <xdr:to>
      <xdr:col>81</xdr:col>
      <xdr:colOff>101600</xdr:colOff>
      <xdr:row>96</xdr:row>
      <xdr:rowOff>80702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4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97229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21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144371</xdr:rowOff>
    </xdr:from>
    <xdr:to>
      <xdr:col>76</xdr:col>
      <xdr:colOff>165100</xdr:colOff>
      <xdr:row>96</xdr:row>
      <xdr:rowOff>74521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43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91048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20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144945</xdr:rowOff>
    </xdr:from>
    <xdr:to>
      <xdr:col>72</xdr:col>
      <xdr:colOff>38100</xdr:colOff>
      <xdr:row>96</xdr:row>
      <xdr:rowOff>75095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43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91622</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20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11726</xdr:rowOff>
    </xdr:from>
    <xdr:to>
      <xdr:col>67</xdr:col>
      <xdr:colOff>101600</xdr:colOff>
      <xdr:row>96</xdr:row>
      <xdr:rowOff>113326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47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129853</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24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総務費及び土木費が減となったが、衛生費、教育費並びに民生費の増及び災害復旧費が大幅な増となった。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総務費においては、給付型商品券発行事業の皆減及びふるさと納税寄附金事業の減が主な要因である。また、土木費においては、災害復旧事業の増によって村道改良舗装事業が減となったことが要因である。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衛生費においては、簡易水道事業が公営企業（法非適）から法適になったことによる補助金の増が主な要因である。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教育費においては、旧小崎小学校校舎の解体に伴う普通建設事業の増が主な要因である。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民生費においては、新型コロナウイルス感染症対応地方創生臨時交付金事業並びに物価高騰対応重点支援地方創生臨時交付金事業による扶助費の増が主な要因である。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災害復旧事業費においては、台風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号災に伴う農業用施設、林業施設及び道路橋梁施設等が全て増となったことが要因である。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百万円となり、前年度と比較し増となった。災害復旧事業費の増加により歳入歳出ともに大幅な増額となった。形式収支は前年度比</a:t>
          </a:r>
          <a:r>
            <a:rPr kumimoji="1" lang="en-US" altLang="ja-JP" sz="1400">
              <a:latin typeface="ＭＳ ゴシック" pitchFamily="49" charset="-128"/>
              <a:ea typeface="ＭＳ ゴシック" pitchFamily="49" charset="-128"/>
            </a:rPr>
            <a:t>184</a:t>
          </a:r>
          <a:r>
            <a:rPr kumimoji="1" lang="ja-JP" altLang="en-US" sz="1400">
              <a:latin typeface="ＭＳ ゴシック" pitchFamily="49" charset="-128"/>
              <a:ea typeface="ＭＳ ゴシック" pitchFamily="49" charset="-128"/>
            </a:rPr>
            <a:t>百万円の減となったものの次年度に繰り越すべき財源も減となったため実質収支は増となった。</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宮崎県椎葉村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特別会計に赤字額はなく、健全な財政運営を保持している。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しかし、依然として椎葉村国民健康保険病院は赤字補填として一般会計からの運営補助金等を支出していることから経営改善が必要である。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また、他の会計においても、これまで以上に自主財源の確保、経営改革等を積極的に推進し、財政健全化に取り組んでいきたい。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8683550</v>
      </c>
      <c r="BO4" s="358"/>
      <c r="BP4" s="358"/>
      <c r="BQ4" s="358"/>
      <c r="BR4" s="358"/>
      <c r="BS4" s="358"/>
      <c r="BT4" s="358"/>
      <c r="BU4" s="359"/>
      <c r="BV4" s="357">
        <v>7525886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5.3</v>
      </c>
      <c r="CU4" s="364"/>
      <c r="CV4" s="364"/>
      <c r="CW4" s="364"/>
      <c r="CX4" s="364"/>
      <c r="CY4" s="364"/>
      <c r="CZ4" s="364"/>
      <c r="DA4" s="365"/>
      <c r="DB4" s="363">
        <v>5.3</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8042423</v>
      </c>
      <c r="BO5" s="395"/>
      <c r="BP5" s="395"/>
      <c r="BQ5" s="395"/>
      <c r="BR5" s="395"/>
      <c r="BS5" s="395"/>
      <c r="BT5" s="395"/>
      <c r="BU5" s="396"/>
      <c r="BV5" s="394">
        <v>6700745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82.1</v>
      </c>
      <c r="CU5" s="392"/>
      <c r="CV5" s="392"/>
      <c r="CW5" s="392"/>
      <c r="CX5" s="392"/>
      <c r="CY5" s="392"/>
      <c r="CZ5" s="392"/>
      <c r="DA5" s="393"/>
      <c r="DB5" s="391">
        <v>80.400000000000006</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641127</v>
      </c>
      <c r="BO6" s="395"/>
      <c r="BP6" s="395"/>
      <c r="BQ6" s="395"/>
      <c r="BR6" s="395"/>
      <c r="BS6" s="395"/>
      <c r="BT6" s="395"/>
      <c r="BU6" s="396"/>
      <c r="BV6" s="394">
        <v>825141</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82.4</v>
      </c>
      <c r="CU6" s="432"/>
      <c r="CV6" s="432"/>
      <c r="CW6" s="432"/>
      <c r="CX6" s="432"/>
      <c r="CY6" s="432"/>
      <c r="CZ6" s="432"/>
      <c r="DA6" s="433"/>
      <c r="DB6" s="431">
        <v>81</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476492</v>
      </c>
      <c r="BO7" s="395"/>
      <c r="BP7" s="395"/>
      <c r="BQ7" s="395"/>
      <c r="BR7" s="395"/>
      <c r="BS7" s="395"/>
      <c r="BT7" s="395"/>
      <c r="BU7" s="396"/>
      <c r="BV7" s="394">
        <v>662012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3080053</v>
      </c>
      <c r="CU7" s="395"/>
      <c r="CV7" s="395"/>
      <c r="CW7" s="395"/>
      <c r="CX7" s="395"/>
      <c r="CY7" s="395"/>
      <c r="CZ7" s="395"/>
      <c r="DA7" s="396"/>
      <c r="DB7" s="394">
        <v>3086822</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164635</v>
      </c>
      <c r="BO8" s="395"/>
      <c r="BP8" s="395"/>
      <c r="BQ8" s="395"/>
      <c r="BR8" s="395"/>
      <c r="BS8" s="395"/>
      <c r="BT8" s="395"/>
      <c r="BU8" s="396"/>
      <c r="BV8" s="394">
        <v>163129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0.17</v>
      </c>
      <c r="CU8" s="435"/>
      <c r="CV8" s="435"/>
      <c r="CW8" s="435"/>
      <c r="CX8" s="435"/>
      <c r="CY8" s="435"/>
      <c r="CZ8" s="435"/>
      <c r="DA8" s="436"/>
      <c r="DB8" s="434">
        <v>0.17</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2503</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1506</v>
      </c>
      <c r="BO9" s="395"/>
      <c r="BP9" s="395"/>
      <c r="BQ9" s="395"/>
      <c r="BR9" s="395"/>
      <c r="BS9" s="395"/>
      <c r="BT9" s="395"/>
      <c r="BU9" s="396"/>
      <c r="BV9" s="394">
        <v>284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15.8</v>
      </c>
      <c r="CU9" s="392"/>
      <c r="CV9" s="392"/>
      <c r="CW9" s="392"/>
      <c r="CX9" s="392"/>
      <c r="CY9" s="392"/>
      <c r="CZ9" s="392"/>
      <c r="DA9" s="393"/>
      <c r="DB9" s="391">
        <v>15.2</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2808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340</v>
      </c>
      <c r="BO10" s="395"/>
      <c r="BP10" s="395"/>
      <c r="BQ10" s="395"/>
      <c r="BR10" s="395"/>
      <c r="BS10" s="395"/>
      <c r="BT10" s="395"/>
      <c r="BU10" s="396"/>
      <c r="BV10" s="394">
        <v>180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2502</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123737</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2492</v>
      </c>
      <c r="S13" s="479"/>
      <c r="T13" s="479"/>
      <c r="U13" s="479"/>
      <c r="V13" s="480"/>
      <c r="W13" s="410" t="s">
        <v>131</v>
      </c>
      <c r="X13" s="411"/>
      <c r="Y13" s="411"/>
      <c r="Z13" s="411"/>
      <c r="AA13" s="411"/>
      <c r="AB13" s="401"/>
      <c r="AC13" s="445">
        <v>436</v>
      </c>
      <c r="AD13" s="446"/>
      <c r="AE13" s="446"/>
      <c r="AF13" s="446"/>
      <c r="AG13" s="488"/>
      <c r="AH13" s="445">
        <v>514</v>
      </c>
      <c r="AI13" s="446"/>
      <c r="AJ13" s="446"/>
      <c r="AK13" s="446"/>
      <c r="AL13" s="447"/>
      <c r="AM13" s="423" t="s">
        <v>132</v>
      </c>
      <c r="AN13" s="424"/>
      <c r="AO13" s="424"/>
      <c r="AP13" s="424"/>
      <c r="AQ13" s="424"/>
      <c r="AR13" s="424"/>
      <c r="AS13" s="424"/>
      <c r="AT13" s="425"/>
      <c r="AU13" s="426" t="s">
        <v>90</v>
      </c>
      <c r="AV13" s="427"/>
      <c r="AW13" s="427"/>
      <c r="AX13" s="427"/>
      <c r="AY13" s="428" t="s">
        <v>133</v>
      </c>
      <c r="AZ13" s="429"/>
      <c r="BA13" s="429"/>
      <c r="BB13" s="429"/>
      <c r="BC13" s="429"/>
      <c r="BD13" s="429"/>
      <c r="BE13" s="429"/>
      <c r="BF13" s="429"/>
      <c r="BG13" s="429"/>
      <c r="BH13" s="429"/>
      <c r="BI13" s="429"/>
      <c r="BJ13" s="429"/>
      <c r="BK13" s="429"/>
      <c r="BL13" s="429"/>
      <c r="BM13" s="430"/>
      <c r="BN13" s="394">
        <v>1846</v>
      </c>
      <c r="BO13" s="395"/>
      <c r="BP13" s="395"/>
      <c r="BQ13" s="395"/>
      <c r="BR13" s="395"/>
      <c r="BS13" s="395"/>
      <c r="BT13" s="395"/>
      <c r="BU13" s="396"/>
      <c r="BV13" s="394">
        <v>-123273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10.1</v>
      </c>
      <c r="CU13" s="392"/>
      <c r="CV13" s="392"/>
      <c r="CW13" s="392"/>
      <c r="CX13" s="392"/>
      <c r="CY13" s="392"/>
      <c r="CZ13" s="392"/>
      <c r="DA13" s="393"/>
      <c r="DB13" s="391">
        <v>10.199999999999999</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2586</v>
      </c>
      <c r="S14" s="479"/>
      <c r="T14" s="479"/>
      <c r="U14" s="479"/>
      <c r="V14" s="480"/>
      <c r="W14" s="384"/>
      <c r="X14" s="385"/>
      <c r="Y14" s="385"/>
      <c r="Z14" s="385"/>
      <c r="AA14" s="385"/>
      <c r="AB14" s="374"/>
      <c r="AC14" s="481">
        <v>33.1</v>
      </c>
      <c r="AD14" s="482"/>
      <c r="AE14" s="482"/>
      <c r="AF14" s="482"/>
      <c r="AG14" s="483"/>
      <c r="AH14" s="481">
        <v>35.700000000000003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2579</v>
      </c>
      <c r="S15" s="479"/>
      <c r="T15" s="479"/>
      <c r="U15" s="479"/>
      <c r="V15" s="480"/>
      <c r="W15" s="410" t="s">
        <v>137</v>
      </c>
      <c r="X15" s="411"/>
      <c r="Y15" s="411"/>
      <c r="Z15" s="411"/>
      <c r="AA15" s="411"/>
      <c r="AB15" s="401"/>
      <c r="AC15" s="445">
        <v>245</v>
      </c>
      <c r="AD15" s="446"/>
      <c r="AE15" s="446"/>
      <c r="AF15" s="446"/>
      <c r="AG15" s="488"/>
      <c r="AH15" s="445">
        <v>274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521439</v>
      </c>
      <c r="BO15" s="358"/>
      <c r="BP15" s="358"/>
      <c r="BQ15" s="358"/>
      <c r="BR15" s="358"/>
      <c r="BS15" s="358"/>
      <c r="BT15" s="358"/>
      <c r="BU15" s="359"/>
      <c r="BV15" s="357">
        <v>521759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18.600000000000001</v>
      </c>
      <c r="AD16" s="482"/>
      <c r="AE16" s="482"/>
      <c r="AF16" s="482"/>
      <c r="AG16" s="483"/>
      <c r="AH16" s="481">
        <v>19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2982139</v>
      </c>
      <c r="BO16" s="395"/>
      <c r="BP16" s="395"/>
      <c r="BQ16" s="395"/>
      <c r="BR16" s="395"/>
      <c r="BS16" s="395"/>
      <c r="BT16" s="395"/>
      <c r="BU16" s="396"/>
      <c r="BV16" s="394">
        <v>2973622</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638</v>
      </c>
      <c r="AD17" s="446"/>
      <c r="AE17" s="446"/>
      <c r="AF17" s="446"/>
      <c r="AG17" s="488"/>
      <c r="AH17" s="445">
        <v>653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607882</v>
      </c>
      <c r="BO17" s="395"/>
      <c r="BP17" s="395"/>
      <c r="BQ17" s="395"/>
      <c r="BR17" s="395"/>
      <c r="BS17" s="395"/>
      <c r="BT17" s="395"/>
      <c r="BU17" s="396"/>
      <c r="BV17" s="394">
        <v>609793</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537.29</v>
      </c>
      <c r="M18" s="518"/>
      <c r="N18" s="518"/>
      <c r="O18" s="518"/>
      <c r="P18" s="518"/>
      <c r="Q18" s="518"/>
      <c r="R18" s="519"/>
      <c r="S18" s="519"/>
      <c r="T18" s="519"/>
      <c r="U18" s="519"/>
      <c r="V18" s="520"/>
      <c r="W18" s="412"/>
      <c r="X18" s="413"/>
      <c r="Y18" s="413"/>
      <c r="Z18" s="413"/>
      <c r="AA18" s="413"/>
      <c r="AB18" s="404"/>
      <c r="AC18" s="521">
        <v>48.4</v>
      </c>
      <c r="AD18" s="522"/>
      <c r="AE18" s="522"/>
      <c r="AF18" s="522"/>
      <c r="AG18" s="523"/>
      <c r="AH18" s="521">
        <v>45.3</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2587793</v>
      </c>
      <c r="BO18" s="395"/>
      <c r="BP18" s="395"/>
      <c r="BQ18" s="395"/>
      <c r="BR18" s="395"/>
      <c r="BS18" s="395"/>
      <c r="BT18" s="395"/>
      <c r="BU18" s="396"/>
      <c r="BV18" s="394">
        <v>2542804</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4652170</v>
      </c>
      <c r="BO19" s="395"/>
      <c r="BP19" s="395"/>
      <c r="BQ19" s="395"/>
      <c r="BR19" s="395"/>
      <c r="BS19" s="395"/>
      <c r="BT19" s="395"/>
      <c r="BU19" s="396"/>
      <c r="BV19" s="394">
        <v>4712546</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1057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5365537</v>
      </c>
      <c r="BO22" s="358"/>
      <c r="BP22" s="358"/>
      <c r="BQ22" s="358"/>
      <c r="BR22" s="358"/>
      <c r="BS22" s="358"/>
      <c r="BT22" s="358"/>
      <c r="BU22" s="359"/>
      <c r="BV22" s="357">
        <v>5750821</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4787707</v>
      </c>
      <c r="BO23" s="395"/>
      <c r="BP23" s="395"/>
      <c r="BQ23" s="395"/>
      <c r="BR23" s="395"/>
      <c r="BS23" s="395"/>
      <c r="BT23" s="395"/>
      <c r="BU23" s="396"/>
      <c r="BV23" s="394">
        <v>5149705</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7170</v>
      </c>
      <c r="R24" s="446"/>
      <c r="S24" s="446"/>
      <c r="T24" s="446"/>
      <c r="U24" s="446"/>
      <c r="V24" s="488"/>
      <c r="W24" s="540"/>
      <c r="X24" s="541"/>
      <c r="Y24" s="542"/>
      <c r="Z24" s="444" t="s">
        <v>162</v>
      </c>
      <c r="AA24" s="424"/>
      <c r="AB24" s="424"/>
      <c r="AC24" s="424"/>
      <c r="AD24" s="424"/>
      <c r="AE24" s="424"/>
      <c r="AF24" s="424"/>
      <c r="AG24" s="425"/>
      <c r="AH24" s="445">
        <v>94</v>
      </c>
      <c r="AI24" s="446"/>
      <c r="AJ24" s="446"/>
      <c r="AK24" s="446"/>
      <c r="AL24" s="488"/>
      <c r="AM24" s="445">
        <v>283504</v>
      </c>
      <c r="AN24" s="446"/>
      <c r="AO24" s="446"/>
      <c r="AP24" s="446"/>
      <c r="AQ24" s="446"/>
      <c r="AR24" s="488"/>
      <c r="AS24" s="445">
        <v>3016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4029161</v>
      </c>
      <c r="BO24" s="395"/>
      <c r="BP24" s="395"/>
      <c r="BQ24" s="395"/>
      <c r="BR24" s="395"/>
      <c r="BS24" s="395"/>
      <c r="BT24" s="395"/>
      <c r="BU24" s="396"/>
      <c r="BV24" s="394">
        <v>4257334</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5790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327737</v>
      </c>
      <c r="BO25" s="358"/>
      <c r="BP25" s="358"/>
      <c r="BQ25" s="358"/>
      <c r="BR25" s="358"/>
      <c r="BS25" s="358"/>
      <c r="BT25" s="358"/>
      <c r="BU25" s="359"/>
      <c r="BV25" s="357">
        <v>238128</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5490</v>
      </c>
      <c r="R26" s="446"/>
      <c r="S26" s="446"/>
      <c r="T26" s="446"/>
      <c r="U26" s="446"/>
      <c r="V26" s="488"/>
      <c r="W26" s="540"/>
      <c r="X26" s="541"/>
      <c r="Y26" s="542"/>
      <c r="Z26" s="444" t="s">
        <v>168</v>
      </c>
      <c r="AA26" s="546"/>
      <c r="AB26" s="546"/>
      <c r="AC26" s="546"/>
      <c r="AD26" s="546"/>
      <c r="AE26" s="546"/>
      <c r="AF26" s="546"/>
      <c r="AG26" s="547"/>
      <c r="AH26" s="445">
        <v>3</v>
      </c>
      <c r="AI26" s="446"/>
      <c r="AJ26" s="446"/>
      <c r="AK26" s="446"/>
      <c r="AL26" s="488"/>
      <c r="AM26" s="445">
        <v>10152</v>
      </c>
      <c r="AN26" s="446"/>
      <c r="AO26" s="446"/>
      <c r="AP26" s="446"/>
      <c r="AQ26" s="446"/>
      <c r="AR26" s="488"/>
      <c r="AS26" s="445">
        <v>3384</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2930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364772</v>
      </c>
      <c r="BO27" s="514"/>
      <c r="BP27" s="514"/>
      <c r="BQ27" s="514"/>
      <c r="BR27" s="514"/>
      <c r="BS27" s="514"/>
      <c r="BT27" s="514"/>
      <c r="BU27" s="515"/>
      <c r="BV27" s="513">
        <v>364769</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2200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2055321</v>
      </c>
      <c r="BO28" s="358"/>
      <c r="BP28" s="358"/>
      <c r="BQ28" s="358"/>
      <c r="BR28" s="358"/>
      <c r="BS28" s="358"/>
      <c r="BT28" s="358"/>
      <c r="BU28" s="359"/>
      <c r="BV28" s="357">
        <v>1972981</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8</v>
      </c>
      <c r="M29" s="446"/>
      <c r="N29" s="446"/>
      <c r="O29" s="446"/>
      <c r="P29" s="488"/>
      <c r="Q29" s="445">
        <v>2030</v>
      </c>
      <c r="R29" s="446"/>
      <c r="S29" s="446"/>
      <c r="T29" s="446"/>
      <c r="U29" s="446"/>
      <c r="V29" s="488"/>
      <c r="W29" s="543"/>
      <c r="X29" s="544"/>
      <c r="Y29" s="545"/>
      <c r="Z29" s="444" t="s">
        <v>177</v>
      </c>
      <c r="AA29" s="424"/>
      <c r="AB29" s="424"/>
      <c r="AC29" s="424"/>
      <c r="AD29" s="424"/>
      <c r="AE29" s="424"/>
      <c r="AF29" s="424"/>
      <c r="AG29" s="425"/>
      <c r="AH29" s="445">
        <v>94</v>
      </c>
      <c r="AI29" s="446"/>
      <c r="AJ29" s="446"/>
      <c r="AK29" s="446"/>
      <c r="AL29" s="488"/>
      <c r="AM29" s="445">
        <v>283504</v>
      </c>
      <c r="AN29" s="446"/>
      <c r="AO29" s="446"/>
      <c r="AP29" s="446"/>
      <c r="AQ29" s="446"/>
      <c r="AR29" s="488"/>
      <c r="AS29" s="445">
        <v>3016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702647</v>
      </c>
      <c r="BO29" s="395"/>
      <c r="BP29" s="395"/>
      <c r="BQ29" s="395"/>
      <c r="BR29" s="395"/>
      <c r="BS29" s="395"/>
      <c r="BT29" s="395"/>
      <c r="BU29" s="396"/>
      <c r="BV29" s="394">
        <v>691312</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1685017</v>
      </c>
      <c r="BO30" s="514"/>
      <c r="BP30" s="514"/>
      <c r="BQ30" s="514"/>
      <c r="BR30" s="514"/>
      <c r="BS30" s="514"/>
      <c r="BT30" s="514"/>
      <c r="BU30" s="515"/>
      <c r="BV30" s="513">
        <v>1698907</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国民健康保険事業</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国民健康保険病院事業</v>
      </c>
      <c r="AP34" s="585"/>
      <c r="AQ34" s="585"/>
      <c r="AR34" s="585"/>
      <c r="AS34" s="585"/>
      <c r="AT34" s="585"/>
      <c r="AU34" s="585"/>
      <c r="AV34" s="585"/>
      <c r="AW34" s="585"/>
      <c r="AX34" s="585"/>
      <c r="AY34" s="585"/>
      <c r="AZ34" s="585"/>
      <c r="BA34" s="585"/>
      <c r="BB34" s="585"/>
      <c r="BC34" s="585"/>
      <c r="BD34" s="175"/>
      <c r="BE34" s="584">
        <f>IF(BG34="","",MAX(C34:D43,U34:V43,AM34:AN43)+1)</f>
        <v>9</v>
      </c>
      <c r="BF34" s="584"/>
      <c r="BG34" s="585" t="str">
        <f>IF('各会計、関係団体の財政状況及び健全化判断比率'!B34="","",'各会計、関係団体の財政状況及び健全化判断比率'!B34)</f>
        <v>電気事業</v>
      </c>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宮崎県市町村総合事務組合　一般会計</v>
      </c>
      <c r="BZ34" s="585"/>
      <c r="CA34" s="585"/>
      <c r="CB34" s="585"/>
      <c r="CC34" s="585"/>
      <c r="CD34" s="585"/>
      <c r="CE34" s="585"/>
      <c r="CF34" s="585"/>
      <c r="CG34" s="585"/>
      <c r="CH34" s="585"/>
      <c r="CI34" s="585"/>
      <c r="CJ34" s="585"/>
      <c r="CK34" s="585"/>
      <c r="CL34" s="585"/>
      <c r="CM34" s="585"/>
      <c r="CN34" s="175"/>
      <c r="CO34" s="584">
        <f>IF(CQ34="","",MAX(C34:D43,U34:V43,AM34:AN43,BE34:BF43,BW34:BX43)+1)</f>
        <v>19</v>
      </c>
      <c r="CP34" s="584"/>
      <c r="CQ34" s="585" t="str">
        <f>IF('各会計、関係団体の財政状況及び健全化判断比率'!BS7="","",'各会計、関係団体の財政状況及び健全化判断比率'!BS7)</f>
        <v>宮崎県林業公社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ケーブルネットワーク事業</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介護保険事業</v>
      </c>
      <c r="X35" s="585"/>
      <c r="Y35" s="585"/>
      <c r="Z35" s="585"/>
      <c r="AA35" s="585"/>
      <c r="AB35" s="585"/>
      <c r="AC35" s="585"/>
      <c r="AD35" s="585"/>
      <c r="AE35" s="585"/>
      <c r="AF35" s="585"/>
      <c r="AG35" s="585"/>
      <c r="AH35" s="585"/>
      <c r="AI35" s="585"/>
      <c r="AJ35" s="585"/>
      <c r="AK35" s="585"/>
      <c r="AL35" s="175"/>
      <c r="AM35" s="584">
        <f t="shared" ref="AM35:AM43" si="0">IF(AO35="","",AM34+1)</f>
        <v>8</v>
      </c>
      <c r="AN35" s="584"/>
      <c r="AO35" s="585" t="str">
        <f>IF('各会計、関係団体の財政状況及び健全化判断比率'!B33="","",'各会計、関係団体の財政状況及び健全化判断比率'!B33)</f>
        <v>簡易水道事業</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宮崎県市町村総合事務組合　市町村交通災害共済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後期高齢者医療事業</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宮崎県市町村総合事務組合　自治会館管理運営特別会計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介護サービス事業</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宮崎県後期高齢者医療広域連合　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14</v>
      </c>
      <c r="BX38" s="584"/>
      <c r="BY38" s="585" t="str">
        <f>IF('各会計、関係団体の財政状況及び健全化判断比率'!B72="","",'各会計、関係団体の財政状況及び健全化判断比率'!B72)</f>
        <v>宮崎県後期高齢者医療広域連合　後期高齢者医療特別会計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15</v>
      </c>
      <c r="BX39" s="584"/>
      <c r="BY39" s="585" t="str">
        <f>IF('各会計、関係団体の財政状況及び健全化判断比率'!B73="","",'各会計、関係団体の財政状況及び健全化判断比率'!B73)</f>
        <v>宮崎県北部広域行政事務組合（一般会計）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16</v>
      </c>
      <c r="BX40" s="584"/>
      <c r="BY40" s="585" t="str">
        <f>IF('各会計、関係団体の財政状況及び健全化判断比率'!B74="","",'各会計、関係団体の財政状況及び健全化判断比率'!B74)</f>
        <v>宮崎県北部広域行政事務組合（特別会計）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17</v>
      </c>
      <c r="BX41" s="584"/>
      <c r="BY41" s="585" t="str">
        <f>IF('各会計、関係団体の財政状況及び健全化判断比率'!B75="","",'各会計、関係団体の財政状況及び健全化判断比率'!B75)</f>
        <v>日向東臼杵広域連合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18</v>
      </c>
      <c r="BX42" s="584"/>
      <c r="BY42" s="585" t="str">
        <f>IF('各会計、関係団体の財政状況及び健全化判断比率'!B76="","",'各会計、関係団体の財政状況及び健全化判断比率'!B76)</f>
        <v>入郷地区衛生組合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3O4Yzy6VTHVdN5ls3SyL0sVWf7ifChKh+P//HJb/UPLH9xfCCISBiPmUHtxZ3CWfOI7BHzelDT6FSQ0orHs1HA==" saltValue="oEy8E37CVg7hZ6Q0F3OkR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18.010000000000002</v>
      </c>
      <c r="G34" s="33">
        <v>17.149999999999999</v>
      </c>
      <c r="H34" s="33">
        <v>16.850000000000001</v>
      </c>
      <c r="I34" s="33">
        <v>17.3</v>
      </c>
      <c r="J34" s="34">
        <v>17.260000000000002</v>
      </c>
      <c r="K34" s="22"/>
      <c r="L34" s="22"/>
      <c r="M34" s="22"/>
      <c r="N34" s="22"/>
      <c r="O34" s="22"/>
      <c r="P34" s="22"/>
    </row>
    <row r="35" spans="1:16" ht="39" customHeight="1" x14ac:dyDescent="0.2">
      <c r="A35" s="22"/>
      <c r="B35" s="35"/>
      <c r="C35" s="1132" t="s">
        <v>536</v>
      </c>
      <c r="D35" s="1132"/>
      <c r="E35" s="1133"/>
      <c r="F35" s="36">
        <v>5.72</v>
      </c>
      <c r="G35" s="37">
        <v>5.45</v>
      </c>
      <c r="H35" s="37">
        <v>5.13</v>
      </c>
      <c r="I35" s="37">
        <v>5.26</v>
      </c>
      <c r="J35" s="38">
        <v>5.32</v>
      </c>
      <c r="K35" s="22"/>
      <c r="L35" s="22"/>
      <c r="M35" s="22"/>
      <c r="N35" s="22"/>
      <c r="O35" s="22"/>
      <c r="P35" s="22"/>
    </row>
    <row r="36" spans="1:16" ht="39" customHeight="1" x14ac:dyDescent="0.2">
      <c r="A36" s="22"/>
      <c r="B36" s="35"/>
      <c r="C36" s="1132" t="s">
        <v>537</v>
      </c>
      <c r="D36" s="1132"/>
      <c r="E36" s="1133"/>
      <c r="F36" s="36">
        <v>0.25</v>
      </c>
      <c r="G36" s="37">
        <v>0.27</v>
      </c>
      <c r="H36" s="37">
        <v>0.44</v>
      </c>
      <c r="I36" s="37">
        <v>1.06</v>
      </c>
      <c r="J36" s="38">
        <v>1.29</v>
      </c>
      <c r="K36" s="22"/>
      <c r="L36" s="22"/>
      <c r="M36" s="22"/>
      <c r="N36" s="22"/>
      <c r="O36" s="22"/>
      <c r="P36" s="22"/>
    </row>
    <row r="37" spans="1:16" ht="39" customHeight="1" x14ac:dyDescent="0.2">
      <c r="A37" s="22"/>
      <c r="B37" s="35"/>
      <c r="C37" s="1132" t="s">
        <v>538</v>
      </c>
      <c r="D37" s="1132"/>
      <c r="E37" s="1133"/>
      <c r="F37" s="36">
        <v>0.05</v>
      </c>
      <c r="G37" s="37">
        <v>0.02</v>
      </c>
      <c r="H37" s="37">
        <v>0.02</v>
      </c>
      <c r="I37" s="37">
        <v>1.31</v>
      </c>
      <c r="J37" s="38">
        <v>1.26</v>
      </c>
      <c r="K37" s="22"/>
      <c r="L37" s="22"/>
      <c r="M37" s="22"/>
      <c r="N37" s="22"/>
      <c r="O37" s="22"/>
      <c r="P37" s="22"/>
    </row>
    <row r="38" spans="1:16" ht="39" customHeight="1" x14ac:dyDescent="0.2">
      <c r="A38" s="22"/>
      <c r="B38" s="35"/>
      <c r="C38" s="1132" t="s">
        <v>539</v>
      </c>
      <c r="D38" s="1132"/>
      <c r="E38" s="1133"/>
      <c r="F38" s="36">
        <v>0.8</v>
      </c>
      <c r="G38" s="37">
        <v>0.73</v>
      </c>
      <c r="H38" s="37">
        <v>0.02</v>
      </c>
      <c r="I38" s="37">
        <v>0.24</v>
      </c>
      <c r="J38" s="38">
        <v>0.06</v>
      </c>
      <c r="K38" s="22"/>
      <c r="L38" s="22"/>
      <c r="M38" s="22"/>
      <c r="N38" s="22"/>
      <c r="O38" s="22"/>
      <c r="P38" s="22"/>
    </row>
    <row r="39" spans="1:16" ht="39" customHeight="1" x14ac:dyDescent="0.2">
      <c r="A39" s="22"/>
      <c r="B39" s="35"/>
      <c r="C39" s="1132" t="s">
        <v>540</v>
      </c>
      <c r="D39" s="1132"/>
      <c r="E39" s="1133"/>
      <c r="F39" s="36">
        <v>0.06</v>
      </c>
      <c r="G39" s="37">
        <v>0.04</v>
      </c>
      <c r="H39" s="37">
        <v>0.05</v>
      </c>
      <c r="I39" s="37">
        <v>7.0000000000000007E-2</v>
      </c>
      <c r="J39" s="38">
        <v>0.04</v>
      </c>
      <c r="K39" s="22"/>
      <c r="L39" s="22"/>
      <c r="M39" s="22"/>
      <c r="N39" s="22"/>
      <c r="O39" s="22"/>
      <c r="P39" s="22"/>
    </row>
    <row r="40" spans="1:16" ht="39" customHeight="1" x14ac:dyDescent="0.2">
      <c r="A40" s="22"/>
      <c r="B40" s="35"/>
      <c r="C40" s="1132" t="s">
        <v>541</v>
      </c>
      <c r="D40" s="1132"/>
      <c r="E40" s="1133"/>
      <c r="F40" s="36">
        <v>0.01</v>
      </c>
      <c r="G40" s="37">
        <v>0.02</v>
      </c>
      <c r="H40" s="37">
        <v>0.03</v>
      </c>
      <c r="I40" s="37">
        <v>0.02</v>
      </c>
      <c r="J40" s="38">
        <v>0.02</v>
      </c>
      <c r="K40" s="22"/>
      <c r="L40" s="22"/>
      <c r="M40" s="22"/>
      <c r="N40" s="22"/>
      <c r="O40" s="22"/>
      <c r="P40" s="22"/>
    </row>
    <row r="41" spans="1:16" ht="39" customHeight="1" x14ac:dyDescent="0.2">
      <c r="A41" s="22"/>
      <c r="B41" s="35"/>
      <c r="C41" s="1132" t="s">
        <v>542</v>
      </c>
      <c r="D41" s="1132"/>
      <c r="E41" s="1133"/>
      <c r="F41" s="36">
        <v>0</v>
      </c>
      <c r="G41" s="37">
        <v>0.01</v>
      </c>
      <c r="H41" s="37">
        <v>0.01</v>
      </c>
      <c r="I41" s="37">
        <v>0.01</v>
      </c>
      <c r="J41" s="38">
        <v>0.01</v>
      </c>
      <c r="K41" s="22"/>
      <c r="L41" s="22"/>
      <c r="M41" s="22"/>
      <c r="N41" s="22"/>
      <c r="O41" s="22"/>
      <c r="P41" s="22"/>
    </row>
    <row r="42" spans="1:16" ht="39" customHeight="1" x14ac:dyDescent="0.2">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544</v>
      </c>
      <c r="D43" s="1134"/>
      <c r="E43" s="1135"/>
      <c r="F43" s="41">
        <v>0</v>
      </c>
      <c r="G43" s="42">
        <v>0</v>
      </c>
      <c r="H43" s="42">
        <v>0</v>
      </c>
      <c r="I43" s="42">
        <v>0.01</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de1rpps5hZrfYaf/y7jVbsOahqZ0GOywtM3gUjC5hvMnSkuyYFtM/FeIgPqqT3ccQ2X8Yk3IovvNCxZQXPCuQ==" saltValue="hyx/Ou5C2pHDDYtF4CHJ5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8" scale="87"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718</v>
      </c>
      <c r="L45" s="58">
        <v>755</v>
      </c>
      <c r="M45" s="58">
        <v>741</v>
      </c>
      <c r="N45" s="58">
        <v>718</v>
      </c>
      <c r="O45" s="59">
        <v>735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52</v>
      </c>
      <c r="L48" s="62">
        <v>54</v>
      </c>
      <c r="M48" s="62">
        <v>52</v>
      </c>
      <c r="N48" s="62">
        <v>59</v>
      </c>
      <c r="O48" s="63">
        <v>57</v>
      </c>
      <c r="P48" s="46"/>
      <c r="Q48" s="46"/>
      <c r="R48" s="46"/>
      <c r="S48" s="46"/>
      <c r="T48" s="46"/>
      <c r="U48" s="46"/>
    </row>
    <row r="49" spans="1:21" ht="30.75" customHeight="1" x14ac:dyDescent="0.2">
      <c r="A49" s="46"/>
      <c r="B49" s="1140"/>
      <c r="C49" s="1141"/>
      <c r="D49" s="60"/>
      <c r="E49" s="1146" t="s">
        <v>14</v>
      </c>
      <c r="F49" s="1146"/>
      <c r="G49" s="1146"/>
      <c r="H49" s="1146"/>
      <c r="I49" s="1146"/>
      <c r="J49" s="1147"/>
      <c r="K49" s="61">
        <v>6</v>
      </c>
      <c r="L49" s="62">
        <v>4</v>
      </c>
      <c r="M49" s="62">
        <v>4</v>
      </c>
      <c r="N49" s="62">
        <v>4</v>
      </c>
      <c r="O49" s="63">
        <v>2</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490</v>
      </c>
      <c r="L50" s="62" t="s">
        <v>490</v>
      </c>
      <c r="M50" s="62" t="s">
        <v>490</v>
      </c>
      <c r="N50" s="62" t="s">
        <v>490</v>
      </c>
      <c r="O50" s="63" t="s">
        <v>490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490</v>
      </c>
      <c r="L51" s="62" t="s">
        <v>490</v>
      </c>
      <c r="M51" s="62" t="s">
        <v>490</v>
      </c>
      <c r="N51" s="62" t="s">
        <v>490</v>
      </c>
      <c r="O51" s="63">
        <v>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514</v>
      </c>
      <c r="L52" s="62">
        <v>544</v>
      </c>
      <c r="M52" s="62">
        <v>534</v>
      </c>
      <c r="N52" s="62">
        <v>529</v>
      </c>
      <c r="O52" s="63">
        <v>520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262</v>
      </c>
      <c r="L53" s="67">
        <v>269</v>
      </c>
      <c r="M53" s="67">
        <v>263</v>
      </c>
      <c r="N53" s="67">
        <v>252</v>
      </c>
      <c r="O53" s="68">
        <v>274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rDIM0EI7dZbLhfFYSiPbP6EsJRgZ/lEkywBsoCQ22ePgIctzAfqor2QC37QzOs8TFAxi45akpu3uA1PTc8cHw==" saltValue="/eGlL3JSfhfJ3rMdP5Pq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8" scale="7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42">
        <v>6085</v>
      </c>
      <c r="J41" s="343">
        <v>6096</v>
      </c>
      <c r="K41" s="343">
        <v>5886</v>
      </c>
      <c r="L41" s="343">
        <v>5751</v>
      </c>
      <c r="M41" s="344">
        <v>5366</v>
      </c>
    </row>
    <row r="42" spans="2:13" ht="27.75" customHeight="1" x14ac:dyDescent="0.2">
      <c r="B42" s="1171"/>
      <c r="C42" s="1172"/>
      <c r="D42" s="104"/>
      <c r="E42" s="1177" t="s">
        <v>32</v>
      </c>
      <c r="F42" s="1177"/>
      <c r="G42" s="1177"/>
      <c r="H42" s="1178"/>
      <c r="I42" s="345" t="s">
        <v>490</v>
      </c>
      <c r="J42" s="346" t="s">
        <v>490</v>
      </c>
      <c r="K42" s="346" t="s">
        <v>490</v>
      </c>
      <c r="L42" s="346" t="s">
        <v>490</v>
      </c>
      <c r="M42" s="347" t="s">
        <v>490</v>
      </c>
    </row>
    <row r="43" spans="2:13" ht="27.75" customHeight="1" x14ac:dyDescent="0.2">
      <c r="B43" s="1171"/>
      <c r="C43" s="1172"/>
      <c r="D43" s="104"/>
      <c r="E43" s="1177" t="s">
        <v>33</v>
      </c>
      <c r="F43" s="1177"/>
      <c r="G43" s="1177"/>
      <c r="H43" s="1178"/>
      <c r="I43" s="345">
        <v>545</v>
      </c>
      <c r="J43" s="346">
        <v>475</v>
      </c>
      <c r="K43" s="346">
        <v>409</v>
      </c>
      <c r="L43" s="346">
        <v>401</v>
      </c>
      <c r="M43" s="347">
        <v>354</v>
      </c>
    </row>
    <row r="44" spans="2:13" ht="27.75" customHeight="1" x14ac:dyDescent="0.2">
      <c r="B44" s="1171"/>
      <c r="C44" s="1172"/>
      <c r="D44" s="104"/>
      <c r="E44" s="1177" t="s">
        <v>34</v>
      </c>
      <c r="F44" s="1177"/>
      <c r="G44" s="1177"/>
      <c r="H44" s="1178"/>
      <c r="I44" s="345">
        <v>15</v>
      </c>
      <c r="J44" s="346">
        <v>10</v>
      </c>
      <c r="K44" s="346">
        <v>6</v>
      </c>
      <c r="L44" s="346">
        <v>2</v>
      </c>
      <c r="M44" s="347">
        <v>1</v>
      </c>
    </row>
    <row r="45" spans="2:13" ht="27.75" customHeight="1" x14ac:dyDescent="0.2">
      <c r="B45" s="1171"/>
      <c r="C45" s="1172"/>
      <c r="D45" s="104"/>
      <c r="E45" s="1177" t="s">
        <v>35</v>
      </c>
      <c r="F45" s="1177"/>
      <c r="G45" s="1177"/>
      <c r="H45" s="1178"/>
      <c r="I45" s="345">
        <v>1111</v>
      </c>
      <c r="J45" s="346">
        <v>1102</v>
      </c>
      <c r="K45" s="346">
        <v>1101</v>
      </c>
      <c r="L45" s="346">
        <v>1163</v>
      </c>
      <c r="M45" s="347">
        <v>1183</v>
      </c>
    </row>
    <row r="46" spans="2:13" ht="27.75" customHeight="1" x14ac:dyDescent="0.2">
      <c r="B46" s="1171"/>
      <c r="C46" s="1172"/>
      <c r="D46" s="105"/>
      <c r="E46" s="1177" t="s">
        <v>36</v>
      </c>
      <c r="F46" s="1177"/>
      <c r="G46" s="1177"/>
      <c r="H46" s="1178"/>
      <c r="I46" s="345">
        <v>5</v>
      </c>
      <c r="J46" s="346" t="s">
        <v>490</v>
      </c>
      <c r="K46" s="346" t="s">
        <v>490</v>
      </c>
      <c r="L46" s="346" t="s">
        <v>490</v>
      </c>
      <c r="M46" s="347" t="s">
        <v>490</v>
      </c>
    </row>
    <row r="47" spans="2:13" ht="27.75" customHeight="1" x14ac:dyDescent="0.2">
      <c r="B47" s="1171"/>
      <c r="C47" s="1172"/>
      <c r="D47" s="106"/>
      <c r="E47" s="1179" t="s">
        <v>37</v>
      </c>
      <c r="F47" s="1180"/>
      <c r="G47" s="1180"/>
      <c r="H47" s="1181"/>
      <c r="I47" s="345" t="s">
        <v>490</v>
      </c>
      <c r="J47" s="346" t="s">
        <v>490</v>
      </c>
      <c r="K47" s="346" t="s">
        <v>490</v>
      </c>
      <c r="L47" s="346" t="s">
        <v>490</v>
      </c>
      <c r="M47" s="347" t="s">
        <v>490</v>
      </c>
    </row>
    <row r="48" spans="2:13" ht="27.75" customHeight="1" x14ac:dyDescent="0.2">
      <c r="B48" s="1171"/>
      <c r="C48" s="1172"/>
      <c r="D48" s="104"/>
      <c r="E48" s="1177" t="s">
        <v>38</v>
      </c>
      <c r="F48" s="1177"/>
      <c r="G48" s="1177"/>
      <c r="H48" s="1178"/>
      <c r="I48" s="345" t="s">
        <v>490</v>
      </c>
      <c r="J48" s="346" t="s">
        <v>490</v>
      </c>
      <c r="K48" s="346" t="s">
        <v>490</v>
      </c>
      <c r="L48" s="346" t="s">
        <v>490</v>
      </c>
      <c r="M48" s="347" t="s">
        <v>490</v>
      </c>
    </row>
    <row r="49" spans="2:13" ht="27.75" customHeight="1" x14ac:dyDescent="0.2">
      <c r="B49" s="1173"/>
      <c r="C49" s="1174"/>
      <c r="D49" s="104"/>
      <c r="E49" s="1177" t="s">
        <v>39</v>
      </c>
      <c r="F49" s="1177"/>
      <c r="G49" s="1177"/>
      <c r="H49" s="1178"/>
      <c r="I49" s="345" t="s">
        <v>490</v>
      </c>
      <c r="J49" s="346" t="s">
        <v>490</v>
      </c>
      <c r="K49" s="346" t="s">
        <v>490</v>
      </c>
      <c r="L49" s="346" t="s">
        <v>490</v>
      </c>
      <c r="M49" s="347" t="s">
        <v>490</v>
      </c>
    </row>
    <row r="50" spans="2:13" ht="27.75" customHeight="1" x14ac:dyDescent="0.2">
      <c r="B50" s="1182" t="s">
        <v>40</v>
      </c>
      <c r="C50" s="1183"/>
      <c r="D50" s="107"/>
      <c r="E50" s="1177" t="s">
        <v>41</v>
      </c>
      <c r="F50" s="1177"/>
      <c r="G50" s="1177"/>
      <c r="H50" s="1178"/>
      <c r="I50" s="345">
        <v>3532</v>
      </c>
      <c r="J50" s="346">
        <v>3844</v>
      </c>
      <c r="K50" s="346">
        <v>4334</v>
      </c>
      <c r="L50" s="346">
        <v>4243</v>
      </c>
      <c r="M50" s="347">
        <v>4304</v>
      </c>
    </row>
    <row r="51" spans="2:13" ht="27.75" customHeight="1" x14ac:dyDescent="0.2">
      <c r="B51" s="1171"/>
      <c r="C51" s="1172"/>
      <c r="D51" s="104"/>
      <c r="E51" s="1177" t="s">
        <v>42</v>
      </c>
      <c r="F51" s="1177"/>
      <c r="G51" s="1177"/>
      <c r="H51" s="1178"/>
      <c r="I51" s="345" t="s">
        <v>490</v>
      </c>
      <c r="J51" s="346" t="s">
        <v>490</v>
      </c>
      <c r="K51" s="346" t="s">
        <v>490</v>
      </c>
      <c r="L51" s="346" t="s">
        <v>490</v>
      </c>
      <c r="M51" s="347" t="s">
        <v>490</v>
      </c>
    </row>
    <row r="52" spans="2:13" ht="27.75" customHeight="1" x14ac:dyDescent="0.2">
      <c r="B52" s="1173"/>
      <c r="C52" s="1174"/>
      <c r="D52" s="104"/>
      <c r="E52" s="1177" t="s">
        <v>43</v>
      </c>
      <c r="F52" s="1177"/>
      <c r="G52" s="1177"/>
      <c r="H52" s="1178"/>
      <c r="I52" s="345">
        <v>4677</v>
      </c>
      <c r="J52" s="346">
        <v>4668</v>
      </c>
      <c r="K52" s="346">
        <v>4539</v>
      </c>
      <c r="L52" s="346">
        <v>4481</v>
      </c>
      <c r="M52" s="347">
        <v>4251</v>
      </c>
    </row>
    <row r="53" spans="2:13" ht="27.75" customHeight="1" thickBot="1" x14ac:dyDescent="0.25">
      <c r="B53" s="1184" t="s">
        <v>19</v>
      </c>
      <c r="C53" s="1185"/>
      <c r="D53" s="108"/>
      <c r="E53" s="1186" t="s">
        <v>44</v>
      </c>
      <c r="F53" s="1186"/>
      <c r="G53" s="1186"/>
      <c r="H53" s="1187"/>
      <c r="I53" s="348">
        <v>-449</v>
      </c>
      <c r="J53" s="349">
        <v>-829</v>
      </c>
      <c r="K53" s="349">
        <v>-1470</v>
      </c>
      <c r="L53" s="349">
        <v>-1406</v>
      </c>
      <c r="M53" s="350">
        <v>-1652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dGdQSRKfN//uEaE2NLhTe+WOsMof+qOUhGn670u4WQ/TlamuoNT23GJrBM2kpIHxwWEcu0YOTNhugAfB5ZedNA==" saltValue="/loeSZWpHFHiK5lsqEto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8" scale="87"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120">
        <v>2015</v>
      </c>
      <c r="G55" s="120">
        <v>1973</v>
      </c>
      <c r="H55" s="121">
        <v>2055</v>
      </c>
    </row>
    <row r="56" spans="2:8" ht="52.5" customHeight="1" x14ac:dyDescent="0.2">
      <c r="B56" s="122"/>
      <c r="C56" s="1198" t="s">
        <v>47</v>
      </c>
      <c r="D56" s="1198"/>
      <c r="E56" s="1199"/>
      <c r="F56" s="123">
        <v>691</v>
      </c>
      <c r="G56" s="123">
        <v>691</v>
      </c>
      <c r="H56" s="124">
        <v>703</v>
      </c>
    </row>
    <row r="57" spans="2:8" ht="53.25" customHeight="1" x14ac:dyDescent="0.2">
      <c r="B57" s="122"/>
      <c r="C57" s="1200" t="s">
        <v>48</v>
      </c>
      <c r="D57" s="1200"/>
      <c r="E57" s="1201"/>
      <c r="F57" s="125">
        <v>1726</v>
      </c>
      <c r="G57" s="125">
        <v>1699</v>
      </c>
      <c r="H57" s="126">
        <v>1685</v>
      </c>
    </row>
    <row r="58" spans="2:8" ht="45.75" customHeight="1" x14ac:dyDescent="0.2">
      <c r="B58" s="127"/>
      <c r="C58" s="1188" t="s">
        <v>560</v>
      </c>
      <c r="D58" s="1189"/>
      <c r="E58" s="1190"/>
      <c r="F58" s="128">
        <v>773</v>
      </c>
      <c r="G58" s="128">
        <v>774</v>
      </c>
      <c r="H58" s="129">
        <v>774</v>
      </c>
    </row>
    <row r="59" spans="2:8" ht="45.75" customHeight="1" x14ac:dyDescent="0.2">
      <c r="B59" s="127"/>
      <c r="C59" s="1188" t="s">
        <v>561</v>
      </c>
      <c r="D59" s="1189"/>
      <c r="E59" s="1190"/>
      <c r="F59" s="128">
        <v>368</v>
      </c>
      <c r="G59" s="128">
        <v>391</v>
      </c>
      <c r="H59" s="129">
        <v>414</v>
      </c>
    </row>
    <row r="60" spans="2:8" ht="45.75" customHeight="1" x14ac:dyDescent="0.2">
      <c r="B60" s="127"/>
      <c r="C60" s="1188" t="s">
        <v>562</v>
      </c>
      <c r="D60" s="1189"/>
      <c r="E60" s="1190"/>
      <c r="F60" s="128">
        <v>329</v>
      </c>
      <c r="G60" s="128">
        <v>292</v>
      </c>
      <c r="H60" s="129">
        <v>267</v>
      </c>
    </row>
    <row r="61" spans="2:8" ht="45.75" customHeight="1" x14ac:dyDescent="0.2">
      <c r="B61" s="127"/>
      <c r="C61" s="1188" t="s">
        <v>563</v>
      </c>
      <c r="D61" s="1189"/>
      <c r="E61" s="1190"/>
      <c r="F61" s="128">
        <v>127</v>
      </c>
      <c r="G61" s="128">
        <v>127</v>
      </c>
      <c r="H61" s="129">
        <v>127</v>
      </c>
    </row>
    <row r="62" spans="2:8" ht="45.75" customHeight="1" thickBot="1" x14ac:dyDescent="0.25">
      <c r="B62" s="130"/>
      <c r="C62" s="1191" t="s">
        <v>564</v>
      </c>
      <c r="D62" s="1192"/>
      <c r="E62" s="1193"/>
      <c r="F62" s="131">
        <v>66</v>
      </c>
      <c r="G62" s="131">
        <v>50</v>
      </c>
      <c r="H62" s="132">
        <v>45</v>
      </c>
    </row>
    <row r="63" spans="2:8" ht="52.5" customHeight="1" thickBot="1" x14ac:dyDescent="0.25">
      <c r="B63" s="133"/>
      <c r="C63" s="1194" t="s">
        <v>49</v>
      </c>
      <c r="D63" s="1194"/>
      <c r="E63" s="1195"/>
      <c r="F63" s="134">
        <v>4432</v>
      </c>
      <c r="G63" s="134">
        <v>4363</v>
      </c>
      <c r="H63" s="135">
        <v>4443</v>
      </c>
    </row>
    <row r="64" spans="2:8" ht="13.2" x14ac:dyDescent="0.2"/>
  </sheetData>
  <sheetProtection algorithmName="SHA-512" hashValue="UijEe3wkMqbphvb0OCrAOhS1f2Rz8y9+Xv257SUB26MqO6SvPF27yS89UiSbT6fZbqQqTPjROdpnB9BrItDWqQ==" saltValue="/r+tF4yGRLzydX8DMLrj5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84A47-C65A-43D4-97A3-3167FC939FA4}">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572</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570</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528</v>
      </c>
      <c r="BQ50" s="1205"/>
      <c r="BR50" s="1205"/>
      <c r="BS50" s="1205"/>
      <c r="BT50" s="1205"/>
      <c r="BU50" s="1205"/>
      <c r="BV50" s="1205"/>
      <c r="BW50" s="1205"/>
      <c r="BX50" s="1205" t="s">
        <v>529</v>
      </c>
      <c r="BY50" s="1205"/>
      <c r="BZ50" s="1205"/>
      <c r="CA50" s="1205"/>
      <c r="CB50" s="1205"/>
      <c r="CC50" s="1205"/>
      <c r="CD50" s="1205"/>
      <c r="CE50" s="1205"/>
      <c r="CF50" s="1205" t="s">
        <v>530</v>
      </c>
      <c r="CG50" s="1205"/>
      <c r="CH50" s="1205"/>
      <c r="CI50" s="1205"/>
      <c r="CJ50" s="1205"/>
      <c r="CK50" s="1205"/>
      <c r="CL50" s="1205"/>
      <c r="CM50" s="1205"/>
      <c r="CN50" s="1205" t="s">
        <v>531</v>
      </c>
      <c r="CO50" s="1205"/>
      <c r="CP50" s="1205"/>
      <c r="CQ50" s="1205"/>
      <c r="CR50" s="1205"/>
      <c r="CS50" s="1205"/>
      <c r="CT50" s="1205"/>
      <c r="CU50" s="1205"/>
      <c r="CV50" s="1205" t="s">
        <v>532</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569</v>
      </c>
      <c r="AO51" s="1204"/>
      <c r="AP51" s="1204"/>
      <c r="AQ51" s="1204"/>
      <c r="AR51" s="1204"/>
      <c r="AS51" s="1204"/>
      <c r="AT51" s="1204"/>
      <c r="AU51" s="1204"/>
      <c r="AV51" s="1204"/>
      <c r="AW51" s="1204"/>
      <c r="AX51" s="1204"/>
      <c r="AY51" s="1204"/>
      <c r="AZ51" s="1204"/>
      <c r="BA51" s="1204"/>
      <c r="BB51" s="1204" t="s">
        <v>567</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574</v>
      </c>
      <c r="BC53" s="1204"/>
      <c r="BD53" s="1204"/>
      <c r="BE53" s="1204"/>
      <c r="BF53" s="1204"/>
      <c r="BG53" s="1204"/>
      <c r="BH53" s="1204"/>
      <c r="BI53" s="1204"/>
      <c r="BJ53" s="1204"/>
      <c r="BK53" s="1204"/>
      <c r="BL53" s="1204"/>
      <c r="BM53" s="1204"/>
      <c r="BN53" s="1204"/>
      <c r="BO53" s="1204"/>
      <c r="BP53" s="1203">
        <v>50</v>
      </c>
      <c r="BQ53" s="1203"/>
      <c r="BR53" s="1203"/>
      <c r="BS53" s="1203"/>
      <c r="BT53" s="1203"/>
      <c r="BU53" s="1203"/>
      <c r="BV53" s="1203"/>
      <c r="BW53" s="1203"/>
      <c r="BX53" s="1203">
        <v>50.6</v>
      </c>
      <c r="BY53" s="1203"/>
      <c r="BZ53" s="1203"/>
      <c r="CA53" s="1203"/>
      <c r="CB53" s="1203"/>
      <c r="CC53" s="1203"/>
      <c r="CD53" s="1203"/>
      <c r="CE53" s="1203"/>
      <c r="CF53" s="1203">
        <v>51.9</v>
      </c>
      <c r="CG53" s="1203"/>
      <c r="CH53" s="1203"/>
      <c r="CI53" s="1203"/>
      <c r="CJ53" s="1203"/>
      <c r="CK53" s="1203"/>
      <c r="CL53" s="1203"/>
      <c r="CM53" s="1203"/>
      <c r="CN53" s="1203">
        <v>52.7</v>
      </c>
      <c r="CO53" s="1203"/>
      <c r="CP53" s="1203"/>
      <c r="CQ53" s="1203"/>
      <c r="CR53" s="1203"/>
      <c r="CS53" s="1203"/>
      <c r="CT53" s="1203"/>
      <c r="CU53" s="1203"/>
      <c r="CV53" s="1203">
        <v>54.3</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568</v>
      </c>
      <c r="AO55" s="1205"/>
      <c r="AP55" s="1205"/>
      <c r="AQ55" s="1205"/>
      <c r="AR55" s="1205"/>
      <c r="AS55" s="1205"/>
      <c r="AT55" s="1205"/>
      <c r="AU55" s="1205"/>
      <c r="AV55" s="1205"/>
      <c r="AW55" s="1205"/>
      <c r="AX55" s="1205"/>
      <c r="AY55" s="1205"/>
      <c r="AZ55" s="1205"/>
      <c r="BA55" s="1205"/>
      <c r="BB55" s="1204" t="s">
        <v>567</v>
      </c>
      <c r="BC55" s="1204"/>
      <c r="BD55" s="1204"/>
      <c r="BE55" s="1204"/>
      <c r="BF55" s="1204"/>
      <c r="BG55" s="1204"/>
      <c r="BH55" s="1204"/>
      <c r="BI55" s="1204"/>
      <c r="BJ55" s="1204"/>
      <c r="BK55" s="1204"/>
      <c r="BL55" s="1204"/>
      <c r="BM55" s="1204"/>
      <c r="BN55" s="1204"/>
      <c r="BO55" s="1204"/>
      <c r="BP55" s="1203">
        <v>0</v>
      </c>
      <c r="BQ55" s="1203"/>
      <c r="BR55" s="1203"/>
      <c r="BS55" s="1203"/>
      <c r="BT55" s="1203"/>
      <c r="BU55" s="1203"/>
      <c r="BV55" s="1203"/>
      <c r="BW55" s="1203"/>
      <c r="BX55" s="1203">
        <v>0</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574</v>
      </c>
      <c r="BC57" s="1204"/>
      <c r="BD57" s="1204"/>
      <c r="BE57" s="1204"/>
      <c r="BF57" s="1204"/>
      <c r="BG57" s="1204"/>
      <c r="BH57" s="1204"/>
      <c r="BI57" s="1204"/>
      <c r="BJ57" s="1204"/>
      <c r="BK57" s="1204"/>
      <c r="BL57" s="1204"/>
      <c r="BM57" s="1204"/>
      <c r="BN57" s="1204"/>
      <c r="BO57" s="1204"/>
      <c r="BP57" s="1203">
        <v>60.2</v>
      </c>
      <c r="BQ57" s="1203"/>
      <c r="BR57" s="1203"/>
      <c r="BS57" s="1203"/>
      <c r="BT57" s="1203"/>
      <c r="BU57" s="1203"/>
      <c r="BV57" s="1203"/>
      <c r="BW57" s="1203"/>
      <c r="BX57" s="1203">
        <v>61</v>
      </c>
      <c r="BY57" s="1203"/>
      <c r="BZ57" s="1203"/>
      <c r="CA57" s="1203"/>
      <c r="CB57" s="1203"/>
      <c r="CC57" s="1203"/>
      <c r="CD57" s="1203"/>
      <c r="CE57" s="1203"/>
      <c r="CF57" s="1203">
        <v>62.2</v>
      </c>
      <c r="CG57" s="1203"/>
      <c r="CH57" s="1203"/>
      <c r="CI57" s="1203"/>
      <c r="CJ57" s="1203"/>
      <c r="CK57" s="1203"/>
      <c r="CL57" s="1203"/>
      <c r="CM57" s="1203"/>
      <c r="CN57" s="1203">
        <v>63.6</v>
      </c>
      <c r="CO57" s="1203"/>
      <c r="CP57" s="1203"/>
      <c r="CQ57" s="1203"/>
      <c r="CR57" s="1203"/>
      <c r="CS57" s="1203"/>
      <c r="CT57" s="1203"/>
      <c r="CU57" s="1203"/>
      <c r="CV57" s="1203">
        <v>65.900000000000006</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573</v>
      </c>
    </row>
    <row r="64" spans="1:109" ht="13.2" x14ac:dyDescent="0.2">
      <c r="B64" s="259"/>
      <c r="G64" s="1233"/>
      <c r="I64" s="1235"/>
      <c r="J64" s="1235"/>
      <c r="K64" s="1235"/>
      <c r="L64" s="1235"/>
      <c r="M64" s="1235"/>
      <c r="N64" s="1234"/>
      <c r="AM64" s="1233"/>
      <c r="AN64" s="1233" t="s">
        <v>572</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571</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570</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528</v>
      </c>
      <c r="BQ72" s="1205"/>
      <c r="BR72" s="1205"/>
      <c r="BS72" s="1205"/>
      <c r="BT72" s="1205"/>
      <c r="BU72" s="1205"/>
      <c r="BV72" s="1205"/>
      <c r="BW72" s="1205"/>
      <c r="BX72" s="1205" t="s">
        <v>529</v>
      </c>
      <c r="BY72" s="1205"/>
      <c r="BZ72" s="1205"/>
      <c r="CA72" s="1205"/>
      <c r="CB72" s="1205"/>
      <c r="CC72" s="1205"/>
      <c r="CD72" s="1205"/>
      <c r="CE72" s="1205"/>
      <c r="CF72" s="1205" t="s">
        <v>530</v>
      </c>
      <c r="CG72" s="1205"/>
      <c r="CH72" s="1205"/>
      <c r="CI72" s="1205"/>
      <c r="CJ72" s="1205"/>
      <c r="CK72" s="1205"/>
      <c r="CL72" s="1205"/>
      <c r="CM72" s="1205"/>
      <c r="CN72" s="1205" t="s">
        <v>531</v>
      </c>
      <c r="CO72" s="1205"/>
      <c r="CP72" s="1205"/>
      <c r="CQ72" s="1205"/>
      <c r="CR72" s="1205"/>
      <c r="CS72" s="1205"/>
      <c r="CT72" s="1205"/>
      <c r="CU72" s="1205"/>
      <c r="CV72" s="1205" t="s">
        <v>532</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569</v>
      </c>
      <c r="AO73" s="1204"/>
      <c r="AP73" s="1204"/>
      <c r="AQ73" s="1204"/>
      <c r="AR73" s="1204"/>
      <c r="AS73" s="1204"/>
      <c r="AT73" s="1204"/>
      <c r="AU73" s="1204"/>
      <c r="AV73" s="1204"/>
      <c r="AW73" s="1204"/>
      <c r="AX73" s="1204"/>
      <c r="AY73" s="1204"/>
      <c r="AZ73" s="1204"/>
      <c r="BA73" s="1204"/>
      <c r="BB73" s="1204" t="s">
        <v>567</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566</v>
      </c>
      <c r="BC75" s="1204"/>
      <c r="BD75" s="1204"/>
      <c r="BE75" s="1204"/>
      <c r="BF75" s="1204"/>
      <c r="BG75" s="1204"/>
      <c r="BH75" s="1204"/>
      <c r="BI75" s="1204"/>
      <c r="BJ75" s="1204"/>
      <c r="BK75" s="1204"/>
      <c r="BL75" s="1204"/>
      <c r="BM75" s="1204"/>
      <c r="BN75" s="1204"/>
      <c r="BO75" s="1204"/>
      <c r="BP75" s="1203">
        <v>12</v>
      </c>
      <c r="BQ75" s="1203"/>
      <c r="BR75" s="1203"/>
      <c r="BS75" s="1203"/>
      <c r="BT75" s="1203"/>
      <c r="BU75" s="1203"/>
      <c r="BV75" s="1203"/>
      <c r="BW75" s="1203"/>
      <c r="BX75" s="1203">
        <v>11.4</v>
      </c>
      <c r="BY75" s="1203"/>
      <c r="BZ75" s="1203"/>
      <c r="CA75" s="1203"/>
      <c r="CB75" s="1203"/>
      <c r="CC75" s="1203"/>
      <c r="CD75" s="1203"/>
      <c r="CE75" s="1203"/>
      <c r="CF75" s="1203">
        <v>10.7</v>
      </c>
      <c r="CG75" s="1203"/>
      <c r="CH75" s="1203"/>
      <c r="CI75" s="1203"/>
      <c r="CJ75" s="1203"/>
      <c r="CK75" s="1203"/>
      <c r="CL75" s="1203"/>
      <c r="CM75" s="1203"/>
      <c r="CN75" s="1203">
        <v>10.199999999999999</v>
      </c>
      <c r="CO75" s="1203"/>
      <c r="CP75" s="1203"/>
      <c r="CQ75" s="1203"/>
      <c r="CR75" s="1203"/>
      <c r="CS75" s="1203"/>
      <c r="CT75" s="1203"/>
      <c r="CU75" s="1203"/>
      <c r="CV75" s="1203">
        <v>10.1</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568</v>
      </c>
      <c r="AO77" s="1205"/>
      <c r="AP77" s="1205"/>
      <c r="AQ77" s="1205"/>
      <c r="AR77" s="1205"/>
      <c r="AS77" s="1205"/>
      <c r="AT77" s="1205"/>
      <c r="AU77" s="1205"/>
      <c r="AV77" s="1205"/>
      <c r="AW77" s="1205"/>
      <c r="AX77" s="1205"/>
      <c r="AY77" s="1205"/>
      <c r="AZ77" s="1205"/>
      <c r="BA77" s="1205"/>
      <c r="BB77" s="1204" t="s">
        <v>567</v>
      </c>
      <c r="BC77" s="1204"/>
      <c r="BD77" s="1204"/>
      <c r="BE77" s="1204"/>
      <c r="BF77" s="1204"/>
      <c r="BG77" s="1204"/>
      <c r="BH77" s="1204"/>
      <c r="BI77" s="1204"/>
      <c r="BJ77" s="1204"/>
      <c r="BK77" s="1204"/>
      <c r="BL77" s="1204"/>
      <c r="BM77" s="1204"/>
      <c r="BN77" s="1204"/>
      <c r="BO77" s="1204"/>
      <c r="BP77" s="1203">
        <v>0</v>
      </c>
      <c r="BQ77" s="1203"/>
      <c r="BR77" s="1203"/>
      <c r="BS77" s="1203"/>
      <c r="BT77" s="1203"/>
      <c r="BU77" s="1203"/>
      <c r="BV77" s="1203"/>
      <c r="BW77" s="1203"/>
      <c r="BX77" s="1203">
        <v>0</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566</v>
      </c>
      <c r="BC79" s="1204"/>
      <c r="BD79" s="1204"/>
      <c r="BE79" s="1204"/>
      <c r="BF79" s="1204"/>
      <c r="BG79" s="1204"/>
      <c r="BH79" s="1204"/>
      <c r="BI79" s="1204"/>
      <c r="BJ79" s="1204"/>
      <c r="BK79" s="1204"/>
      <c r="BL79" s="1204"/>
      <c r="BM79" s="1204"/>
      <c r="BN79" s="1204"/>
      <c r="BO79" s="1204"/>
      <c r="BP79" s="1203">
        <v>7.3</v>
      </c>
      <c r="BQ79" s="1203"/>
      <c r="BR79" s="1203"/>
      <c r="BS79" s="1203"/>
      <c r="BT79" s="1203"/>
      <c r="BU79" s="1203"/>
      <c r="BV79" s="1203"/>
      <c r="BW79" s="1203"/>
      <c r="BX79" s="1203">
        <v>7.4</v>
      </c>
      <c r="BY79" s="1203"/>
      <c r="BZ79" s="1203"/>
      <c r="CA79" s="1203"/>
      <c r="CB79" s="1203"/>
      <c r="CC79" s="1203"/>
      <c r="CD79" s="1203"/>
      <c r="CE79" s="1203"/>
      <c r="CF79" s="1203">
        <v>7.5</v>
      </c>
      <c r="CG79" s="1203"/>
      <c r="CH79" s="1203"/>
      <c r="CI79" s="1203"/>
      <c r="CJ79" s="1203"/>
      <c r="CK79" s="1203"/>
      <c r="CL79" s="1203"/>
      <c r="CM79" s="1203"/>
      <c r="CN79" s="1203">
        <v>7.5</v>
      </c>
      <c r="CO79" s="1203"/>
      <c r="CP79" s="1203"/>
      <c r="CQ79" s="1203"/>
      <c r="CR79" s="1203"/>
      <c r="CS79" s="1203"/>
      <c r="CT79" s="1203"/>
      <c r="CU79" s="1203"/>
      <c r="CV79" s="1203">
        <v>7.7</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zmWdrw63FsJdVnEC0b09zoolv3chTSkwguH+wI8VfHOL966unXS1WlaFMPlSahYmJz3xzXc/bggUWEoUE70irQ==" saltValue="XQgfj8CVH0iHSp3kVys5Bg=="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5DEA7-6A3C-4126-8356-DD885EED9A51}">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vqR76YgCiVDNCsCW22G0lg/4ZmBYNpoTW8yS3s1WQfo0br4pYbV6eGR9TVvKSpRRrIajZAthfgi+gjt+0/qSgA==" saltValue="dpuFgM9u3ZegBlmRsrY1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BCC6D-ED2C-40A4-A30F-7515773B5B7B}">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VFyF4xterVxs72yGKCDsghrcbjKKM9J2nZJjbVf5znFfpwSskEKmXDVcfFagSuQQzd80a4Af2X93DZlFSqPrAw==" saltValue="MRyi3A9zKSWHPS51Fg/kl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733474</v>
      </c>
      <c r="E3" s="154"/>
      <c r="F3" s="155">
        <v>268375</v>
      </c>
      <c r="G3" s="156"/>
      <c r="H3" s="157"/>
    </row>
    <row r="4" spans="1:8" x14ac:dyDescent="0.2">
      <c r="A4" s="158"/>
      <c r="B4" s="159"/>
      <c r="C4" s="160"/>
      <c r="D4" s="161">
        <v>200790</v>
      </c>
      <c r="E4" s="162"/>
      <c r="F4" s="163">
        <v>119602</v>
      </c>
      <c r="G4" s="164"/>
      <c r="H4" s="165"/>
    </row>
    <row r="5" spans="1:8" x14ac:dyDescent="0.2">
      <c r="A5" s="146" t="s">
        <v>522</v>
      </c>
      <c r="B5" s="151"/>
      <c r="C5" s="152"/>
      <c r="D5" s="153">
        <v>646187</v>
      </c>
      <c r="E5" s="154"/>
      <c r="F5" s="155">
        <v>301035</v>
      </c>
      <c r="G5" s="156"/>
      <c r="H5" s="157"/>
    </row>
    <row r="6" spans="1:8" x14ac:dyDescent="0.2">
      <c r="A6" s="158"/>
      <c r="B6" s="159"/>
      <c r="C6" s="160"/>
      <c r="D6" s="161">
        <v>227437</v>
      </c>
      <c r="E6" s="162"/>
      <c r="F6" s="163">
        <v>154376</v>
      </c>
      <c r="G6" s="164"/>
      <c r="H6" s="165"/>
    </row>
    <row r="7" spans="1:8" x14ac:dyDescent="0.2">
      <c r="A7" s="146" t="s">
        <v>523</v>
      </c>
      <c r="B7" s="151"/>
      <c r="C7" s="152"/>
      <c r="D7" s="153">
        <v>443416</v>
      </c>
      <c r="E7" s="154"/>
      <c r="F7" s="155">
        <v>277467</v>
      </c>
      <c r="G7" s="156"/>
      <c r="H7" s="157"/>
    </row>
    <row r="8" spans="1:8" x14ac:dyDescent="0.2">
      <c r="A8" s="158"/>
      <c r="B8" s="159"/>
      <c r="C8" s="160"/>
      <c r="D8" s="161">
        <v>232358</v>
      </c>
      <c r="E8" s="162"/>
      <c r="F8" s="163">
        <v>128378</v>
      </c>
      <c r="G8" s="164"/>
      <c r="H8" s="165"/>
    </row>
    <row r="9" spans="1:8" x14ac:dyDescent="0.2">
      <c r="A9" s="146" t="s">
        <v>524</v>
      </c>
      <c r="B9" s="151"/>
      <c r="C9" s="152"/>
      <c r="D9" s="153">
        <v>477628</v>
      </c>
      <c r="E9" s="154"/>
      <c r="F9" s="155">
        <v>282256</v>
      </c>
      <c r="G9" s="156"/>
      <c r="H9" s="157"/>
    </row>
    <row r="10" spans="1:8" x14ac:dyDescent="0.2">
      <c r="A10" s="158"/>
      <c r="B10" s="159"/>
      <c r="C10" s="160"/>
      <c r="D10" s="161">
        <v>249297</v>
      </c>
      <c r="E10" s="162"/>
      <c r="F10" s="163">
        <v>145453</v>
      </c>
      <c r="G10" s="164"/>
      <c r="H10" s="165"/>
    </row>
    <row r="11" spans="1:8" x14ac:dyDescent="0.2">
      <c r="A11" s="146" t="s">
        <v>525</v>
      </c>
      <c r="B11" s="151"/>
      <c r="C11" s="152"/>
      <c r="D11" s="153">
        <v>420295</v>
      </c>
      <c r="E11" s="154"/>
      <c r="F11" s="155">
        <v>295341</v>
      </c>
      <c r="G11" s="156"/>
      <c r="H11" s="157"/>
    </row>
    <row r="12" spans="1:8" x14ac:dyDescent="0.2">
      <c r="A12" s="158"/>
      <c r="B12" s="159"/>
      <c r="C12" s="166"/>
      <c r="D12" s="161">
        <v>169984</v>
      </c>
      <c r="E12" s="162"/>
      <c r="F12" s="163">
        <v>137402</v>
      </c>
      <c r="G12" s="164"/>
      <c r="H12" s="165"/>
    </row>
    <row r="13" spans="1:8" x14ac:dyDescent="0.2">
      <c r="A13" s="146"/>
      <c r="B13" s="151"/>
      <c r="C13" s="152"/>
      <c r="D13" s="153">
        <v>544200</v>
      </c>
      <c r="E13" s="154"/>
      <c r="F13" s="155">
        <v>284895</v>
      </c>
      <c r="G13" s="167"/>
      <c r="H13" s="157"/>
    </row>
    <row r="14" spans="1:8" x14ac:dyDescent="0.2">
      <c r="A14" s="158"/>
      <c r="B14" s="159"/>
      <c r="C14" s="160"/>
      <c r="D14" s="161">
        <v>215973</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5.74</v>
      </c>
      <c r="C19" s="168">
        <f>ROUND(VALUE(SUBSTITUTE(実質収支比率等に係る経年分析!G$48,"▲","-")),2)</f>
        <v>5.47</v>
      </c>
      <c r="D19" s="168">
        <f>ROUND(VALUE(SUBSTITUTE(実質収支比率等に係る経年分析!H$48,"▲","-")),2)</f>
        <v>5.15</v>
      </c>
      <c r="E19" s="168">
        <f>ROUND(VALUE(SUBSTITUTE(実質収支比率等に係る経年分析!I$48,"▲","-")),2)</f>
        <v>5.28</v>
      </c>
      <c r="F19" s="168">
        <f>ROUND(VALUE(SUBSTITUTE(実質収支比率等に係る経年分析!J$48,"▲","-")),2)</f>
        <v>5.35</v>
      </c>
    </row>
    <row r="20" spans="1:11" x14ac:dyDescent="0.2">
      <c r="A20" s="168" t="s">
        <v>53</v>
      </c>
      <c r="B20" s="168">
        <f>ROUND(VALUE(SUBSTITUTE(実質収支比率等に係る経年分析!F$47,"▲","-")),2)</f>
        <v>60.46</v>
      </c>
      <c r="C20" s="168">
        <f>ROUND(VALUE(SUBSTITUTE(実質収支比率等に係る経年分析!G$47,"▲","-")),2)</f>
        <v>63.47</v>
      </c>
      <c r="D20" s="168">
        <f>ROUND(VALUE(SUBSTITUTE(実質収支比率等に係る経年分析!H$47,"▲","-")),2)</f>
        <v>63.75</v>
      </c>
      <c r="E20" s="168">
        <f>ROUND(VALUE(SUBSTITUTE(実質収支比率等に係る経年分析!I$47,"▲","-")),2)</f>
        <v>63.92</v>
      </c>
      <c r="F20" s="168">
        <f>ROUND(VALUE(SUBSTITUTE(実質収支比率等に係る経年分析!J$47,"▲","-")),2)</f>
        <v>66.73</v>
      </c>
    </row>
    <row r="21" spans="1:11" x14ac:dyDescent="0.2">
      <c r="A21" s="168" t="s">
        <v>54</v>
      </c>
      <c r="B21" s="168">
        <f>IF(ISNUMBER(VALUE(SUBSTITUTE(実質収支比率等に係る経年分析!F$49,"▲","-"))),ROUND(VALUE(SUBSTITUTE(実質収支比率等に係る経年分析!F$49,"▲","-")),2),NA())</f>
        <v>-2.1</v>
      </c>
      <c r="C21" s="168">
        <f>IF(ISNUMBER(VALUE(SUBSTITUTE(実質収支比率等に係る経年分析!G$49,"▲","-"))),ROUND(VALUE(SUBSTITUTE(実質収支比率等に係る経年分析!G$49,"▲","-")),2),NA())</f>
        <v>4.03</v>
      </c>
      <c r="D21" s="168">
        <f>IF(ISNUMBER(VALUE(SUBSTITUTE(実質収支比率等に係る経年分析!H$49,"▲","-"))),ROUND(VALUE(SUBSTITUTE(実質収支比率等に係る経年分析!H$49,"▲","-")),2),NA())</f>
        <v>0.92</v>
      </c>
      <c r="E21" s="168">
        <f>IF(ISNUMBER(VALUE(SUBSTITUTE(実質収支比率等に係る経年分析!I$49,"▲","-"))),ROUND(VALUE(SUBSTITUTE(実質収支比率等に係る経年分析!I$49,"▲","-")),2),NA())</f>
        <v>-3.99</v>
      </c>
      <c r="F21" s="168">
        <f>IF(ISNUMBER(VALUE(SUBSTITUTE(実質収支比率等に係る経年分析!J$49,"▲","-"))),ROUND(VALUE(SUBSTITUTE(実質収支比率等に係る経年分析!J$49,"▲","-")),2),NA())</f>
        <v>0.06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0.01</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ケーブルネットワーク事業</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2">
      <c r="A30" s="169" t="str">
        <f>IF(連結実質赤字比率に係る赤字・黒字の構成分析!C$40="",NA(),連結実質赤字比率に係る赤字・黒字の構成分析!C$40)</f>
        <v>介護サービス事業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0.03</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0.02</v>
      </c>
    </row>
    <row r="31" spans="1:11" x14ac:dyDescent="0.2">
      <c r="A31" s="169" t="str">
        <f>IF(連結実質赤字比率に係る赤字・黒字の構成分析!C$39="",NA(),連結実質赤字比率に係る赤字・黒字の構成分析!C$39)</f>
        <v>国民健康保険事業</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0.04</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0.04</v>
      </c>
    </row>
    <row r="32" spans="1:11" x14ac:dyDescent="0.2">
      <c r="A32" s="169" t="str">
        <f>IF(連結実質赤字比率に係る赤字・黒字の構成分析!C$38="",NA(),連結実質赤字比率に係る赤字・黒字の構成分析!C$38)</f>
        <v>電気事業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0.06</v>
      </c>
    </row>
    <row r="33" spans="1:16" x14ac:dyDescent="0.2">
      <c r="A33" s="169" t="str">
        <f>IF(連結実質赤字比率に係る赤字・黒字の構成分析!C$37="",NA(),連結実質赤字比率に係る赤字・黒字の構成分析!C$37)</f>
        <v>簡易水道事業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0.05</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1.31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1.26</v>
      </c>
    </row>
    <row r="34" spans="1:16" x14ac:dyDescent="0.2">
      <c r="A34" s="169" t="str">
        <f>IF(連結実質赤字比率に係る赤字・黒字の構成分析!C$36="",NA(),連結実質赤字比率に係る赤字・黒字の構成分析!C$36)</f>
        <v>介護保険事業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0.44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1.06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1.29</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5.72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5.45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5.13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5.26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5.32</v>
      </c>
    </row>
    <row r="36" spans="1:16" x14ac:dyDescent="0.2">
      <c r="A36" s="169" t="str">
        <f>IF(連結実質赤字比率に係る赤字・黒字の構成分析!C$34="",NA(),連結実質赤字比率に係る赤字・黒字の構成分析!C$34)</f>
        <v>国民健康保険病院事業</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18.010000000000002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17.149999999999999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16.850000000000001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17.3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17.260000000000002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514</v>
      </c>
      <c r="E42" s="170"/>
      <c r="F42" s="170"/>
      <c r="G42" s="170">
        <f>'実質公債費比率（分子）の構造'!L$52</f>
        <v>544</v>
      </c>
      <c r="H42" s="170"/>
      <c r="I42" s="170"/>
      <c r="J42" s="170">
        <f>'実質公債費比率（分子）の構造'!M$52</f>
        <v>534</v>
      </c>
      <c r="K42" s="170"/>
      <c r="L42" s="170"/>
      <c r="M42" s="170">
        <f>'実質公債費比率（分子）の構造'!N$52</f>
        <v>529</v>
      </c>
      <c r="N42" s="170"/>
      <c r="O42" s="170"/>
      <c r="P42" s="170">
        <f>'実質公債費比率（分子）の構造'!O$52</f>
        <v>520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f>'実質公債費比率（分子）の構造'!O$51</f>
        <v>0</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6</v>
      </c>
      <c r="C45" s="170"/>
      <c r="D45" s="170"/>
      <c r="E45" s="170">
        <f>'実質公債費比率（分子）の構造'!L$49</f>
        <v>4</v>
      </c>
      <c r="F45" s="170"/>
      <c r="G45" s="170"/>
      <c r="H45" s="170">
        <f>'実質公債費比率（分子）の構造'!M$49</f>
        <v>4</v>
      </c>
      <c r="I45" s="170"/>
      <c r="J45" s="170"/>
      <c r="K45" s="170">
        <f>'実質公債費比率（分子）の構造'!N$49</f>
        <v>4</v>
      </c>
      <c r="L45" s="170"/>
      <c r="M45" s="170"/>
      <c r="N45" s="170">
        <f>'実質公債費比率（分子）の構造'!O$49</f>
        <v>2</v>
      </c>
      <c r="O45" s="170"/>
      <c r="P45" s="170"/>
    </row>
    <row r="46" spans="1:16" x14ac:dyDescent="0.2">
      <c r="A46" s="170" t="s">
        <v>64</v>
      </c>
      <c r="B46" s="170">
        <f>'実質公債費比率（分子）の構造'!K$48</f>
        <v>52</v>
      </c>
      <c r="C46" s="170"/>
      <c r="D46" s="170"/>
      <c r="E46" s="170">
        <f>'実質公債費比率（分子）の構造'!L$48</f>
        <v>54</v>
      </c>
      <c r="F46" s="170"/>
      <c r="G46" s="170"/>
      <c r="H46" s="170">
        <f>'実質公債費比率（分子）の構造'!M$48</f>
        <v>52</v>
      </c>
      <c r="I46" s="170"/>
      <c r="J46" s="170"/>
      <c r="K46" s="170">
        <f>'実質公債費比率（分子）の構造'!N$48</f>
        <v>59</v>
      </c>
      <c r="L46" s="170"/>
      <c r="M46" s="170"/>
      <c r="N46" s="170">
        <f>'実質公債費比率（分子）の構造'!O$48</f>
        <v>57</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718</v>
      </c>
      <c r="C49" s="170"/>
      <c r="D49" s="170"/>
      <c r="E49" s="170">
        <f>'実質公債費比率（分子）の構造'!L$45</f>
        <v>755</v>
      </c>
      <c r="F49" s="170"/>
      <c r="G49" s="170"/>
      <c r="H49" s="170">
        <f>'実質公債費比率（分子）の構造'!M$45</f>
        <v>741</v>
      </c>
      <c r="I49" s="170"/>
      <c r="J49" s="170"/>
      <c r="K49" s="170">
        <f>'実質公債費比率（分子）の構造'!N$45</f>
        <v>718</v>
      </c>
      <c r="L49" s="170"/>
      <c r="M49" s="170"/>
      <c r="N49" s="170">
        <f>'実質公債費比率（分子）の構造'!O$45</f>
        <v>735</v>
      </c>
      <c r="O49" s="170"/>
      <c r="P49" s="170"/>
    </row>
    <row r="50" spans="1:16" x14ac:dyDescent="0.2">
      <c r="A50" s="170" t="s">
        <v>67</v>
      </c>
      <c r="B50" s="170" t="e">
        <f>NA()</f>
        <v>#N/A</v>
      </c>
      <c r="C50" s="170">
        <f>IF(ISNUMBER('実質公債費比率（分子）の構造'!K$53),'実質公債費比率（分子）の構造'!K$53,NA())</f>
        <v>262</v>
      </c>
      <c r="D50" s="170" t="e">
        <f>NA()</f>
        <v>#N/A</v>
      </c>
      <c r="E50" s="170" t="e">
        <f>NA()</f>
        <v>#N/A</v>
      </c>
      <c r="F50" s="170">
        <f>IF(ISNUMBER('実質公債費比率（分子）の構造'!L$53),'実質公債費比率（分子）の構造'!L$53,NA())</f>
        <v>269</v>
      </c>
      <c r="G50" s="170" t="e">
        <f>NA()</f>
        <v>#N/A</v>
      </c>
      <c r="H50" s="170" t="e">
        <f>NA()</f>
        <v>#N/A</v>
      </c>
      <c r="I50" s="170">
        <f>IF(ISNUMBER('実質公債費比率（分子）の構造'!M$53),'実質公債費比率（分子）の構造'!M$53,NA())</f>
        <v>263</v>
      </c>
      <c r="J50" s="170" t="e">
        <f>NA()</f>
        <v>#N/A</v>
      </c>
      <c r="K50" s="170" t="e">
        <f>NA()</f>
        <v>#N/A</v>
      </c>
      <c r="L50" s="170">
        <f>IF(ISNUMBER('実質公債費比率（分子）の構造'!N$53),'実質公債費比率（分子）の構造'!N$53,NA())</f>
        <v>252</v>
      </c>
      <c r="M50" s="170" t="e">
        <f>NA()</f>
        <v>#N/A</v>
      </c>
      <c r="N50" s="170" t="e">
        <f>NA()</f>
        <v>#N/A</v>
      </c>
      <c r="O50" s="170">
        <f>IF(ISNUMBER('実質公債費比率（分子）の構造'!O$53),'実質公債費比率（分子）の構造'!O$53,NA())</f>
        <v>274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4677</v>
      </c>
      <c r="E56" s="169"/>
      <c r="F56" s="169"/>
      <c r="G56" s="169">
        <f>'将来負担比率（分子）の構造'!J$52</f>
        <v>4668</v>
      </c>
      <c r="H56" s="169"/>
      <c r="I56" s="169"/>
      <c r="J56" s="169">
        <f>'将来負担比率（分子）の構造'!K$52</f>
        <v>4539</v>
      </c>
      <c r="K56" s="169"/>
      <c r="L56" s="169"/>
      <c r="M56" s="169">
        <f>'将来負担比率（分子）の構造'!L$52</f>
        <v>4481</v>
      </c>
      <c r="N56" s="169"/>
      <c r="O56" s="169"/>
      <c r="P56" s="169">
        <f>'将来負担比率（分子）の構造'!M$52</f>
        <v>4251</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3532</v>
      </c>
      <c r="E58" s="169"/>
      <c r="F58" s="169"/>
      <c r="G58" s="169">
        <f>'将来負担比率（分子）の構造'!J$50</f>
        <v>3844</v>
      </c>
      <c r="H58" s="169"/>
      <c r="I58" s="169"/>
      <c r="J58" s="169">
        <f>'将来負担比率（分子）の構造'!K$50</f>
        <v>4334</v>
      </c>
      <c r="K58" s="169"/>
      <c r="L58" s="169"/>
      <c r="M58" s="169">
        <f>'将来負担比率（分子）の構造'!L$50</f>
        <v>4243</v>
      </c>
      <c r="N58" s="169"/>
      <c r="O58" s="169"/>
      <c r="P58" s="169">
        <f>'将来負担比率（分子）の構造'!M$50</f>
        <v>4304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5</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1111</v>
      </c>
      <c r="C62" s="169"/>
      <c r="D62" s="169"/>
      <c r="E62" s="169">
        <f>'将来負担比率（分子）の構造'!J$45</f>
        <v>1102</v>
      </c>
      <c r="F62" s="169"/>
      <c r="G62" s="169"/>
      <c r="H62" s="169">
        <f>'将来負担比率（分子）の構造'!K$45</f>
        <v>1101</v>
      </c>
      <c r="I62" s="169"/>
      <c r="J62" s="169"/>
      <c r="K62" s="169">
        <f>'将来負担比率（分子）の構造'!L$45</f>
        <v>1163</v>
      </c>
      <c r="L62" s="169"/>
      <c r="M62" s="169"/>
      <c r="N62" s="169">
        <f>'将来負担比率（分子）の構造'!M$45</f>
        <v>1183</v>
      </c>
      <c r="O62" s="169"/>
      <c r="P62" s="169"/>
    </row>
    <row r="63" spans="1:16" x14ac:dyDescent="0.2">
      <c r="A63" s="169" t="s">
        <v>34</v>
      </c>
      <c r="B63" s="169">
        <f>'将来負担比率（分子）の構造'!I$44</f>
        <v>15</v>
      </c>
      <c r="C63" s="169"/>
      <c r="D63" s="169"/>
      <c r="E63" s="169">
        <f>'将来負担比率（分子）の構造'!J$44</f>
        <v>10</v>
      </c>
      <c r="F63" s="169"/>
      <c r="G63" s="169"/>
      <c r="H63" s="169">
        <f>'将来負担比率（分子）の構造'!K$44</f>
        <v>6</v>
      </c>
      <c r="I63" s="169"/>
      <c r="J63" s="169"/>
      <c r="K63" s="169">
        <f>'将来負担比率（分子）の構造'!L$44</f>
        <v>2</v>
      </c>
      <c r="L63" s="169"/>
      <c r="M63" s="169"/>
      <c r="N63" s="169">
        <f>'将来負担比率（分子）の構造'!M$44</f>
        <v>1</v>
      </c>
      <c r="O63" s="169"/>
      <c r="P63" s="169"/>
    </row>
    <row r="64" spans="1:16" x14ac:dyDescent="0.2">
      <c r="A64" s="169" t="s">
        <v>33</v>
      </c>
      <c r="B64" s="169">
        <f>'将来負担比率（分子）の構造'!I$43</f>
        <v>545</v>
      </c>
      <c r="C64" s="169"/>
      <c r="D64" s="169"/>
      <c r="E64" s="169">
        <f>'将来負担比率（分子）の構造'!J$43</f>
        <v>475</v>
      </c>
      <c r="F64" s="169"/>
      <c r="G64" s="169"/>
      <c r="H64" s="169">
        <f>'将来負担比率（分子）の構造'!K$43</f>
        <v>409</v>
      </c>
      <c r="I64" s="169"/>
      <c r="J64" s="169"/>
      <c r="K64" s="169">
        <f>'将来負担比率（分子）の構造'!L$43</f>
        <v>401</v>
      </c>
      <c r="L64" s="169"/>
      <c r="M64" s="169"/>
      <c r="N64" s="169">
        <f>'将来負担比率（分子）の構造'!M$43</f>
        <v>354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6085</v>
      </c>
      <c r="C66" s="169"/>
      <c r="D66" s="169"/>
      <c r="E66" s="169">
        <f>'将来負担比率（分子）の構造'!J$41</f>
        <v>6096</v>
      </c>
      <c r="F66" s="169"/>
      <c r="G66" s="169"/>
      <c r="H66" s="169">
        <f>'将来負担比率（分子）の構造'!K$41</f>
        <v>5886</v>
      </c>
      <c r="I66" s="169"/>
      <c r="J66" s="169"/>
      <c r="K66" s="169">
        <f>'将来負担比率（分子）の構造'!L$41</f>
        <v>5751</v>
      </c>
      <c r="L66" s="169"/>
      <c r="M66" s="169"/>
      <c r="N66" s="169">
        <f>'将来負担比率（分子）の構造'!M$41</f>
        <v>5366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2015</v>
      </c>
      <c r="C72" s="173">
        <f>基金残高に係る経年分析!G55</f>
        <v>1973</v>
      </c>
      <c r="D72" s="173">
        <f>基金残高に係る経年分析!H55</f>
        <v>2055</v>
      </c>
    </row>
    <row r="73" spans="1:16" x14ac:dyDescent="0.2">
      <c r="A73" s="172" t="s">
        <v>74</v>
      </c>
      <c r="B73" s="173">
        <f>基金残高に係る経年分析!F56</f>
        <v>691</v>
      </c>
      <c r="C73" s="173">
        <f>基金残高に係る経年分析!G56</f>
        <v>691</v>
      </c>
      <c r="D73" s="173">
        <f>基金残高に係る経年分析!H56</f>
        <v>703</v>
      </c>
    </row>
    <row r="74" spans="1:16" x14ac:dyDescent="0.2">
      <c r="A74" s="172" t="s">
        <v>75</v>
      </c>
      <c r="B74" s="173">
        <f>基金残高に係る経年分析!F57</f>
        <v>1726</v>
      </c>
      <c r="C74" s="173">
        <f>基金残高に係る経年分析!G57</f>
        <v>1699</v>
      </c>
      <c r="D74" s="173">
        <f>基金残高に係る経年分析!H57</f>
        <v>1685</v>
      </c>
    </row>
  </sheetData>
  <sheetProtection algorithmName="SHA-512" hashValue="prdkzB8bFmikOseCUv0H5Gx+G1g93jjYHjxsGhpWDVG7gJiQRUY3AcskpqBtMJo7PdMLQzjwqdJAAljOItiusw==" saltValue="MoiIFyvIOubN/BPy8g7R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366410</v>
      </c>
      <c r="S5" s="600"/>
      <c r="T5" s="600"/>
      <c r="U5" s="600"/>
      <c r="V5" s="600"/>
      <c r="W5" s="600"/>
      <c r="X5" s="600"/>
      <c r="Y5" s="601"/>
      <c r="Z5" s="602">
        <v>4.2</v>
      </c>
      <c r="AA5" s="602"/>
      <c r="AB5" s="602"/>
      <c r="AC5" s="602"/>
      <c r="AD5" s="603">
        <v>366410</v>
      </c>
      <c r="AE5" s="603"/>
      <c r="AF5" s="603"/>
      <c r="AG5" s="603"/>
      <c r="AH5" s="603"/>
      <c r="AI5" s="603"/>
      <c r="AJ5" s="603"/>
      <c r="AK5" s="603"/>
      <c r="AL5" s="604">
        <v>11.7</v>
      </c>
      <c r="AM5" s="605"/>
      <c r="AN5" s="605"/>
      <c r="AO5" s="606"/>
      <c r="AP5" s="596" t="s">
        <v>216</v>
      </c>
      <c r="AQ5" s="597"/>
      <c r="AR5" s="597"/>
      <c r="AS5" s="597"/>
      <c r="AT5" s="597"/>
      <c r="AU5" s="597"/>
      <c r="AV5" s="597"/>
      <c r="AW5" s="597"/>
      <c r="AX5" s="597"/>
      <c r="AY5" s="597"/>
      <c r="AZ5" s="597"/>
      <c r="BA5" s="597"/>
      <c r="BB5" s="597"/>
      <c r="BC5" s="597"/>
      <c r="BD5" s="597"/>
      <c r="BE5" s="597"/>
      <c r="BF5" s="598"/>
      <c r="BG5" s="610">
        <v>366410</v>
      </c>
      <c r="BH5" s="611"/>
      <c r="BI5" s="611"/>
      <c r="BJ5" s="611"/>
      <c r="BK5" s="611"/>
      <c r="BL5" s="611"/>
      <c r="BM5" s="611"/>
      <c r="BN5" s="612"/>
      <c r="BO5" s="613">
        <v>100</v>
      </c>
      <c r="BP5" s="613"/>
      <c r="BQ5" s="613"/>
      <c r="BR5" s="613"/>
      <c r="BS5" s="614">
        <v>43737</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213110</v>
      </c>
      <c r="S6" s="611"/>
      <c r="T6" s="611"/>
      <c r="U6" s="611"/>
      <c r="V6" s="611"/>
      <c r="W6" s="611"/>
      <c r="X6" s="611"/>
      <c r="Y6" s="612"/>
      <c r="Z6" s="613">
        <v>2.5</v>
      </c>
      <c r="AA6" s="613"/>
      <c r="AB6" s="613"/>
      <c r="AC6" s="613"/>
      <c r="AD6" s="614">
        <v>213110</v>
      </c>
      <c r="AE6" s="614"/>
      <c r="AF6" s="614"/>
      <c r="AG6" s="614"/>
      <c r="AH6" s="614"/>
      <c r="AI6" s="614"/>
      <c r="AJ6" s="614"/>
      <c r="AK6" s="614"/>
      <c r="AL6" s="615">
        <v>6.8</v>
      </c>
      <c r="AM6" s="616"/>
      <c r="AN6" s="616"/>
      <c r="AO6" s="617"/>
      <c r="AP6" s="607" t="s">
        <v>221</v>
      </c>
      <c r="AQ6" s="608"/>
      <c r="AR6" s="608"/>
      <c r="AS6" s="608"/>
      <c r="AT6" s="608"/>
      <c r="AU6" s="608"/>
      <c r="AV6" s="608"/>
      <c r="AW6" s="608"/>
      <c r="AX6" s="608"/>
      <c r="AY6" s="608"/>
      <c r="AZ6" s="608"/>
      <c r="BA6" s="608"/>
      <c r="BB6" s="608"/>
      <c r="BC6" s="608"/>
      <c r="BD6" s="608"/>
      <c r="BE6" s="608"/>
      <c r="BF6" s="609"/>
      <c r="BG6" s="610">
        <v>366410</v>
      </c>
      <c r="BH6" s="611"/>
      <c r="BI6" s="611"/>
      <c r="BJ6" s="611"/>
      <c r="BK6" s="611"/>
      <c r="BL6" s="611"/>
      <c r="BM6" s="611"/>
      <c r="BN6" s="612"/>
      <c r="BO6" s="613">
        <v>100</v>
      </c>
      <c r="BP6" s="613"/>
      <c r="BQ6" s="613"/>
      <c r="BR6" s="613"/>
      <c r="BS6" s="614">
        <v>43737</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71071</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71071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34</v>
      </c>
      <c r="S7" s="611"/>
      <c r="T7" s="611"/>
      <c r="U7" s="611"/>
      <c r="V7" s="611"/>
      <c r="W7" s="611"/>
      <c r="X7" s="611"/>
      <c r="Y7" s="612"/>
      <c r="Z7" s="613">
        <v>0</v>
      </c>
      <c r="AA7" s="613"/>
      <c r="AB7" s="613"/>
      <c r="AC7" s="613"/>
      <c r="AD7" s="614">
        <v>34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95921</v>
      </c>
      <c r="BH7" s="611"/>
      <c r="BI7" s="611"/>
      <c r="BJ7" s="611"/>
      <c r="BK7" s="611"/>
      <c r="BL7" s="611"/>
      <c r="BM7" s="611"/>
      <c r="BN7" s="612"/>
      <c r="BO7" s="613">
        <v>26.2</v>
      </c>
      <c r="BP7" s="613"/>
      <c r="BQ7" s="613"/>
      <c r="BR7" s="613"/>
      <c r="BS7" s="614">
        <v>1227</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1027895</v>
      </c>
      <c r="CS7" s="611"/>
      <c r="CT7" s="611"/>
      <c r="CU7" s="611"/>
      <c r="CV7" s="611"/>
      <c r="CW7" s="611"/>
      <c r="CX7" s="611"/>
      <c r="CY7" s="612"/>
      <c r="CZ7" s="613">
        <v>12.8</v>
      </c>
      <c r="DA7" s="613"/>
      <c r="DB7" s="613"/>
      <c r="DC7" s="613"/>
      <c r="DD7" s="619">
        <v>15557</v>
      </c>
      <c r="DE7" s="611"/>
      <c r="DF7" s="611"/>
      <c r="DG7" s="611"/>
      <c r="DH7" s="611"/>
      <c r="DI7" s="611"/>
      <c r="DJ7" s="611"/>
      <c r="DK7" s="611"/>
      <c r="DL7" s="611"/>
      <c r="DM7" s="611"/>
      <c r="DN7" s="611"/>
      <c r="DO7" s="611"/>
      <c r="DP7" s="612"/>
      <c r="DQ7" s="619">
        <v>772593</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783</v>
      </c>
      <c r="S8" s="611"/>
      <c r="T8" s="611"/>
      <c r="U8" s="611"/>
      <c r="V8" s="611"/>
      <c r="W8" s="611"/>
      <c r="X8" s="611"/>
      <c r="Y8" s="612"/>
      <c r="Z8" s="613">
        <v>0</v>
      </c>
      <c r="AA8" s="613"/>
      <c r="AB8" s="613"/>
      <c r="AC8" s="613"/>
      <c r="AD8" s="614">
        <v>783</v>
      </c>
      <c r="AE8" s="614"/>
      <c r="AF8" s="614"/>
      <c r="AG8" s="614"/>
      <c r="AH8" s="614"/>
      <c r="AI8" s="614"/>
      <c r="AJ8" s="614"/>
      <c r="AK8" s="614"/>
      <c r="AL8" s="615">
        <v>0</v>
      </c>
      <c r="AM8" s="616"/>
      <c r="AN8" s="616"/>
      <c r="AO8" s="617"/>
      <c r="AP8" s="607" t="s">
        <v>227</v>
      </c>
      <c r="AQ8" s="608"/>
      <c r="AR8" s="608"/>
      <c r="AS8" s="608"/>
      <c r="AT8" s="608"/>
      <c r="AU8" s="608"/>
      <c r="AV8" s="608"/>
      <c r="AW8" s="608"/>
      <c r="AX8" s="608"/>
      <c r="AY8" s="608"/>
      <c r="AZ8" s="608"/>
      <c r="BA8" s="608"/>
      <c r="BB8" s="608"/>
      <c r="BC8" s="608"/>
      <c r="BD8" s="608"/>
      <c r="BE8" s="608"/>
      <c r="BF8" s="609"/>
      <c r="BG8" s="610">
        <v>3577</v>
      </c>
      <c r="BH8" s="611"/>
      <c r="BI8" s="611"/>
      <c r="BJ8" s="611"/>
      <c r="BK8" s="611"/>
      <c r="BL8" s="611"/>
      <c r="BM8" s="611"/>
      <c r="BN8" s="612"/>
      <c r="BO8" s="613">
        <v>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739480</v>
      </c>
      <c r="CS8" s="611"/>
      <c r="CT8" s="611"/>
      <c r="CU8" s="611"/>
      <c r="CV8" s="611"/>
      <c r="CW8" s="611"/>
      <c r="CX8" s="611"/>
      <c r="CY8" s="612"/>
      <c r="CZ8" s="613">
        <v>9.1999999999999993</v>
      </c>
      <c r="DA8" s="613"/>
      <c r="DB8" s="613"/>
      <c r="DC8" s="613"/>
      <c r="DD8" s="619">
        <v>10629</v>
      </c>
      <c r="DE8" s="611"/>
      <c r="DF8" s="611"/>
      <c r="DG8" s="611"/>
      <c r="DH8" s="611"/>
      <c r="DI8" s="611"/>
      <c r="DJ8" s="611"/>
      <c r="DK8" s="611"/>
      <c r="DL8" s="611"/>
      <c r="DM8" s="611"/>
      <c r="DN8" s="611"/>
      <c r="DO8" s="611"/>
      <c r="DP8" s="612"/>
      <c r="DQ8" s="619">
        <v>506303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859</v>
      </c>
      <c r="S9" s="611"/>
      <c r="T9" s="611"/>
      <c r="U9" s="611"/>
      <c r="V9" s="611"/>
      <c r="W9" s="611"/>
      <c r="X9" s="611"/>
      <c r="Y9" s="612"/>
      <c r="Z9" s="613">
        <v>0</v>
      </c>
      <c r="AA9" s="613"/>
      <c r="AB9" s="613"/>
      <c r="AC9" s="613"/>
      <c r="AD9" s="614">
        <v>859</v>
      </c>
      <c r="AE9" s="614"/>
      <c r="AF9" s="614"/>
      <c r="AG9" s="614"/>
      <c r="AH9" s="614"/>
      <c r="AI9" s="614"/>
      <c r="AJ9" s="614"/>
      <c r="AK9" s="614"/>
      <c r="AL9" s="615">
        <v>0</v>
      </c>
      <c r="AM9" s="616"/>
      <c r="AN9" s="616"/>
      <c r="AO9" s="617"/>
      <c r="AP9" s="607" t="s">
        <v>230</v>
      </c>
      <c r="AQ9" s="608"/>
      <c r="AR9" s="608"/>
      <c r="AS9" s="608"/>
      <c r="AT9" s="608"/>
      <c r="AU9" s="608"/>
      <c r="AV9" s="608"/>
      <c r="AW9" s="608"/>
      <c r="AX9" s="608"/>
      <c r="AY9" s="608"/>
      <c r="AZ9" s="608"/>
      <c r="BA9" s="608"/>
      <c r="BB9" s="608"/>
      <c r="BC9" s="608"/>
      <c r="BD9" s="608"/>
      <c r="BE9" s="608"/>
      <c r="BF9" s="609"/>
      <c r="BG9" s="610">
        <v>80587</v>
      </c>
      <c r="BH9" s="611"/>
      <c r="BI9" s="611"/>
      <c r="BJ9" s="611"/>
      <c r="BK9" s="611"/>
      <c r="BL9" s="611"/>
      <c r="BM9" s="611"/>
      <c r="BN9" s="612"/>
      <c r="BO9" s="613">
        <v>22</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521947</v>
      </c>
      <c r="CS9" s="611"/>
      <c r="CT9" s="611"/>
      <c r="CU9" s="611"/>
      <c r="CV9" s="611"/>
      <c r="CW9" s="611"/>
      <c r="CX9" s="611"/>
      <c r="CY9" s="612"/>
      <c r="CZ9" s="613">
        <v>6.5</v>
      </c>
      <c r="DA9" s="613"/>
      <c r="DB9" s="613"/>
      <c r="DC9" s="613"/>
      <c r="DD9" s="619">
        <v>63360</v>
      </c>
      <c r="DE9" s="611"/>
      <c r="DF9" s="611"/>
      <c r="DG9" s="611"/>
      <c r="DH9" s="611"/>
      <c r="DI9" s="611"/>
      <c r="DJ9" s="611"/>
      <c r="DK9" s="611"/>
      <c r="DL9" s="611"/>
      <c r="DM9" s="611"/>
      <c r="DN9" s="611"/>
      <c r="DO9" s="611"/>
      <c r="DP9" s="612"/>
      <c r="DQ9" s="619">
        <v>502441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7465</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1485</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1485</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63051</v>
      </c>
      <c r="S11" s="611"/>
      <c r="T11" s="611"/>
      <c r="U11" s="611"/>
      <c r="V11" s="611"/>
      <c r="W11" s="611"/>
      <c r="X11" s="611"/>
      <c r="Y11" s="612"/>
      <c r="Z11" s="615">
        <v>0.7</v>
      </c>
      <c r="AA11" s="616"/>
      <c r="AB11" s="616"/>
      <c r="AC11" s="622"/>
      <c r="AD11" s="619">
        <v>63051</v>
      </c>
      <c r="AE11" s="611"/>
      <c r="AF11" s="611"/>
      <c r="AG11" s="611"/>
      <c r="AH11" s="611"/>
      <c r="AI11" s="611"/>
      <c r="AJ11" s="611"/>
      <c r="AK11" s="612"/>
      <c r="AL11" s="615">
        <v>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4292</v>
      </c>
      <c r="BH11" s="611"/>
      <c r="BI11" s="611"/>
      <c r="BJ11" s="611"/>
      <c r="BK11" s="611"/>
      <c r="BL11" s="611"/>
      <c r="BM11" s="611"/>
      <c r="BN11" s="612"/>
      <c r="BO11" s="613">
        <v>1.2</v>
      </c>
      <c r="BP11" s="613"/>
      <c r="BQ11" s="613"/>
      <c r="BR11" s="613"/>
      <c r="BS11" s="614">
        <v>1227</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899353</v>
      </c>
      <c r="CS11" s="611"/>
      <c r="CT11" s="611"/>
      <c r="CU11" s="611"/>
      <c r="CV11" s="611"/>
      <c r="CW11" s="611"/>
      <c r="CX11" s="611"/>
      <c r="CY11" s="612"/>
      <c r="CZ11" s="613">
        <v>11.2</v>
      </c>
      <c r="DA11" s="613"/>
      <c r="DB11" s="613"/>
      <c r="DC11" s="613"/>
      <c r="DD11" s="619">
        <v>324133</v>
      </c>
      <c r="DE11" s="611"/>
      <c r="DF11" s="611"/>
      <c r="DG11" s="611"/>
      <c r="DH11" s="611"/>
      <c r="DI11" s="611"/>
      <c r="DJ11" s="611"/>
      <c r="DK11" s="611"/>
      <c r="DL11" s="611"/>
      <c r="DM11" s="611"/>
      <c r="DN11" s="611"/>
      <c r="DO11" s="611"/>
      <c r="DP11" s="612"/>
      <c r="DQ11" s="619">
        <v>403817</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248124</v>
      </c>
      <c r="BH12" s="611"/>
      <c r="BI12" s="611"/>
      <c r="BJ12" s="611"/>
      <c r="BK12" s="611"/>
      <c r="BL12" s="611"/>
      <c r="BM12" s="611"/>
      <c r="BN12" s="612"/>
      <c r="BO12" s="613">
        <v>67.7</v>
      </c>
      <c r="BP12" s="613"/>
      <c r="BQ12" s="613"/>
      <c r="BR12" s="613"/>
      <c r="BS12" s="614">
        <v>42510</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156634</v>
      </c>
      <c r="CS12" s="611"/>
      <c r="CT12" s="611"/>
      <c r="CU12" s="611"/>
      <c r="CV12" s="611"/>
      <c r="CW12" s="611"/>
      <c r="CX12" s="611"/>
      <c r="CY12" s="612"/>
      <c r="CZ12" s="613">
        <v>1.9</v>
      </c>
      <c r="DA12" s="613"/>
      <c r="DB12" s="613"/>
      <c r="DC12" s="613"/>
      <c r="DD12" s="619">
        <v>4114</v>
      </c>
      <c r="DE12" s="611"/>
      <c r="DF12" s="611"/>
      <c r="DG12" s="611"/>
      <c r="DH12" s="611"/>
      <c r="DI12" s="611"/>
      <c r="DJ12" s="611"/>
      <c r="DK12" s="611"/>
      <c r="DL12" s="611"/>
      <c r="DM12" s="611"/>
      <c r="DN12" s="611"/>
      <c r="DO12" s="611"/>
      <c r="DP12" s="612"/>
      <c r="DQ12" s="619">
        <v>127093</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240952</v>
      </c>
      <c r="BH13" s="611"/>
      <c r="BI13" s="611"/>
      <c r="BJ13" s="611"/>
      <c r="BK13" s="611"/>
      <c r="BL13" s="611"/>
      <c r="BM13" s="611"/>
      <c r="BN13" s="612"/>
      <c r="BO13" s="613">
        <v>65.8</v>
      </c>
      <c r="BP13" s="613"/>
      <c r="BQ13" s="613"/>
      <c r="BR13" s="613"/>
      <c r="BS13" s="614">
        <v>42510</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604644</v>
      </c>
      <c r="CS13" s="611"/>
      <c r="CT13" s="611"/>
      <c r="CU13" s="611"/>
      <c r="CV13" s="611"/>
      <c r="CW13" s="611"/>
      <c r="CX13" s="611"/>
      <c r="CY13" s="612"/>
      <c r="CZ13" s="613">
        <v>7.5</v>
      </c>
      <c r="DA13" s="613"/>
      <c r="DB13" s="613"/>
      <c r="DC13" s="613"/>
      <c r="DD13" s="619">
        <v>506195</v>
      </c>
      <c r="DE13" s="611"/>
      <c r="DF13" s="611"/>
      <c r="DG13" s="611"/>
      <c r="DH13" s="611"/>
      <c r="DI13" s="611"/>
      <c r="DJ13" s="611"/>
      <c r="DK13" s="611"/>
      <c r="DL13" s="611"/>
      <c r="DM13" s="611"/>
      <c r="DN13" s="611"/>
      <c r="DO13" s="611"/>
      <c r="DP13" s="612"/>
      <c r="DQ13" s="619">
        <v>163664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508</v>
      </c>
      <c r="S14" s="611"/>
      <c r="T14" s="611"/>
      <c r="U14" s="611"/>
      <c r="V14" s="611"/>
      <c r="W14" s="611"/>
      <c r="X14" s="611"/>
      <c r="Y14" s="612"/>
      <c r="Z14" s="613">
        <v>0</v>
      </c>
      <c r="AA14" s="613"/>
      <c r="AB14" s="613"/>
      <c r="AC14" s="613"/>
      <c r="AD14" s="614">
        <v>508</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14300</v>
      </c>
      <c r="BH14" s="611"/>
      <c r="BI14" s="611"/>
      <c r="BJ14" s="611"/>
      <c r="BK14" s="611"/>
      <c r="BL14" s="611"/>
      <c r="BM14" s="611"/>
      <c r="BN14" s="612"/>
      <c r="BO14" s="613">
        <v>3.9</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75321</v>
      </c>
      <c r="CS14" s="611"/>
      <c r="CT14" s="611"/>
      <c r="CU14" s="611"/>
      <c r="CV14" s="611"/>
      <c r="CW14" s="611"/>
      <c r="CX14" s="611"/>
      <c r="CY14" s="612"/>
      <c r="CZ14" s="613">
        <v>0.9</v>
      </c>
      <c r="DA14" s="613"/>
      <c r="DB14" s="613"/>
      <c r="DC14" s="613"/>
      <c r="DD14" s="619">
        <v>15387</v>
      </c>
      <c r="DE14" s="611"/>
      <c r="DF14" s="611"/>
      <c r="DG14" s="611"/>
      <c r="DH14" s="611"/>
      <c r="DI14" s="611"/>
      <c r="DJ14" s="611"/>
      <c r="DK14" s="611"/>
      <c r="DL14" s="611"/>
      <c r="DM14" s="611"/>
      <c r="DN14" s="611"/>
      <c r="DO14" s="611"/>
      <c r="DP14" s="612"/>
      <c r="DQ14" s="619">
        <v>73786</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8065</v>
      </c>
      <c r="BH15" s="611"/>
      <c r="BI15" s="611"/>
      <c r="BJ15" s="611"/>
      <c r="BK15" s="611"/>
      <c r="BL15" s="611"/>
      <c r="BM15" s="611"/>
      <c r="BN15" s="612"/>
      <c r="BO15" s="613">
        <v>2.2000000000000002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425047</v>
      </c>
      <c r="CS15" s="611"/>
      <c r="CT15" s="611"/>
      <c r="CU15" s="611"/>
      <c r="CV15" s="611"/>
      <c r="CW15" s="611"/>
      <c r="CX15" s="611"/>
      <c r="CY15" s="612"/>
      <c r="CZ15" s="613">
        <v>5.3</v>
      </c>
      <c r="DA15" s="613"/>
      <c r="DB15" s="613"/>
      <c r="DC15" s="613"/>
      <c r="DD15" s="619">
        <v>112204</v>
      </c>
      <c r="DE15" s="611"/>
      <c r="DF15" s="611"/>
      <c r="DG15" s="611"/>
      <c r="DH15" s="611"/>
      <c r="DI15" s="611"/>
      <c r="DJ15" s="611"/>
      <c r="DK15" s="611"/>
      <c r="DL15" s="611"/>
      <c r="DM15" s="611"/>
      <c r="DN15" s="611"/>
      <c r="DO15" s="611"/>
      <c r="DP15" s="612"/>
      <c r="DQ15" s="619">
        <v>366596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7192</v>
      </c>
      <c r="S16" s="611"/>
      <c r="T16" s="611"/>
      <c r="U16" s="611"/>
      <c r="V16" s="611"/>
      <c r="W16" s="611"/>
      <c r="X16" s="611"/>
      <c r="Y16" s="612"/>
      <c r="Z16" s="613">
        <v>0.1</v>
      </c>
      <c r="AA16" s="613"/>
      <c r="AB16" s="613"/>
      <c r="AC16" s="613"/>
      <c r="AD16" s="614">
        <v>7192</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2784783</v>
      </c>
      <c r="CS16" s="611"/>
      <c r="CT16" s="611"/>
      <c r="CU16" s="611"/>
      <c r="CV16" s="611"/>
      <c r="CW16" s="611"/>
      <c r="CX16" s="611"/>
      <c r="CY16" s="612"/>
      <c r="CZ16" s="613">
        <v>34.6</v>
      </c>
      <c r="DA16" s="613"/>
      <c r="DB16" s="613"/>
      <c r="DC16" s="613"/>
      <c r="DD16" s="619" t="s">
        <v>122</v>
      </c>
      <c r="DE16" s="611"/>
      <c r="DF16" s="611"/>
      <c r="DG16" s="611"/>
      <c r="DH16" s="611"/>
      <c r="DI16" s="611"/>
      <c r="DJ16" s="611"/>
      <c r="DK16" s="611"/>
      <c r="DL16" s="611"/>
      <c r="DM16" s="611"/>
      <c r="DN16" s="611"/>
      <c r="DO16" s="611"/>
      <c r="DP16" s="612"/>
      <c r="DQ16" s="619">
        <v>287431</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3915</v>
      </c>
      <c r="S17" s="611"/>
      <c r="T17" s="611"/>
      <c r="U17" s="611"/>
      <c r="V17" s="611"/>
      <c r="W17" s="611"/>
      <c r="X17" s="611"/>
      <c r="Y17" s="612"/>
      <c r="Z17" s="613">
        <v>0</v>
      </c>
      <c r="AA17" s="613"/>
      <c r="AB17" s="613"/>
      <c r="AC17" s="613"/>
      <c r="AD17" s="614">
        <v>3915</v>
      </c>
      <c r="AE17" s="614"/>
      <c r="AF17" s="614"/>
      <c r="AG17" s="614"/>
      <c r="AH17" s="614"/>
      <c r="AI17" s="614"/>
      <c r="AJ17" s="614"/>
      <c r="AK17" s="614"/>
      <c r="AL17" s="615">
        <v>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734763</v>
      </c>
      <c r="CS17" s="611"/>
      <c r="CT17" s="611"/>
      <c r="CU17" s="611"/>
      <c r="CV17" s="611"/>
      <c r="CW17" s="611"/>
      <c r="CX17" s="611"/>
      <c r="CY17" s="612"/>
      <c r="CZ17" s="613">
        <v>9.1</v>
      </c>
      <c r="DA17" s="613"/>
      <c r="DB17" s="613"/>
      <c r="DC17" s="613"/>
      <c r="DD17" s="619" t="s">
        <v>122</v>
      </c>
      <c r="DE17" s="611"/>
      <c r="DF17" s="611"/>
      <c r="DG17" s="611"/>
      <c r="DH17" s="611"/>
      <c r="DI17" s="611"/>
      <c r="DJ17" s="611"/>
      <c r="DK17" s="611"/>
      <c r="DL17" s="611"/>
      <c r="DM17" s="611"/>
      <c r="DN17" s="611"/>
      <c r="DO17" s="611"/>
      <c r="DP17" s="612"/>
      <c r="DQ17" s="619">
        <v>734763</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230</v>
      </c>
      <c r="S18" s="611"/>
      <c r="T18" s="611"/>
      <c r="U18" s="611"/>
      <c r="V18" s="611"/>
      <c r="W18" s="611"/>
      <c r="X18" s="611"/>
      <c r="Y18" s="612"/>
      <c r="Z18" s="613">
        <v>0</v>
      </c>
      <c r="AA18" s="613"/>
      <c r="AB18" s="613"/>
      <c r="AC18" s="613"/>
      <c r="AD18" s="614">
        <v>230</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230</v>
      </c>
      <c r="S19" s="611"/>
      <c r="T19" s="611"/>
      <c r="U19" s="611"/>
      <c r="V19" s="611"/>
      <c r="W19" s="611"/>
      <c r="X19" s="611"/>
      <c r="Y19" s="612"/>
      <c r="Z19" s="613">
        <v>0</v>
      </c>
      <c r="AA19" s="613"/>
      <c r="AB19" s="613"/>
      <c r="AC19" s="613"/>
      <c r="AD19" s="614">
        <v>230</v>
      </c>
      <c r="AE19" s="614"/>
      <c r="AF19" s="614"/>
      <c r="AG19" s="614"/>
      <c r="AH19" s="614"/>
      <c r="AI19" s="614"/>
      <c r="AJ19" s="614"/>
      <c r="AK19" s="614"/>
      <c r="AL19" s="615">
        <v>0</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8042423</v>
      </c>
      <c r="CS20" s="611"/>
      <c r="CT20" s="611"/>
      <c r="CU20" s="611"/>
      <c r="CV20" s="611"/>
      <c r="CW20" s="611"/>
      <c r="CX20" s="611"/>
      <c r="CY20" s="612"/>
      <c r="CZ20" s="613">
        <v>100</v>
      </c>
      <c r="DA20" s="613"/>
      <c r="DB20" s="613"/>
      <c r="DC20" s="613"/>
      <c r="DD20" s="619">
        <v>1051579</v>
      </c>
      <c r="DE20" s="611"/>
      <c r="DF20" s="611"/>
      <c r="DG20" s="611"/>
      <c r="DH20" s="611"/>
      <c r="DI20" s="611"/>
      <c r="DJ20" s="611"/>
      <c r="DK20" s="611"/>
      <c r="DL20" s="611"/>
      <c r="DM20" s="611"/>
      <c r="DN20" s="611"/>
      <c r="DO20" s="611"/>
      <c r="DP20" s="612"/>
      <c r="DQ20" s="619">
        <v>4011043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3238969</v>
      </c>
      <c r="S21" s="611"/>
      <c r="T21" s="611"/>
      <c r="U21" s="611"/>
      <c r="V21" s="611"/>
      <c r="W21" s="611"/>
      <c r="X21" s="611"/>
      <c r="Y21" s="612"/>
      <c r="Z21" s="613">
        <v>37.299999999999997</v>
      </c>
      <c r="AA21" s="613"/>
      <c r="AB21" s="613"/>
      <c r="AC21" s="613"/>
      <c r="AD21" s="614">
        <v>2460735</v>
      </c>
      <c r="AE21" s="614"/>
      <c r="AF21" s="614"/>
      <c r="AG21" s="614"/>
      <c r="AH21" s="614"/>
      <c r="AI21" s="614"/>
      <c r="AJ21" s="614"/>
      <c r="AK21" s="614"/>
      <c r="AL21" s="615">
        <v>78.400000000000006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2460735</v>
      </c>
      <c r="S22" s="611"/>
      <c r="T22" s="611"/>
      <c r="U22" s="611"/>
      <c r="V22" s="611"/>
      <c r="W22" s="611"/>
      <c r="X22" s="611"/>
      <c r="Y22" s="612"/>
      <c r="Z22" s="613">
        <v>28.3</v>
      </c>
      <c r="AA22" s="613"/>
      <c r="AB22" s="613"/>
      <c r="AC22" s="613"/>
      <c r="AD22" s="614">
        <v>2460735</v>
      </c>
      <c r="AE22" s="614"/>
      <c r="AF22" s="614"/>
      <c r="AG22" s="614"/>
      <c r="AH22" s="614"/>
      <c r="AI22" s="614"/>
      <c r="AJ22" s="614"/>
      <c r="AK22" s="614"/>
      <c r="AL22" s="615">
        <v>78.400000000000006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778234</v>
      </c>
      <c r="S23" s="611"/>
      <c r="T23" s="611"/>
      <c r="U23" s="611"/>
      <c r="V23" s="611"/>
      <c r="W23" s="611"/>
      <c r="X23" s="611"/>
      <c r="Y23" s="612"/>
      <c r="Z23" s="613">
        <v>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1930125</v>
      </c>
      <c r="CS24" s="600"/>
      <c r="CT24" s="600"/>
      <c r="CU24" s="600"/>
      <c r="CV24" s="600"/>
      <c r="CW24" s="600"/>
      <c r="CX24" s="600"/>
      <c r="CY24" s="601"/>
      <c r="CZ24" s="604">
        <v>24</v>
      </c>
      <c r="DA24" s="605"/>
      <c r="DB24" s="605"/>
      <c r="DC24" s="621"/>
      <c r="DD24" s="642">
        <v>1708546</v>
      </c>
      <c r="DE24" s="600"/>
      <c r="DF24" s="600"/>
      <c r="DG24" s="600"/>
      <c r="DH24" s="600"/>
      <c r="DI24" s="600"/>
      <c r="DJ24" s="600"/>
      <c r="DK24" s="601"/>
      <c r="DL24" s="642">
        <v>1596163</v>
      </c>
      <c r="DM24" s="600"/>
      <c r="DN24" s="600"/>
      <c r="DO24" s="600"/>
      <c r="DP24" s="600"/>
      <c r="DQ24" s="600"/>
      <c r="DR24" s="600"/>
      <c r="DS24" s="600"/>
      <c r="DT24" s="600"/>
      <c r="DU24" s="600"/>
      <c r="DV24" s="601"/>
      <c r="DW24" s="604">
        <v>50.7</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3895061</v>
      </c>
      <c r="S25" s="611"/>
      <c r="T25" s="611"/>
      <c r="U25" s="611"/>
      <c r="V25" s="611"/>
      <c r="W25" s="611"/>
      <c r="X25" s="611"/>
      <c r="Y25" s="612"/>
      <c r="Z25" s="613">
        <v>44.9</v>
      </c>
      <c r="AA25" s="613"/>
      <c r="AB25" s="613"/>
      <c r="AC25" s="613"/>
      <c r="AD25" s="614">
        <v>3116827</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940460</v>
      </c>
      <c r="CS25" s="631"/>
      <c r="CT25" s="631"/>
      <c r="CU25" s="631"/>
      <c r="CV25" s="631"/>
      <c r="CW25" s="631"/>
      <c r="CX25" s="631"/>
      <c r="CY25" s="632"/>
      <c r="CZ25" s="615">
        <v>11.7</v>
      </c>
      <c r="DA25" s="643"/>
      <c r="DB25" s="643"/>
      <c r="DC25" s="645"/>
      <c r="DD25" s="619">
        <v>848215</v>
      </c>
      <c r="DE25" s="631"/>
      <c r="DF25" s="631"/>
      <c r="DG25" s="631"/>
      <c r="DH25" s="631"/>
      <c r="DI25" s="631"/>
      <c r="DJ25" s="631"/>
      <c r="DK25" s="632"/>
      <c r="DL25" s="619">
        <v>792971</v>
      </c>
      <c r="DM25" s="631"/>
      <c r="DN25" s="631"/>
      <c r="DO25" s="631"/>
      <c r="DP25" s="631"/>
      <c r="DQ25" s="631"/>
      <c r="DR25" s="631"/>
      <c r="DS25" s="631"/>
      <c r="DT25" s="631"/>
      <c r="DU25" s="631"/>
      <c r="DV25" s="632"/>
      <c r="DW25" s="615">
        <v>25.2</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t="s">
        <v>122</v>
      </c>
      <c r="S26" s="611"/>
      <c r="T26" s="611"/>
      <c r="U26" s="611"/>
      <c r="V26" s="611"/>
      <c r="W26" s="611"/>
      <c r="X26" s="611"/>
      <c r="Y26" s="612"/>
      <c r="Z26" s="613" t="s">
        <v>122</v>
      </c>
      <c r="AA26" s="613"/>
      <c r="AB26" s="613"/>
      <c r="AC26" s="613"/>
      <c r="AD26" s="614" t="s">
        <v>122</v>
      </c>
      <c r="AE26" s="614"/>
      <c r="AF26" s="614"/>
      <c r="AG26" s="614"/>
      <c r="AH26" s="614"/>
      <c r="AI26" s="614"/>
      <c r="AJ26" s="614"/>
      <c r="AK26" s="614"/>
      <c r="AL26" s="615" t="s">
        <v>122</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453622</v>
      </c>
      <c r="CS26" s="611"/>
      <c r="CT26" s="611"/>
      <c r="CU26" s="611"/>
      <c r="CV26" s="611"/>
      <c r="CW26" s="611"/>
      <c r="CX26" s="611"/>
      <c r="CY26" s="612"/>
      <c r="CZ26" s="615">
        <v>5.6</v>
      </c>
      <c r="DA26" s="643"/>
      <c r="DB26" s="643"/>
      <c r="DC26" s="645"/>
      <c r="DD26" s="619">
        <v>409267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8719</v>
      </c>
      <c r="S27" s="611"/>
      <c r="T27" s="611"/>
      <c r="U27" s="611"/>
      <c r="V27" s="611"/>
      <c r="W27" s="611"/>
      <c r="X27" s="611"/>
      <c r="Y27" s="612"/>
      <c r="Z27" s="613">
        <v>0.1</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366410</v>
      </c>
      <c r="BH27" s="611"/>
      <c r="BI27" s="611"/>
      <c r="BJ27" s="611"/>
      <c r="BK27" s="611"/>
      <c r="BL27" s="611"/>
      <c r="BM27" s="611"/>
      <c r="BN27" s="612"/>
      <c r="BO27" s="613">
        <v>100</v>
      </c>
      <c r="BP27" s="613"/>
      <c r="BQ27" s="613"/>
      <c r="BR27" s="613"/>
      <c r="BS27" s="614">
        <v>43737</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254902</v>
      </c>
      <c r="CS27" s="631"/>
      <c r="CT27" s="631"/>
      <c r="CU27" s="631"/>
      <c r="CV27" s="631"/>
      <c r="CW27" s="631"/>
      <c r="CX27" s="631"/>
      <c r="CY27" s="632"/>
      <c r="CZ27" s="615">
        <v>3.2</v>
      </c>
      <c r="DA27" s="643"/>
      <c r="DB27" s="643"/>
      <c r="DC27" s="645"/>
      <c r="DD27" s="619">
        <v>125568</v>
      </c>
      <c r="DE27" s="631"/>
      <c r="DF27" s="631"/>
      <c r="DG27" s="631"/>
      <c r="DH27" s="631"/>
      <c r="DI27" s="631"/>
      <c r="DJ27" s="631"/>
      <c r="DK27" s="632"/>
      <c r="DL27" s="619">
        <v>68429</v>
      </c>
      <c r="DM27" s="631"/>
      <c r="DN27" s="631"/>
      <c r="DO27" s="631"/>
      <c r="DP27" s="631"/>
      <c r="DQ27" s="631"/>
      <c r="DR27" s="631"/>
      <c r="DS27" s="631"/>
      <c r="DT27" s="631"/>
      <c r="DU27" s="631"/>
      <c r="DV27" s="632"/>
      <c r="DW27" s="615">
        <v>2.2000000000000002</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79839</v>
      </c>
      <c r="S28" s="611"/>
      <c r="T28" s="611"/>
      <c r="U28" s="611"/>
      <c r="V28" s="611"/>
      <c r="W28" s="611"/>
      <c r="X28" s="611"/>
      <c r="Y28" s="612"/>
      <c r="Z28" s="613">
        <v>0.9</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734763</v>
      </c>
      <c r="CS28" s="611"/>
      <c r="CT28" s="611"/>
      <c r="CU28" s="611"/>
      <c r="CV28" s="611"/>
      <c r="CW28" s="611"/>
      <c r="CX28" s="611"/>
      <c r="CY28" s="612"/>
      <c r="CZ28" s="615">
        <v>9.1</v>
      </c>
      <c r="DA28" s="643"/>
      <c r="DB28" s="643"/>
      <c r="DC28" s="645"/>
      <c r="DD28" s="619">
        <v>734763</v>
      </c>
      <c r="DE28" s="611"/>
      <c r="DF28" s="611"/>
      <c r="DG28" s="611"/>
      <c r="DH28" s="611"/>
      <c r="DI28" s="611"/>
      <c r="DJ28" s="611"/>
      <c r="DK28" s="612"/>
      <c r="DL28" s="619">
        <v>734763</v>
      </c>
      <c r="DM28" s="611"/>
      <c r="DN28" s="611"/>
      <c r="DO28" s="611"/>
      <c r="DP28" s="611"/>
      <c r="DQ28" s="611"/>
      <c r="DR28" s="611"/>
      <c r="DS28" s="611"/>
      <c r="DT28" s="611"/>
      <c r="DU28" s="611"/>
      <c r="DV28" s="612"/>
      <c r="DW28" s="615">
        <v>23.3</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2446</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734686</v>
      </c>
      <c r="CS29" s="631"/>
      <c r="CT29" s="631"/>
      <c r="CU29" s="631"/>
      <c r="CV29" s="631"/>
      <c r="CW29" s="631"/>
      <c r="CX29" s="631"/>
      <c r="CY29" s="632"/>
      <c r="CZ29" s="615">
        <v>9.1</v>
      </c>
      <c r="DA29" s="643"/>
      <c r="DB29" s="643"/>
      <c r="DC29" s="645"/>
      <c r="DD29" s="619">
        <v>734686</v>
      </c>
      <c r="DE29" s="631"/>
      <c r="DF29" s="631"/>
      <c r="DG29" s="631"/>
      <c r="DH29" s="631"/>
      <c r="DI29" s="631"/>
      <c r="DJ29" s="631"/>
      <c r="DK29" s="632"/>
      <c r="DL29" s="619">
        <v>734686</v>
      </c>
      <c r="DM29" s="631"/>
      <c r="DN29" s="631"/>
      <c r="DO29" s="631"/>
      <c r="DP29" s="631"/>
      <c r="DQ29" s="631"/>
      <c r="DR29" s="631"/>
      <c r="DS29" s="631"/>
      <c r="DT29" s="631"/>
      <c r="DU29" s="631"/>
      <c r="DV29" s="632"/>
      <c r="DW29" s="615">
        <v>23.3</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1902727</v>
      </c>
      <c r="S30" s="611"/>
      <c r="T30" s="611"/>
      <c r="U30" s="611"/>
      <c r="V30" s="611"/>
      <c r="W30" s="611"/>
      <c r="X30" s="611"/>
      <c r="Y30" s="612"/>
      <c r="Z30" s="613">
        <v>21.9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722120</v>
      </c>
      <c r="CS30" s="611"/>
      <c r="CT30" s="611"/>
      <c r="CU30" s="611"/>
      <c r="CV30" s="611"/>
      <c r="CW30" s="611"/>
      <c r="CX30" s="611"/>
      <c r="CY30" s="612"/>
      <c r="CZ30" s="615">
        <v>9</v>
      </c>
      <c r="DA30" s="643"/>
      <c r="DB30" s="643"/>
      <c r="DC30" s="645"/>
      <c r="DD30" s="619">
        <v>722120</v>
      </c>
      <c r="DE30" s="611"/>
      <c r="DF30" s="611"/>
      <c r="DG30" s="611"/>
      <c r="DH30" s="611"/>
      <c r="DI30" s="611"/>
      <c r="DJ30" s="611"/>
      <c r="DK30" s="612"/>
      <c r="DL30" s="619">
        <v>722120</v>
      </c>
      <c r="DM30" s="611"/>
      <c r="DN30" s="611"/>
      <c r="DO30" s="611"/>
      <c r="DP30" s="611"/>
      <c r="DQ30" s="611"/>
      <c r="DR30" s="611"/>
      <c r="DS30" s="611"/>
      <c r="DT30" s="611"/>
      <c r="DU30" s="611"/>
      <c r="DV30" s="612"/>
      <c r="DW30" s="615">
        <v>22.9</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100</v>
      </c>
      <c r="BH31" s="654"/>
      <c r="BI31" s="654"/>
      <c r="BJ31" s="654"/>
      <c r="BK31" s="654"/>
      <c r="BL31" s="654"/>
      <c r="BM31" s="605">
        <v>99.9</v>
      </c>
      <c r="BN31" s="654"/>
      <c r="BO31" s="654"/>
      <c r="BP31" s="654"/>
      <c r="BQ31" s="655"/>
      <c r="BR31" s="657">
        <v>100</v>
      </c>
      <c r="BS31" s="654"/>
      <c r="BT31" s="654"/>
      <c r="BU31" s="654"/>
      <c r="BV31" s="654"/>
      <c r="BW31" s="654"/>
      <c r="BX31" s="605">
        <v>99.8</v>
      </c>
      <c r="BY31" s="654"/>
      <c r="BZ31" s="654"/>
      <c r="CA31" s="654"/>
      <c r="CB31" s="655"/>
      <c r="CD31" s="650"/>
      <c r="CE31" s="651"/>
      <c r="CF31" s="607" t="s">
        <v>300</v>
      </c>
      <c r="CG31" s="608"/>
      <c r="CH31" s="608"/>
      <c r="CI31" s="608"/>
      <c r="CJ31" s="608"/>
      <c r="CK31" s="608"/>
      <c r="CL31" s="608"/>
      <c r="CM31" s="608"/>
      <c r="CN31" s="608"/>
      <c r="CO31" s="608"/>
      <c r="CP31" s="608"/>
      <c r="CQ31" s="609"/>
      <c r="CR31" s="610">
        <v>12566</v>
      </c>
      <c r="CS31" s="631"/>
      <c r="CT31" s="631"/>
      <c r="CU31" s="631"/>
      <c r="CV31" s="631"/>
      <c r="CW31" s="631"/>
      <c r="CX31" s="631"/>
      <c r="CY31" s="632"/>
      <c r="CZ31" s="615">
        <v>0.2</v>
      </c>
      <c r="DA31" s="643"/>
      <c r="DB31" s="643"/>
      <c r="DC31" s="645"/>
      <c r="DD31" s="619">
        <v>12566</v>
      </c>
      <c r="DE31" s="631"/>
      <c r="DF31" s="631"/>
      <c r="DG31" s="631"/>
      <c r="DH31" s="631"/>
      <c r="DI31" s="631"/>
      <c r="DJ31" s="631"/>
      <c r="DK31" s="632"/>
      <c r="DL31" s="619">
        <v>12566</v>
      </c>
      <c r="DM31" s="631"/>
      <c r="DN31" s="631"/>
      <c r="DO31" s="631"/>
      <c r="DP31" s="631"/>
      <c r="DQ31" s="631"/>
      <c r="DR31" s="631"/>
      <c r="DS31" s="631"/>
      <c r="DT31" s="631"/>
      <c r="DU31" s="631"/>
      <c r="DV31" s="632"/>
      <c r="DW31" s="615">
        <v>0.4</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1247358</v>
      </c>
      <c r="S32" s="611"/>
      <c r="T32" s="611"/>
      <c r="U32" s="611"/>
      <c r="V32" s="611"/>
      <c r="W32" s="611"/>
      <c r="X32" s="611"/>
      <c r="Y32" s="612"/>
      <c r="Z32" s="613">
        <v>14.4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100</v>
      </c>
      <c r="BH32" s="631"/>
      <c r="BI32" s="631"/>
      <c r="BJ32" s="631"/>
      <c r="BK32" s="631"/>
      <c r="BL32" s="631"/>
      <c r="BM32" s="616">
        <v>99.9</v>
      </c>
      <c r="BN32" s="631"/>
      <c r="BO32" s="631"/>
      <c r="BP32" s="631"/>
      <c r="BQ32" s="656"/>
      <c r="BR32" s="667">
        <v>100</v>
      </c>
      <c r="BS32" s="631"/>
      <c r="BT32" s="631"/>
      <c r="BU32" s="631"/>
      <c r="BV32" s="631"/>
      <c r="BW32" s="631"/>
      <c r="BX32" s="616">
        <v>99.6</v>
      </c>
      <c r="BY32" s="631"/>
      <c r="BZ32" s="631"/>
      <c r="CA32" s="631"/>
      <c r="CB32" s="656"/>
      <c r="CD32" s="652"/>
      <c r="CE32" s="653"/>
      <c r="CF32" s="607" t="s">
        <v>304</v>
      </c>
      <c r="CG32" s="608"/>
      <c r="CH32" s="608"/>
      <c r="CI32" s="608"/>
      <c r="CJ32" s="608"/>
      <c r="CK32" s="608"/>
      <c r="CL32" s="608"/>
      <c r="CM32" s="608"/>
      <c r="CN32" s="608"/>
      <c r="CO32" s="608"/>
      <c r="CP32" s="608"/>
      <c r="CQ32" s="609"/>
      <c r="CR32" s="610">
        <v>77</v>
      </c>
      <c r="CS32" s="611"/>
      <c r="CT32" s="611"/>
      <c r="CU32" s="611"/>
      <c r="CV32" s="611"/>
      <c r="CW32" s="611"/>
      <c r="CX32" s="611"/>
      <c r="CY32" s="612"/>
      <c r="CZ32" s="615">
        <v>0</v>
      </c>
      <c r="DA32" s="643"/>
      <c r="DB32" s="643"/>
      <c r="DC32" s="645"/>
      <c r="DD32" s="619">
        <v>77</v>
      </c>
      <c r="DE32" s="611"/>
      <c r="DF32" s="611"/>
      <c r="DG32" s="611"/>
      <c r="DH32" s="611"/>
      <c r="DI32" s="611"/>
      <c r="DJ32" s="611"/>
      <c r="DK32" s="612"/>
      <c r="DL32" s="619">
        <v>77</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35312</v>
      </c>
      <c r="S33" s="611"/>
      <c r="T33" s="611"/>
      <c r="U33" s="611"/>
      <c r="V33" s="611"/>
      <c r="W33" s="611"/>
      <c r="X33" s="611"/>
      <c r="Y33" s="612"/>
      <c r="Z33" s="613">
        <v>0.4</v>
      </c>
      <c r="AA33" s="613"/>
      <c r="AB33" s="613"/>
      <c r="AC33" s="613"/>
      <c r="AD33" s="614">
        <v>17451</v>
      </c>
      <c r="AE33" s="614"/>
      <c r="AF33" s="614"/>
      <c r="AG33" s="614"/>
      <c r="AH33" s="614"/>
      <c r="AI33" s="614"/>
      <c r="AJ33" s="614"/>
      <c r="AK33" s="614"/>
      <c r="AL33" s="615">
        <v>0.6</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100</v>
      </c>
      <c r="BH33" s="669"/>
      <c r="BI33" s="669"/>
      <c r="BJ33" s="669"/>
      <c r="BK33" s="669"/>
      <c r="BL33" s="669"/>
      <c r="BM33" s="670">
        <v>99.9</v>
      </c>
      <c r="BN33" s="669"/>
      <c r="BO33" s="669"/>
      <c r="BP33" s="669"/>
      <c r="BQ33" s="671"/>
      <c r="BR33" s="668">
        <v>100</v>
      </c>
      <c r="BS33" s="669"/>
      <c r="BT33" s="669"/>
      <c r="BU33" s="669"/>
      <c r="BV33" s="669"/>
      <c r="BW33" s="669"/>
      <c r="BX33" s="670">
        <v>99.9</v>
      </c>
      <c r="BY33" s="669"/>
      <c r="BZ33" s="669"/>
      <c r="CA33" s="669"/>
      <c r="CB33" s="671"/>
      <c r="CD33" s="607" t="s">
        <v>307</v>
      </c>
      <c r="CE33" s="608"/>
      <c r="CF33" s="608"/>
      <c r="CG33" s="608"/>
      <c r="CH33" s="608"/>
      <c r="CI33" s="608"/>
      <c r="CJ33" s="608"/>
      <c r="CK33" s="608"/>
      <c r="CL33" s="608"/>
      <c r="CM33" s="608"/>
      <c r="CN33" s="608"/>
      <c r="CO33" s="608"/>
      <c r="CP33" s="608"/>
      <c r="CQ33" s="609"/>
      <c r="CR33" s="610">
        <v>2275936</v>
      </c>
      <c r="CS33" s="631"/>
      <c r="CT33" s="631"/>
      <c r="CU33" s="631"/>
      <c r="CV33" s="631"/>
      <c r="CW33" s="631"/>
      <c r="CX33" s="631"/>
      <c r="CY33" s="632"/>
      <c r="CZ33" s="615">
        <v>28.3</v>
      </c>
      <c r="DA33" s="643"/>
      <c r="DB33" s="643"/>
      <c r="DC33" s="645"/>
      <c r="DD33" s="619">
        <v>1648579</v>
      </c>
      <c r="DE33" s="631"/>
      <c r="DF33" s="631"/>
      <c r="DG33" s="631"/>
      <c r="DH33" s="631"/>
      <c r="DI33" s="631"/>
      <c r="DJ33" s="631"/>
      <c r="DK33" s="632"/>
      <c r="DL33" s="619">
        <v>991630</v>
      </c>
      <c r="DM33" s="631"/>
      <c r="DN33" s="631"/>
      <c r="DO33" s="631"/>
      <c r="DP33" s="631"/>
      <c r="DQ33" s="631"/>
      <c r="DR33" s="631"/>
      <c r="DS33" s="631"/>
      <c r="DT33" s="631"/>
      <c r="DU33" s="631"/>
      <c r="DV33" s="632"/>
      <c r="DW33" s="615">
        <v>31.5</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143232</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996549</v>
      </c>
      <c r="CS34" s="611"/>
      <c r="CT34" s="611"/>
      <c r="CU34" s="611"/>
      <c r="CV34" s="611"/>
      <c r="CW34" s="611"/>
      <c r="CX34" s="611"/>
      <c r="CY34" s="612"/>
      <c r="CZ34" s="615">
        <v>12.4</v>
      </c>
      <c r="DA34" s="643"/>
      <c r="DB34" s="643"/>
      <c r="DC34" s="645"/>
      <c r="DD34" s="619">
        <v>641909</v>
      </c>
      <c r="DE34" s="611"/>
      <c r="DF34" s="611"/>
      <c r="DG34" s="611"/>
      <c r="DH34" s="611"/>
      <c r="DI34" s="611"/>
      <c r="DJ34" s="611"/>
      <c r="DK34" s="612"/>
      <c r="DL34" s="619">
        <v>395247</v>
      </c>
      <c r="DM34" s="611"/>
      <c r="DN34" s="611"/>
      <c r="DO34" s="611"/>
      <c r="DP34" s="611"/>
      <c r="DQ34" s="611"/>
      <c r="DR34" s="611"/>
      <c r="DS34" s="611"/>
      <c r="DT34" s="611"/>
      <c r="DU34" s="611"/>
      <c r="DV34" s="612"/>
      <c r="DW34" s="615">
        <v>12.5</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206715</v>
      </c>
      <c r="S35" s="611"/>
      <c r="T35" s="611"/>
      <c r="U35" s="611"/>
      <c r="V35" s="611"/>
      <c r="W35" s="611"/>
      <c r="X35" s="611"/>
      <c r="Y35" s="612"/>
      <c r="Z35" s="613">
        <v>2.4</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73632</v>
      </c>
      <c r="CS35" s="631"/>
      <c r="CT35" s="631"/>
      <c r="CU35" s="631"/>
      <c r="CV35" s="631"/>
      <c r="CW35" s="631"/>
      <c r="CX35" s="631"/>
      <c r="CY35" s="632"/>
      <c r="CZ35" s="615">
        <v>0.9</v>
      </c>
      <c r="DA35" s="643"/>
      <c r="DB35" s="643"/>
      <c r="DC35" s="645"/>
      <c r="DD35" s="619">
        <v>61884</v>
      </c>
      <c r="DE35" s="631"/>
      <c r="DF35" s="631"/>
      <c r="DG35" s="631"/>
      <c r="DH35" s="631"/>
      <c r="DI35" s="631"/>
      <c r="DJ35" s="631"/>
      <c r="DK35" s="632"/>
      <c r="DL35" s="619">
        <v>61884</v>
      </c>
      <c r="DM35" s="631"/>
      <c r="DN35" s="631"/>
      <c r="DO35" s="631"/>
      <c r="DP35" s="631"/>
      <c r="DQ35" s="631"/>
      <c r="DR35" s="631"/>
      <c r="DS35" s="631"/>
      <c r="DT35" s="631"/>
      <c r="DU35" s="631"/>
      <c r="DV35" s="632"/>
      <c r="DW35" s="615">
        <v>2</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743141</v>
      </c>
      <c r="S36" s="611"/>
      <c r="T36" s="611"/>
      <c r="U36" s="611"/>
      <c r="V36" s="611"/>
      <c r="W36" s="611"/>
      <c r="X36" s="611"/>
      <c r="Y36" s="612"/>
      <c r="Z36" s="613">
        <v>8.6</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450326</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1360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739573</v>
      </c>
      <c r="CS36" s="611"/>
      <c r="CT36" s="611"/>
      <c r="CU36" s="611"/>
      <c r="CV36" s="611"/>
      <c r="CW36" s="611"/>
      <c r="CX36" s="611"/>
      <c r="CY36" s="612"/>
      <c r="CZ36" s="615">
        <v>9.1999999999999993</v>
      </c>
      <c r="DA36" s="643"/>
      <c r="DB36" s="643"/>
      <c r="DC36" s="645"/>
      <c r="DD36" s="619">
        <v>623248</v>
      </c>
      <c r="DE36" s="611"/>
      <c r="DF36" s="611"/>
      <c r="DG36" s="611"/>
      <c r="DH36" s="611"/>
      <c r="DI36" s="611"/>
      <c r="DJ36" s="611"/>
      <c r="DK36" s="612"/>
      <c r="DL36" s="619">
        <v>376088</v>
      </c>
      <c r="DM36" s="611"/>
      <c r="DN36" s="611"/>
      <c r="DO36" s="611"/>
      <c r="DP36" s="611"/>
      <c r="DQ36" s="611"/>
      <c r="DR36" s="611"/>
      <c r="DS36" s="611"/>
      <c r="DT36" s="611"/>
      <c r="DU36" s="611"/>
      <c r="DV36" s="612"/>
      <c r="DW36" s="615">
        <v>11.9</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82164</v>
      </c>
      <c r="S37" s="611"/>
      <c r="T37" s="611"/>
      <c r="U37" s="611"/>
      <c r="V37" s="611"/>
      <c r="W37" s="611"/>
      <c r="X37" s="611"/>
      <c r="Y37" s="612"/>
      <c r="Z37" s="613">
        <v>0.9</v>
      </c>
      <c r="AA37" s="613"/>
      <c r="AB37" s="613"/>
      <c r="AC37" s="613"/>
      <c r="AD37" s="614">
        <v>4584</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184114</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-2328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81881</v>
      </c>
      <c r="CS37" s="631"/>
      <c r="CT37" s="631"/>
      <c r="CU37" s="631"/>
      <c r="CV37" s="631"/>
      <c r="CW37" s="631"/>
      <c r="CX37" s="631"/>
      <c r="CY37" s="632"/>
      <c r="CZ37" s="615">
        <v>1</v>
      </c>
      <c r="DA37" s="643"/>
      <c r="DB37" s="643"/>
      <c r="DC37" s="645"/>
      <c r="DD37" s="619">
        <v>81881</v>
      </c>
      <c r="DE37" s="631"/>
      <c r="DF37" s="631"/>
      <c r="DG37" s="631"/>
      <c r="DH37" s="631"/>
      <c r="DI37" s="631"/>
      <c r="DJ37" s="631"/>
      <c r="DK37" s="632"/>
      <c r="DL37" s="619">
        <v>69846</v>
      </c>
      <c r="DM37" s="631"/>
      <c r="DN37" s="631"/>
      <c r="DO37" s="631"/>
      <c r="DP37" s="631"/>
      <c r="DQ37" s="631"/>
      <c r="DR37" s="631"/>
      <c r="DS37" s="631"/>
      <c r="DT37" s="631"/>
      <c r="DU37" s="631"/>
      <c r="DV37" s="632"/>
      <c r="DW37" s="615">
        <v>2.2000000000000002</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336836</v>
      </c>
      <c r="S38" s="611"/>
      <c r="T38" s="611"/>
      <c r="U38" s="611"/>
      <c r="V38" s="611"/>
      <c r="W38" s="611"/>
      <c r="X38" s="611"/>
      <c r="Y38" s="612"/>
      <c r="Z38" s="613">
        <v>3.9</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70532</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423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195680</v>
      </c>
      <c r="CS38" s="611"/>
      <c r="CT38" s="611"/>
      <c r="CU38" s="611"/>
      <c r="CV38" s="611"/>
      <c r="CW38" s="611"/>
      <c r="CX38" s="611"/>
      <c r="CY38" s="612"/>
      <c r="CZ38" s="615">
        <v>2.4</v>
      </c>
      <c r="DA38" s="643"/>
      <c r="DB38" s="643"/>
      <c r="DC38" s="645"/>
      <c r="DD38" s="619">
        <v>162406</v>
      </c>
      <c r="DE38" s="611"/>
      <c r="DF38" s="611"/>
      <c r="DG38" s="611"/>
      <c r="DH38" s="611"/>
      <c r="DI38" s="611"/>
      <c r="DJ38" s="611"/>
      <c r="DK38" s="612"/>
      <c r="DL38" s="619">
        <v>158411</v>
      </c>
      <c r="DM38" s="611"/>
      <c r="DN38" s="611"/>
      <c r="DO38" s="611"/>
      <c r="DP38" s="611"/>
      <c r="DQ38" s="611"/>
      <c r="DR38" s="611"/>
      <c r="DS38" s="611"/>
      <c r="DT38" s="611"/>
      <c r="DU38" s="611"/>
      <c r="DV38" s="612"/>
      <c r="DW38" s="615">
        <v>5</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659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204500</v>
      </c>
      <c r="CS39" s="631"/>
      <c r="CT39" s="631"/>
      <c r="CU39" s="631"/>
      <c r="CV39" s="631"/>
      <c r="CW39" s="631"/>
      <c r="CX39" s="631"/>
      <c r="CY39" s="632"/>
      <c r="CZ39" s="615">
        <v>2.5</v>
      </c>
      <c r="DA39" s="643"/>
      <c r="DB39" s="643"/>
      <c r="DC39" s="645"/>
      <c r="DD39" s="619">
        <v>118990</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11436</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7"/>
      <c r="BM40" s="608" t="s">
        <v>333</v>
      </c>
      <c r="BN40" s="608"/>
      <c r="BO40" s="608"/>
      <c r="BP40" s="608"/>
      <c r="BQ40" s="608"/>
      <c r="BR40" s="608"/>
      <c r="BS40" s="608"/>
      <c r="BT40" s="608"/>
      <c r="BU40" s="609"/>
      <c r="BV40" s="610">
        <v>76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66002</v>
      </c>
      <c r="CS40" s="611"/>
      <c r="CT40" s="611"/>
      <c r="CU40" s="611"/>
      <c r="CV40" s="611"/>
      <c r="CW40" s="611"/>
      <c r="CX40" s="611"/>
      <c r="CY40" s="612"/>
      <c r="CZ40" s="615">
        <v>0.8</v>
      </c>
      <c r="DA40" s="643"/>
      <c r="DB40" s="643"/>
      <c r="DC40" s="645"/>
      <c r="DD40" s="619">
        <v>40142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8683550</v>
      </c>
      <c r="S41" s="683"/>
      <c r="T41" s="683"/>
      <c r="U41" s="683"/>
      <c r="V41" s="683"/>
      <c r="W41" s="683"/>
      <c r="X41" s="683"/>
      <c r="Y41" s="687"/>
      <c r="Z41" s="688">
        <v>100</v>
      </c>
      <c r="AA41" s="688"/>
      <c r="AB41" s="688"/>
      <c r="AC41" s="688"/>
      <c r="AD41" s="689">
        <v>3138862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38436</v>
      </c>
      <c r="BA41" s="611"/>
      <c r="BB41" s="611"/>
      <c r="BC41" s="611"/>
      <c r="BD41" s="631"/>
      <c r="BE41" s="631"/>
      <c r="BF41" s="656"/>
      <c r="BG41" s="660"/>
      <c r="BH41" s="661"/>
      <c r="BI41" s="661"/>
      <c r="BJ41" s="661"/>
      <c r="BK41" s="661"/>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157244</v>
      </c>
      <c r="BA42" s="683"/>
      <c r="BB42" s="683"/>
      <c r="BC42" s="683"/>
      <c r="BD42" s="669"/>
      <c r="BE42" s="669"/>
      <c r="BF42" s="671"/>
      <c r="BG42" s="662"/>
      <c r="BH42" s="663"/>
      <c r="BI42" s="663"/>
      <c r="BJ42" s="663"/>
      <c r="BK42" s="663"/>
      <c r="BL42" s="218"/>
      <c r="BM42" s="634" t="s">
        <v>340</v>
      </c>
      <c r="BN42" s="634"/>
      <c r="BO42" s="634"/>
      <c r="BP42" s="634"/>
      <c r="BQ42" s="634"/>
      <c r="BR42" s="634"/>
      <c r="BS42" s="634"/>
      <c r="BT42" s="634"/>
      <c r="BU42" s="635"/>
      <c r="BV42" s="682">
        <v>356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3836362</v>
      </c>
      <c r="CS42" s="631"/>
      <c r="CT42" s="631"/>
      <c r="CU42" s="631"/>
      <c r="CV42" s="631"/>
      <c r="CW42" s="631"/>
      <c r="CX42" s="631"/>
      <c r="CY42" s="632"/>
      <c r="CZ42" s="615">
        <v>47.7</v>
      </c>
      <c r="DA42" s="643"/>
      <c r="DB42" s="643"/>
      <c r="DC42" s="645"/>
      <c r="DD42" s="619">
        <v>653918</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72100</v>
      </c>
      <c r="CS43" s="631"/>
      <c r="CT43" s="631"/>
      <c r="CU43" s="631"/>
      <c r="CV43" s="631"/>
      <c r="CW43" s="631"/>
      <c r="CX43" s="631"/>
      <c r="CY43" s="632"/>
      <c r="CZ43" s="615">
        <v>0.9</v>
      </c>
      <c r="DA43" s="643"/>
      <c r="DB43" s="643"/>
      <c r="DC43" s="645"/>
      <c r="DD43" s="619">
        <v>72100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1051579</v>
      </c>
      <c r="CS44" s="611"/>
      <c r="CT44" s="611"/>
      <c r="CU44" s="611"/>
      <c r="CV44" s="611"/>
      <c r="CW44" s="611"/>
      <c r="CX44" s="611"/>
      <c r="CY44" s="612"/>
      <c r="CZ44" s="615">
        <v>13.1</v>
      </c>
      <c r="DA44" s="616"/>
      <c r="DB44" s="616"/>
      <c r="DC44" s="622"/>
      <c r="DD44" s="619">
        <v>366487</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624779</v>
      </c>
      <c r="CS45" s="631"/>
      <c r="CT45" s="631"/>
      <c r="CU45" s="631"/>
      <c r="CV45" s="631"/>
      <c r="CW45" s="631"/>
      <c r="CX45" s="631"/>
      <c r="CY45" s="632"/>
      <c r="CZ45" s="615">
        <v>7.8</v>
      </c>
      <c r="DA45" s="643"/>
      <c r="DB45" s="643"/>
      <c r="DC45" s="645"/>
      <c r="DD45" s="619">
        <v>127221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50"/>
      <c r="CE46" s="651"/>
      <c r="CF46" s="607" t="s">
        <v>348</v>
      </c>
      <c r="CG46" s="608"/>
      <c r="CH46" s="608"/>
      <c r="CI46" s="608"/>
      <c r="CJ46" s="608"/>
      <c r="CK46" s="608"/>
      <c r="CL46" s="608"/>
      <c r="CM46" s="608"/>
      <c r="CN46" s="608"/>
      <c r="CO46" s="608"/>
      <c r="CP46" s="608"/>
      <c r="CQ46" s="609"/>
      <c r="CR46" s="610">
        <v>425300</v>
      </c>
      <c r="CS46" s="611"/>
      <c r="CT46" s="611"/>
      <c r="CU46" s="611"/>
      <c r="CV46" s="611"/>
      <c r="CW46" s="611"/>
      <c r="CX46" s="611"/>
      <c r="CY46" s="612"/>
      <c r="CZ46" s="615">
        <v>5.3</v>
      </c>
      <c r="DA46" s="616"/>
      <c r="DB46" s="616"/>
      <c r="DC46" s="622"/>
      <c r="DD46" s="619">
        <v>239066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50"/>
      <c r="CE47" s="651"/>
      <c r="CF47" s="607" t="s">
        <v>349</v>
      </c>
      <c r="CG47" s="608"/>
      <c r="CH47" s="608"/>
      <c r="CI47" s="608"/>
      <c r="CJ47" s="608"/>
      <c r="CK47" s="608"/>
      <c r="CL47" s="608"/>
      <c r="CM47" s="608"/>
      <c r="CN47" s="608"/>
      <c r="CO47" s="608"/>
      <c r="CP47" s="608"/>
      <c r="CQ47" s="609"/>
      <c r="CR47" s="610">
        <v>2784783</v>
      </c>
      <c r="CS47" s="631"/>
      <c r="CT47" s="631"/>
      <c r="CU47" s="631"/>
      <c r="CV47" s="631"/>
      <c r="CW47" s="631"/>
      <c r="CX47" s="631"/>
      <c r="CY47" s="632"/>
      <c r="CZ47" s="615">
        <v>34.6</v>
      </c>
      <c r="DA47" s="643"/>
      <c r="DB47" s="643"/>
      <c r="DC47" s="645"/>
      <c r="DD47" s="619">
        <v>287431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3" t="s">
        <v>351</v>
      </c>
      <c r="CE49" s="634"/>
      <c r="CF49" s="634"/>
      <c r="CG49" s="634"/>
      <c r="CH49" s="634"/>
      <c r="CI49" s="634"/>
      <c r="CJ49" s="634"/>
      <c r="CK49" s="634"/>
      <c r="CL49" s="634"/>
      <c r="CM49" s="634"/>
      <c r="CN49" s="634"/>
      <c r="CO49" s="634"/>
      <c r="CP49" s="634"/>
      <c r="CQ49" s="635"/>
      <c r="CR49" s="682">
        <v>8042423</v>
      </c>
      <c r="CS49" s="669"/>
      <c r="CT49" s="669"/>
      <c r="CU49" s="669"/>
      <c r="CV49" s="669"/>
      <c r="CW49" s="669"/>
      <c r="CX49" s="669"/>
      <c r="CY49" s="698"/>
      <c r="CZ49" s="690">
        <v>100</v>
      </c>
      <c r="DA49" s="699"/>
      <c r="DB49" s="699"/>
      <c r="DC49" s="700"/>
      <c r="DD49" s="701">
        <v>4011043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D5dgrQ11KLvcZaT770EC4G21IdskSTkZ5fMd7CEtpcz8FAms3EL6JBnwZIFL+wIVw12wc21SRy5/k9Z0AJc/qA==" saltValue="dOsZ0v89oHvJIe7d1xe0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8647</v>
      </c>
      <c r="R7" s="740"/>
      <c r="S7" s="740"/>
      <c r="T7" s="740"/>
      <c r="U7" s="740"/>
      <c r="V7" s="740">
        <v>8007</v>
      </c>
      <c r="W7" s="740"/>
      <c r="X7" s="740"/>
      <c r="Y7" s="740"/>
      <c r="Z7" s="740"/>
      <c r="AA7" s="740">
        <v>641</v>
      </c>
      <c r="AB7" s="740"/>
      <c r="AC7" s="740"/>
      <c r="AD7" s="740"/>
      <c r="AE7" s="741"/>
      <c r="AF7" s="742">
        <v>164</v>
      </c>
      <c r="AG7" s="743"/>
      <c r="AH7" s="743"/>
      <c r="AI7" s="743"/>
      <c r="AJ7" s="744"/>
      <c r="AK7" s="745">
        <v>207</v>
      </c>
      <c r="AL7" s="746"/>
      <c r="AM7" s="746"/>
      <c r="AN7" s="746"/>
      <c r="AO7" s="746"/>
      <c r="AP7" s="746">
        <v>5366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565</v>
      </c>
      <c r="BT7" s="734"/>
      <c r="BU7" s="734"/>
      <c r="BV7" s="734"/>
      <c r="BW7" s="734"/>
      <c r="BX7" s="734"/>
      <c r="BY7" s="734"/>
      <c r="BZ7" s="734"/>
      <c r="CA7" s="734"/>
      <c r="CB7" s="734"/>
      <c r="CC7" s="734"/>
      <c r="CD7" s="734"/>
      <c r="CE7" s="734"/>
      <c r="CF7" s="734"/>
      <c r="CG7" s="749"/>
      <c r="CH7" s="730">
        <v>-71</v>
      </c>
      <c r="CI7" s="731"/>
      <c r="CJ7" s="731"/>
      <c r="CK7" s="731"/>
      <c r="CL7" s="732"/>
      <c r="CM7" s="730">
        <v>-12619</v>
      </c>
      <c r="CN7" s="731"/>
      <c r="CO7" s="731"/>
      <c r="CP7" s="731"/>
      <c r="CQ7" s="732"/>
      <c r="CR7" s="730" t="s">
        <v>550</v>
      </c>
      <c r="CS7" s="731"/>
      <c r="CT7" s="731"/>
      <c r="CU7" s="731"/>
      <c r="CV7" s="732"/>
      <c r="CW7" s="730" t="s">
        <v>550</v>
      </c>
      <c r="CX7" s="731"/>
      <c r="CY7" s="731"/>
      <c r="CZ7" s="731"/>
      <c r="DA7" s="732"/>
      <c r="DB7" s="730">
        <v>30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28"/>
    </row>
    <row r="8" spans="1:131" s="229" customFormat="1" ht="26.25" customHeight="1" x14ac:dyDescent="0.2">
      <c r="A8" s="232">
        <v>2</v>
      </c>
      <c r="B8" s="767" t="s">
        <v>375</v>
      </c>
      <c r="C8" s="768"/>
      <c r="D8" s="768"/>
      <c r="E8" s="768"/>
      <c r="F8" s="768"/>
      <c r="G8" s="768"/>
      <c r="H8" s="768"/>
      <c r="I8" s="768"/>
      <c r="J8" s="768"/>
      <c r="K8" s="768"/>
      <c r="L8" s="768"/>
      <c r="M8" s="768"/>
      <c r="N8" s="768"/>
      <c r="O8" s="768"/>
      <c r="P8" s="769"/>
      <c r="Q8" s="770">
        <v>99</v>
      </c>
      <c r="R8" s="771"/>
      <c r="S8" s="771"/>
      <c r="T8" s="771"/>
      <c r="U8" s="771"/>
      <c r="V8" s="771">
        <v>99</v>
      </c>
      <c r="W8" s="771"/>
      <c r="X8" s="771"/>
      <c r="Y8" s="771"/>
      <c r="Z8" s="771"/>
      <c r="AA8" s="771">
        <v>1</v>
      </c>
      <c r="AB8" s="771"/>
      <c r="AC8" s="771"/>
      <c r="AD8" s="771"/>
      <c r="AE8" s="772"/>
      <c r="AF8" s="773">
        <v>1</v>
      </c>
      <c r="AG8" s="774"/>
      <c r="AH8" s="774"/>
      <c r="AI8" s="774"/>
      <c r="AJ8" s="775"/>
      <c r="AK8" s="756">
        <v>63</v>
      </c>
      <c r="AL8" s="757"/>
      <c r="AM8" s="757"/>
      <c r="AN8" s="757"/>
      <c r="AO8" s="757"/>
      <c r="AP8" s="757" t="s">
        <v>550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8746</v>
      </c>
      <c r="R23" s="780"/>
      <c r="S23" s="780"/>
      <c r="T23" s="780"/>
      <c r="U23" s="780"/>
      <c r="V23" s="780">
        <v>8106</v>
      </c>
      <c r="W23" s="780"/>
      <c r="X23" s="780"/>
      <c r="Y23" s="780"/>
      <c r="Z23" s="780"/>
      <c r="AA23" s="780">
        <v>642</v>
      </c>
      <c r="AB23" s="780"/>
      <c r="AC23" s="780"/>
      <c r="AD23" s="780"/>
      <c r="AE23" s="781"/>
      <c r="AF23" s="782">
        <v>165</v>
      </c>
      <c r="AG23" s="780"/>
      <c r="AH23" s="780"/>
      <c r="AI23" s="780"/>
      <c r="AJ23" s="783"/>
      <c r="AK23" s="784"/>
      <c r="AL23" s="785"/>
      <c r="AM23" s="785"/>
      <c r="AN23" s="785"/>
      <c r="AO23" s="785"/>
      <c r="AP23" s="780">
        <v>5366</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344</v>
      </c>
      <c r="R28" s="810"/>
      <c r="S28" s="810"/>
      <c r="T28" s="810"/>
      <c r="U28" s="810"/>
      <c r="V28" s="810">
        <v>343</v>
      </c>
      <c r="W28" s="810"/>
      <c r="X28" s="810"/>
      <c r="Y28" s="810"/>
      <c r="Z28" s="810"/>
      <c r="AA28" s="810">
        <v>1</v>
      </c>
      <c r="AB28" s="810"/>
      <c r="AC28" s="810"/>
      <c r="AD28" s="810"/>
      <c r="AE28" s="811"/>
      <c r="AF28" s="812">
        <v>1</v>
      </c>
      <c r="AG28" s="810"/>
      <c r="AH28" s="810"/>
      <c r="AI28" s="810"/>
      <c r="AJ28" s="813"/>
      <c r="AK28" s="814">
        <v>49</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479</v>
      </c>
      <c r="R29" s="771"/>
      <c r="S29" s="771"/>
      <c r="T29" s="771"/>
      <c r="U29" s="771"/>
      <c r="V29" s="771">
        <v>439</v>
      </c>
      <c r="W29" s="771"/>
      <c r="X29" s="771"/>
      <c r="Y29" s="771"/>
      <c r="Z29" s="771"/>
      <c r="AA29" s="771">
        <v>40</v>
      </c>
      <c r="AB29" s="771"/>
      <c r="AC29" s="771"/>
      <c r="AD29" s="771"/>
      <c r="AE29" s="772"/>
      <c r="AF29" s="773">
        <v>40</v>
      </c>
      <c r="AG29" s="774"/>
      <c r="AH29" s="774"/>
      <c r="AI29" s="774"/>
      <c r="AJ29" s="775"/>
      <c r="AK29" s="821">
        <v>92</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76</v>
      </c>
      <c r="R30" s="771"/>
      <c r="S30" s="771"/>
      <c r="T30" s="771"/>
      <c r="U30" s="771"/>
      <c r="V30" s="771">
        <v>76</v>
      </c>
      <c r="W30" s="771"/>
      <c r="X30" s="771"/>
      <c r="Y30" s="771"/>
      <c r="Z30" s="771"/>
      <c r="AA30" s="771">
        <v>0</v>
      </c>
      <c r="AB30" s="771"/>
      <c r="AC30" s="771"/>
      <c r="AD30" s="771"/>
      <c r="AE30" s="772"/>
      <c r="AF30" s="773">
        <v>0</v>
      </c>
      <c r="AG30" s="774"/>
      <c r="AH30" s="774"/>
      <c r="AI30" s="774"/>
      <c r="AJ30" s="775"/>
      <c r="AK30" s="821">
        <v>51</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3</v>
      </c>
      <c r="R31" s="771"/>
      <c r="S31" s="771"/>
      <c r="T31" s="771"/>
      <c r="U31" s="771"/>
      <c r="V31" s="771">
        <v>2</v>
      </c>
      <c r="W31" s="771"/>
      <c r="X31" s="771"/>
      <c r="Y31" s="771"/>
      <c r="Z31" s="771"/>
      <c r="AA31" s="771">
        <v>1</v>
      </c>
      <c r="AB31" s="771"/>
      <c r="AC31" s="771"/>
      <c r="AD31" s="771"/>
      <c r="AE31" s="772"/>
      <c r="AF31" s="773">
        <v>1</v>
      </c>
      <c r="AG31" s="774"/>
      <c r="AH31" s="774"/>
      <c r="AI31" s="774"/>
      <c r="AJ31" s="775"/>
      <c r="AK31" s="821">
        <v>6</v>
      </c>
      <c r="AL31" s="817"/>
      <c r="AM31" s="817"/>
      <c r="AN31" s="817"/>
      <c r="AO31" s="817"/>
      <c r="AP31" s="817" t="s">
        <v>550</v>
      </c>
      <c r="AQ31" s="817"/>
      <c r="AR31" s="817"/>
      <c r="AS31" s="817"/>
      <c r="AT31" s="817"/>
      <c r="AU31" s="817" t="s">
        <v>550</v>
      </c>
      <c r="AV31" s="817"/>
      <c r="AW31" s="817"/>
      <c r="AX31" s="817"/>
      <c r="AY31" s="817"/>
      <c r="AZ31" s="818" t="s">
        <v>550</v>
      </c>
      <c r="BA31" s="818"/>
      <c r="BB31" s="818"/>
      <c r="BC31" s="818"/>
      <c r="BD31" s="818"/>
      <c r="BE31" s="819"/>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466</v>
      </c>
      <c r="R32" s="771"/>
      <c r="S32" s="771"/>
      <c r="T32" s="771"/>
      <c r="U32" s="771"/>
      <c r="V32" s="771">
        <v>474</v>
      </c>
      <c r="W32" s="771"/>
      <c r="X32" s="771"/>
      <c r="Y32" s="771"/>
      <c r="Z32" s="771"/>
      <c r="AA32" s="771">
        <v>-8</v>
      </c>
      <c r="AB32" s="771"/>
      <c r="AC32" s="771"/>
      <c r="AD32" s="771"/>
      <c r="AE32" s="772"/>
      <c r="AF32" s="773">
        <v>532</v>
      </c>
      <c r="AG32" s="774"/>
      <c r="AH32" s="774"/>
      <c r="AI32" s="774"/>
      <c r="AJ32" s="775"/>
      <c r="AK32" s="821">
        <v>184</v>
      </c>
      <c r="AL32" s="817"/>
      <c r="AM32" s="817"/>
      <c r="AN32" s="817"/>
      <c r="AO32" s="817"/>
      <c r="AP32" s="817">
        <v>31</v>
      </c>
      <c r="AQ32" s="817"/>
      <c r="AR32" s="817"/>
      <c r="AS32" s="817"/>
      <c r="AT32" s="817"/>
      <c r="AU32" s="817">
        <v>24</v>
      </c>
      <c r="AV32" s="817"/>
      <c r="AW32" s="817"/>
      <c r="AX32" s="817"/>
      <c r="AY32" s="817"/>
      <c r="AZ32" s="818" t="s">
        <v>550</v>
      </c>
      <c r="BA32" s="818"/>
      <c r="BB32" s="818"/>
      <c r="BC32" s="818"/>
      <c r="BD32" s="818"/>
      <c r="BE32" s="819" t="s">
        <v>394</v>
      </c>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395</v>
      </c>
      <c r="C33" s="768"/>
      <c r="D33" s="768"/>
      <c r="E33" s="768"/>
      <c r="F33" s="768"/>
      <c r="G33" s="768"/>
      <c r="H33" s="768"/>
      <c r="I33" s="768"/>
      <c r="J33" s="768"/>
      <c r="K33" s="768"/>
      <c r="L33" s="768"/>
      <c r="M33" s="768"/>
      <c r="N33" s="768"/>
      <c r="O33" s="768"/>
      <c r="P33" s="769"/>
      <c r="Q33" s="770">
        <v>92</v>
      </c>
      <c r="R33" s="771"/>
      <c r="S33" s="771"/>
      <c r="T33" s="771"/>
      <c r="U33" s="771"/>
      <c r="V33" s="771">
        <v>91</v>
      </c>
      <c r="W33" s="771"/>
      <c r="X33" s="771"/>
      <c r="Y33" s="771"/>
      <c r="Z33" s="771"/>
      <c r="AA33" s="771">
        <v>1</v>
      </c>
      <c r="AB33" s="771"/>
      <c r="AC33" s="771"/>
      <c r="AD33" s="771"/>
      <c r="AE33" s="772"/>
      <c r="AF33" s="773">
        <v>39</v>
      </c>
      <c r="AG33" s="774"/>
      <c r="AH33" s="774"/>
      <c r="AI33" s="774"/>
      <c r="AJ33" s="775"/>
      <c r="AK33" s="821">
        <v>71</v>
      </c>
      <c r="AL33" s="817"/>
      <c r="AM33" s="817"/>
      <c r="AN33" s="817"/>
      <c r="AO33" s="817"/>
      <c r="AP33" s="817">
        <v>384</v>
      </c>
      <c r="AQ33" s="817"/>
      <c r="AR33" s="817"/>
      <c r="AS33" s="817"/>
      <c r="AT33" s="817"/>
      <c r="AU33" s="817">
        <v>331</v>
      </c>
      <c r="AV33" s="817"/>
      <c r="AW33" s="817"/>
      <c r="AX33" s="817"/>
      <c r="AY33" s="817"/>
      <c r="AZ33" s="818" t="s">
        <v>550</v>
      </c>
      <c r="BA33" s="818"/>
      <c r="BB33" s="818"/>
      <c r="BC33" s="818"/>
      <c r="BD33" s="818"/>
      <c r="BE33" s="819" t="s">
        <v>394</v>
      </c>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396</v>
      </c>
      <c r="C34" s="768"/>
      <c r="D34" s="768"/>
      <c r="E34" s="768"/>
      <c r="F34" s="768"/>
      <c r="G34" s="768"/>
      <c r="H34" s="768"/>
      <c r="I34" s="768"/>
      <c r="J34" s="768"/>
      <c r="K34" s="768"/>
      <c r="L34" s="768"/>
      <c r="M34" s="768"/>
      <c r="N34" s="768"/>
      <c r="O34" s="768"/>
      <c r="P34" s="769"/>
      <c r="Q34" s="770">
        <v>45</v>
      </c>
      <c r="R34" s="771"/>
      <c r="S34" s="771"/>
      <c r="T34" s="771"/>
      <c r="U34" s="771"/>
      <c r="V34" s="771">
        <v>34</v>
      </c>
      <c r="W34" s="771"/>
      <c r="X34" s="771"/>
      <c r="Y34" s="771"/>
      <c r="Z34" s="771"/>
      <c r="AA34" s="771">
        <v>12</v>
      </c>
      <c r="AB34" s="771"/>
      <c r="AC34" s="771"/>
      <c r="AD34" s="771"/>
      <c r="AE34" s="772"/>
      <c r="AF34" s="773">
        <v>2</v>
      </c>
      <c r="AG34" s="774"/>
      <c r="AH34" s="774"/>
      <c r="AI34" s="774"/>
      <c r="AJ34" s="775"/>
      <c r="AK34" s="821" t="s">
        <v>550</v>
      </c>
      <c r="AL34" s="817"/>
      <c r="AM34" s="817"/>
      <c r="AN34" s="817"/>
      <c r="AO34" s="817"/>
      <c r="AP34" s="817" t="s">
        <v>550</v>
      </c>
      <c r="AQ34" s="817"/>
      <c r="AR34" s="817"/>
      <c r="AS34" s="817"/>
      <c r="AT34" s="817"/>
      <c r="AU34" s="817" t="s">
        <v>550</v>
      </c>
      <c r="AV34" s="817"/>
      <c r="AW34" s="817"/>
      <c r="AX34" s="817"/>
      <c r="AY34" s="817"/>
      <c r="AZ34" s="818" t="s">
        <v>550</v>
      </c>
      <c r="BA34" s="818"/>
      <c r="BB34" s="818"/>
      <c r="BC34" s="818"/>
      <c r="BD34" s="818"/>
      <c r="BE34" s="819" t="s">
        <v>397</v>
      </c>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615</v>
      </c>
      <c r="AG63" s="831"/>
      <c r="AH63" s="831"/>
      <c r="AI63" s="831"/>
      <c r="AJ63" s="832"/>
      <c r="AK63" s="833"/>
      <c r="AL63" s="828"/>
      <c r="AM63" s="828"/>
      <c r="AN63" s="828"/>
      <c r="AO63" s="828"/>
      <c r="AP63" s="831">
        <v>415</v>
      </c>
      <c r="AQ63" s="831"/>
      <c r="AR63" s="831"/>
      <c r="AS63" s="831"/>
      <c r="AT63" s="831"/>
      <c r="AU63" s="831">
        <v>376</v>
      </c>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551</v>
      </c>
      <c r="C68" s="857"/>
      <c r="D68" s="857"/>
      <c r="E68" s="857"/>
      <c r="F68" s="857"/>
      <c r="G68" s="857"/>
      <c r="H68" s="857"/>
      <c r="I68" s="857"/>
      <c r="J68" s="857"/>
      <c r="K68" s="857"/>
      <c r="L68" s="857"/>
      <c r="M68" s="857"/>
      <c r="N68" s="857"/>
      <c r="O68" s="857"/>
      <c r="P68" s="858"/>
      <c r="Q68" s="859">
        <v>2008</v>
      </c>
      <c r="R68" s="853"/>
      <c r="S68" s="853"/>
      <c r="T68" s="853"/>
      <c r="U68" s="853"/>
      <c r="V68" s="853">
        <v>1901</v>
      </c>
      <c r="W68" s="853"/>
      <c r="X68" s="853"/>
      <c r="Y68" s="853"/>
      <c r="Z68" s="853"/>
      <c r="AA68" s="853">
        <v>107</v>
      </c>
      <c r="AB68" s="853"/>
      <c r="AC68" s="853"/>
      <c r="AD68" s="853"/>
      <c r="AE68" s="853"/>
      <c r="AF68" s="853">
        <v>107</v>
      </c>
      <c r="AG68" s="853"/>
      <c r="AH68" s="853"/>
      <c r="AI68" s="853"/>
      <c r="AJ68" s="853"/>
      <c r="AK68" s="853">
        <v>25</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552</v>
      </c>
      <c r="C69" s="861"/>
      <c r="D69" s="861"/>
      <c r="E69" s="861"/>
      <c r="F69" s="861"/>
      <c r="G69" s="861"/>
      <c r="H69" s="861"/>
      <c r="I69" s="861"/>
      <c r="J69" s="861"/>
      <c r="K69" s="861"/>
      <c r="L69" s="861"/>
      <c r="M69" s="861"/>
      <c r="N69" s="861"/>
      <c r="O69" s="861"/>
      <c r="P69" s="862"/>
      <c r="Q69" s="863">
        <v>30</v>
      </c>
      <c r="R69" s="817"/>
      <c r="S69" s="817"/>
      <c r="T69" s="817"/>
      <c r="U69" s="817"/>
      <c r="V69" s="817">
        <v>26</v>
      </c>
      <c r="W69" s="817"/>
      <c r="X69" s="817"/>
      <c r="Y69" s="817"/>
      <c r="Z69" s="817"/>
      <c r="AA69" s="817">
        <v>4</v>
      </c>
      <c r="AB69" s="817"/>
      <c r="AC69" s="817"/>
      <c r="AD69" s="817"/>
      <c r="AE69" s="817"/>
      <c r="AF69" s="817">
        <v>4</v>
      </c>
      <c r="AG69" s="817"/>
      <c r="AH69" s="817"/>
      <c r="AI69" s="817"/>
      <c r="AJ69" s="817"/>
      <c r="AK69" s="817">
        <v>13</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553</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v>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554</v>
      </c>
      <c r="C71" s="861"/>
      <c r="D71" s="861"/>
      <c r="E71" s="861"/>
      <c r="F71" s="861"/>
      <c r="G71" s="861"/>
      <c r="H71" s="861"/>
      <c r="I71" s="861"/>
      <c r="J71" s="861"/>
      <c r="K71" s="861"/>
      <c r="L71" s="861"/>
      <c r="M71" s="861"/>
      <c r="N71" s="861"/>
      <c r="O71" s="861"/>
      <c r="P71" s="862"/>
      <c r="Q71" s="863">
        <v>113</v>
      </c>
      <c r="R71" s="817"/>
      <c r="S71" s="817"/>
      <c r="T71" s="817"/>
      <c r="U71" s="817"/>
      <c r="V71" s="817">
        <v>107</v>
      </c>
      <c r="W71" s="817"/>
      <c r="X71" s="817"/>
      <c r="Y71" s="817"/>
      <c r="Z71" s="817"/>
      <c r="AA71" s="817">
        <v>6</v>
      </c>
      <c r="AB71" s="817"/>
      <c r="AC71" s="817"/>
      <c r="AD71" s="817"/>
      <c r="AE71" s="817"/>
      <c r="AF71" s="817">
        <v>6</v>
      </c>
      <c r="AG71" s="817"/>
      <c r="AH71" s="817"/>
      <c r="AI71" s="817"/>
      <c r="AJ71" s="817"/>
      <c r="AK71" s="817">
        <v>5</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558</v>
      </c>
      <c r="C72" s="861"/>
      <c r="D72" s="861"/>
      <c r="E72" s="861"/>
      <c r="F72" s="861"/>
      <c r="G72" s="861"/>
      <c r="H72" s="861"/>
      <c r="I72" s="861"/>
      <c r="J72" s="861"/>
      <c r="K72" s="861"/>
      <c r="L72" s="861"/>
      <c r="M72" s="861"/>
      <c r="N72" s="861"/>
      <c r="O72" s="861"/>
      <c r="P72" s="862"/>
      <c r="Q72" s="863">
        <v>169552</v>
      </c>
      <c r="R72" s="817"/>
      <c r="S72" s="817"/>
      <c r="T72" s="817"/>
      <c r="U72" s="817"/>
      <c r="V72" s="817">
        <v>166609</v>
      </c>
      <c r="W72" s="817"/>
      <c r="X72" s="817"/>
      <c r="Y72" s="817"/>
      <c r="Z72" s="817"/>
      <c r="AA72" s="817">
        <v>2943</v>
      </c>
      <c r="AB72" s="817"/>
      <c r="AC72" s="817"/>
      <c r="AD72" s="817"/>
      <c r="AE72" s="817"/>
      <c r="AF72" s="817">
        <v>2943</v>
      </c>
      <c r="AG72" s="817"/>
      <c r="AH72" s="817"/>
      <c r="AI72" s="817"/>
      <c r="AJ72" s="817"/>
      <c r="AK72" s="817">
        <v>1308</v>
      </c>
      <c r="AL72" s="817"/>
      <c r="AM72" s="817"/>
      <c r="AN72" s="817"/>
      <c r="AO72" s="817"/>
      <c r="AP72" s="817" t="s">
        <v>550</v>
      </c>
      <c r="AQ72" s="817"/>
      <c r="AR72" s="817"/>
      <c r="AS72" s="817"/>
      <c r="AT72" s="817"/>
      <c r="AU72" s="817" t="s">
        <v>550</v>
      </c>
      <c r="AV72" s="817"/>
      <c r="AW72" s="817"/>
      <c r="AX72" s="817"/>
      <c r="AY72" s="817"/>
      <c r="AZ72" s="819"/>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555</v>
      </c>
      <c r="C73" s="861"/>
      <c r="D73" s="861"/>
      <c r="E73" s="861"/>
      <c r="F73" s="861"/>
      <c r="G73" s="861"/>
      <c r="H73" s="861"/>
      <c r="I73" s="861"/>
      <c r="J73" s="861"/>
      <c r="K73" s="861"/>
      <c r="L73" s="861"/>
      <c r="M73" s="861"/>
      <c r="N73" s="861"/>
      <c r="O73" s="861"/>
      <c r="P73" s="862"/>
      <c r="Q73" s="863">
        <v>40</v>
      </c>
      <c r="R73" s="817"/>
      <c r="S73" s="817"/>
      <c r="T73" s="817"/>
      <c r="U73" s="817"/>
      <c r="V73" s="817">
        <v>36</v>
      </c>
      <c r="W73" s="817"/>
      <c r="X73" s="817"/>
      <c r="Y73" s="817"/>
      <c r="Z73" s="817"/>
      <c r="AA73" s="817">
        <v>4</v>
      </c>
      <c r="AB73" s="817"/>
      <c r="AC73" s="817"/>
      <c r="AD73" s="817"/>
      <c r="AE73" s="817"/>
      <c r="AF73" s="817">
        <v>4</v>
      </c>
      <c r="AG73" s="817"/>
      <c r="AH73" s="817"/>
      <c r="AI73" s="817"/>
      <c r="AJ73" s="817"/>
      <c r="AK73" s="817">
        <v>31</v>
      </c>
      <c r="AL73" s="817"/>
      <c r="AM73" s="817"/>
      <c r="AN73" s="817"/>
      <c r="AO73" s="817"/>
      <c r="AP73" s="817" t="s">
        <v>550</v>
      </c>
      <c r="AQ73" s="817"/>
      <c r="AR73" s="817"/>
      <c r="AS73" s="817"/>
      <c r="AT73" s="817"/>
      <c r="AU73" s="817" t="s">
        <v>550</v>
      </c>
      <c r="AV73" s="817"/>
      <c r="AW73" s="817"/>
      <c r="AX73" s="817"/>
      <c r="AY73" s="817"/>
      <c r="AZ73" s="819"/>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556</v>
      </c>
      <c r="C74" s="861"/>
      <c r="D74" s="861"/>
      <c r="E74" s="861"/>
      <c r="F74" s="861"/>
      <c r="G74" s="861"/>
      <c r="H74" s="861"/>
      <c r="I74" s="861"/>
      <c r="J74" s="861"/>
      <c r="K74" s="861"/>
      <c r="L74" s="861"/>
      <c r="M74" s="861"/>
      <c r="N74" s="861"/>
      <c r="O74" s="861"/>
      <c r="P74" s="862"/>
      <c r="Q74" s="863">
        <v>37</v>
      </c>
      <c r="R74" s="817"/>
      <c r="S74" s="817"/>
      <c r="T74" s="817"/>
      <c r="U74" s="817"/>
      <c r="V74" s="817">
        <v>33</v>
      </c>
      <c r="W74" s="817"/>
      <c r="X74" s="817"/>
      <c r="Y74" s="817"/>
      <c r="Z74" s="817"/>
      <c r="AA74" s="817">
        <v>4</v>
      </c>
      <c r="AB74" s="817"/>
      <c r="AC74" s="817"/>
      <c r="AD74" s="817"/>
      <c r="AE74" s="817"/>
      <c r="AF74" s="817">
        <v>4</v>
      </c>
      <c r="AG74" s="817"/>
      <c r="AH74" s="817"/>
      <c r="AI74" s="817"/>
      <c r="AJ74" s="817"/>
      <c r="AK74" s="817">
        <v>32</v>
      </c>
      <c r="AL74" s="817"/>
      <c r="AM74" s="817"/>
      <c r="AN74" s="817"/>
      <c r="AO74" s="817"/>
      <c r="AP74" s="817" t="s">
        <v>550</v>
      </c>
      <c r="AQ74" s="817"/>
      <c r="AR74" s="817"/>
      <c r="AS74" s="817"/>
      <c r="AT74" s="817"/>
      <c r="AU74" s="817" t="s">
        <v>550</v>
      </c>
      <c r="AV74" s="817"/>
      <c r="AW74" s="817"/>
      <c r="AX74" s="817"/>
      <c r="AY74" s="817"/>
      <c r="AZ74" s="819"/>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557</v>
      </c>
      <c r="C75" s="861"/>
      <c r="D75" s="861"/>
      <c r="E75" s="861"/>
      <c r="F75" s="861"/>
      <c r="G75" s="861"/>
      <c r="H75" s="861"/>
      <c r="I75" s="861"/>
      <c r="J75" s="861"/>
      <c r="K75" s="861"/>
      <c r="L75" s="861"/>
      <c r="M75" s="861"/>
      <c r="N75" s="861"/>
      <c r="O75" s="861"/>
      <c r="P75" s="862"/>
      <c r="Q75" s="864">
        <v>640</v>
      </c>
      <c r="R75" s="865"/>
      <c r="S75" s="865"/>
      <c r="T75" s="865"/>
      <c r="U75" s="821"/>
      <c r="V75" s="866">
        <v>598</v>
      </c>
      <c r="W75" s="865"/>
      <c r="X75" s="865"/>
      <c r="Y75" s="865"/>
      <c r="Z75" s="821"/>
      <c r="AA75" s="866">
        <v>41</v>
      </c>
      <c r="AB75" s="865"/>
      <c r="AC75" s="865"/>
      <c r="AD75" s="865"/>
      <c r="AE75" s="821"/>
      <c r="AF75" s="866">
        <v>41</v>
      </c>
      <c r="AG75" s="865"/>
      <c r="AH75" s="865"/>
      <c r="AI75" s="865"/>
      <c r="AJ75" s="821"/>
      <c r="AK75" s="866">
        <v>2</v>
      </c>
      <c r="AL75" s="865"/>
      <c r="AM75" s="865"/>
      <c r="AN75" s="865"/>
      <c r="AO75" s="821"/>
      <c r="AP75" s="866">
        <v>15</v>
      </c>
      <c r="AQ75" s="865"/>
      <c r="AR75" s="865"/>
      <c r="AS75" s="865"/>
      <c r="AT75" s="821"/>
      <c r="AU75" s="866">
        <v>1</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t="s">
        <v>559</v>
      </c>
      <c r="C76" s="861"/>
      <c r="D76" s="861"/>
      <c r="E76" s="861"/>
      <c r="F76" s="861"/>
      <c r="G76" s="861"/>
      <c r="H76" s="861"/>
      <c r="I76" s="861"/>
      <c r="J76" s="861"/>
      <c r="K76" s="861"/>
      <c r="L76" s="861"/>
      <c r="M76" s="861"/>
      <c r="N76" s="861"/>
      <c r="O76" s="861"/>
      <c r="P76" s="862"/>
      <c r="Q76" s="864">
        <v>128</v>
      </c>
      <c r="R76" s="865"/>
      <c r="S76" s="865"/>
      <c r="T76" s="865"/>
      <c r="U76" s="821"/>
      <c r="V76" s="866">
        <v>116</v>
      </c>
      <c r="W76" s="865"/>
      <c r="X76" s="865"/>
      <c r="Y76" s="865"/>
      <c r="Z76" s="821"/>
      <c r="AA76" s="866">
        <v>12</v>
      </c>
      <c r="AB76" s="865"/>
      <c r="AC76" s="865"/>
      <c r="AD76" s="865"/>
      <c r="AE76" s="821"/>
      <c r="AF76" s="866">
        <v>12</v>
      </c>
      <c r="AG76" s="865"/>
      <c r="AH76" s="865"/>
      <c r="AI76" s="865"/>
      <c r="AJ76" s="821"/>
      <c r="AK76" s="866">
        <v>0</v>
      </c>
      <c r="AL76" s="865"/>
      <c r="AM76" s="865"/>
      <c r="AN76" s="865"/>
      <c r="AO76" s="821"/>
      <c r="AP76" s="866" t="s">
        <v>550</v>
      </c>
      <c r="AQ76" s="865"/>
      <c r="AR76" s="865"/>
      <c r="AS76" s="865"/>
      <c r="AT76" s="821"/>
      <c r="AU76" s="866" t="s">
        <v>550</v>
      </c>
      <c r="AV76" s="865"/>
      <c r="AW76" s="865"/>
      <c r="AX76" s="865"/>
      <c r="AY76" s="821"/>
      <c r="AZ76" s="819"/>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3123</v>
      </c>
      <c r="AG88" s="831"/>
      <c r="AH88" s="831"/>
      <c r="AI88" s="831"/>
      <c r="AJ88" s="831"/>
      <c r="AK88" s="828"/>
      <c r="AL88" s="828"/>
      <c r="AM88" s="828"/>
      <c r="AN88" s="828"/>
      <c r="AO88" s="828"/>
      <c r="AP88" s="831">
        <v>15</v>
      </c>
      <c r="AQ88" s="831"/>
      <c r="AR88" s="831"/>
      <c r="AS88" s="831"/>
      <c r="AT88" s="831"/>
      <c r="AU88" s="831">
        <v>1</v>
      </c>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v>30</v>
      </c>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294</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294</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294</v>
      </c>
      <c r="DR109" s="880"/>
      <c r="DS109" s="880"/>
      <c r="DT109" s="880"/>
      <c r="DU109" s="881"/>
      <c r="DV109" s="879" t="s">
        <v>414</v>
      </c>
      <c r="DW109" s="880"/>
      <c r="DX109" s="880"/>
      <c r="DY109" s="880"/>
      <c r="DZ109" s="882"/>
    </row>
    <row r="110" spans="1:131" s="224"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740684</v>
      </c>
      <c r="AB110" s="887"/>
      <c r="AC110" s="887"/>
      <c r="AD110" s="887"/>
      <c r="AE110" s="888"/>
      <c r="AF110" s="889">
        <v>717968</v>
      </c>
      <c r="AG110" s="887"/>
      <c r="AH110" s="887"/>
      <c r="AI110" s="887"/>
      <c r="AJ110" s="888"/>
      <c r="AK110" s="889">
        <v>734686</v>
      </c>
      <c r="AL110" s="887"/>
      <c r="AM110" s="887"/>
      <c r="AN110" s="887"/>
      <c r="AO110" s="888"/>
      <c r="AP110" s="890">
        <v>28.7</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5886140</v>
      </c>
      <c r="BR110" s="918"/>
      <c r="BS110" s="918"/>
      <c r="BT110" s="918"/>
      <c r="BU110" s="918"/>
      <c r="BV110" s="918">
        <v>5750821</v>
      </c>
      <c r="BW110" s="918"/>
      <c r="BX110" s="918"/>
      <c r="BY110" s="918"/>
      <c r="BZ110" s="918"/>
      <c r="CA110" s="918">
        <v>5365537</v>
      </c>
      <c r="CB110" s="918"/>
      <c r="CC110" s="918"/>
      <c r="CD110" s="918"/>
      <c r="CE110" s="918"/>
      <c r="CF110" s="931">
        <v>209.6</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409414</v>
      </c>
      <c r="BR112" s="913"/>
      <c r="BS112" s="913"/>
      <c r="BT112" s="913"/>
      <c r="BU112" s="913"/>
      <c r="BV112" s="913">
        <v>401222</v>
      </c>
      <c r="BW112" s="913"/>
      <c r="BX112" s="913"/>
      <c r="BY112" s="913"/>
      <c r="BZ112" s="913"/>
      <c r="CA112" s="913">
        <v>354069</v>
      </c>
      <c r="CB112" s="913"/>
      <c r="CC112" s="913"/>
      <c r="CD112" s="913"/>
      <c r="CE112" s="913"/>
      <c r="CF112" s="907">
        <v>13.8</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51713</v>
      </c>
      <c r="AB113" s="925"/>
      <c r="AC113" s="925"/>
      <c r="AD113" s="925"/>
      <c r="AE113" s="926"/>
      <c r="AF113" s="927">
        <v>59340</v>
      </c>
      <c r="AG113" s="925"/>
      <c r="AH113" s="925"/>
      <c r="AI113" s="925"/>
      <c r="AJ113" s="926"/>
      <c r="AK113" s="927">
        <v>57178</v>
      </c>
      <c r="AL113" s="925"/>
      <c r="AM113" s="925"/>
      <c r="AN113" s="925"/>
      <c r="AO113" s="926"/>
      <c r="AP113" s="928">
        <v>2.2000000000000002</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6260</v>
      </c>
      <c r="BR113" s="913"/>
      <c r="BS113" s="913"/>
      <c r="BT113" s="913"/>
      <c r="BU113" s="913"/>
      <c r="BV113" s="913">
        <v>2443</v>
      </c>
      <c r="BW113" s="913"/>
      <c r="BX113" s="913"/>
      <c r="BY113" s="913"/>
      <c r="BZ113" s="913"/>
      <c r="CA113" s="913">
        <v>817</v>
      </c>
      <c r="CB113" s="913"/>
      <c r="CC113" s="913"/>
      <c r="CD113" s="913"/>
      <c r="CE113" s="913"/>
      <c r="CF113" s="907">
        <v>0</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3748</v>
      </c>
      <c r="AB114" s="946"/>
      <c r="AC114" s="946"/>
      <c r="AD114" s="946"/>
      <c r="AE114" s="947"/>
      <c r="AF114" s="948">
        <v>3870</v>
      </c>
      <c r="AG114" s="946"/>
      <c r="AH114" s="946"/>
      <c r="AI114" s="946"/>
      <c r="AJ114" s="947"/>
      <c r="AK114" s="948">
        <v>1938</v>
      </c>
      <c r="AL114" s="946"/>
      <c r="AM114" s="946"/>
      <c r="AN114" s="946"/>
      <c r="AO114" s="947"/>
      <c r="AP114" s="949">
        <v>0.1</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1100709</v>
      </c>
      <c r="BR114" s="913"/>
      <c r="BS114" s="913"/>
      <c r="BT114" s="913"/>
      <c r="BU114" s="913"/>
      <c r="BV114" s="913">
        <v>1162708</v>
      </c>
      <c r="BW114" s="913"/>
      <c r="BX114" s="913"/>
      <c r="BY114" s="913"/>
      <c r="BZ114" s="913"/>
      <c r="CA114" s="913">
        <v>1182636</v>
      </c>
      <c r="CB114" s="913"/>
      <c r="CC114" s="913"/>
      <c r="CD114" s="913"/>
      <c r="CE114" s="913"/>
      <c r="CF114" s="907">
        <v>46.2</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v>77</v>
      </c>
      <c r="AL116" s="946"/>
      <c r="AM116" s="946"/>
      <c r="AN116" s="946"/>
      <c r="AO116" s="947"/>
      <c r="AP116" s="949">
        <v>0</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796145</v>
      </c>
      <c r="AB117" s="966"/>
      <c r="AC117" s="966"/>
      <c r="AD117" s="966"/>
      <c r="AE117" s="967"/>
      <c r="AF117" s="968">
        <v>781178</v>
      </c>
      <c r="AG117" s="966"/>
      <c r="AH117" s="966"/>
      <c r="AI117" s="966"/>
      <c r="AJ117" s="967"/>
      <c r="AK117" s="968">
        <v>793879</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294</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444</v>
      </c>
      <c r="BP119" s="992"/>
      <c r="BQ119" s="986">
        <v>7402523</v>
      </c>
      <c r="BR119" s="987"/>
      <c r="BS119" s="987"/>
      <c r="BT119" s="987"/>
      <c r="BU119" s="987"/>
      <c r="BV119" s="987">
        <v>7317194</v>
      </c>
      <c r="BW119" s="987"/>
      <c r="BX119" s="987"/>
      <c r="BY119" s="987"/>
      <c r="BZ119" s="987"/>
      <c r="CA119" s="987">
        <v>6903059</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4333725</v>
      </c>
      <c r="BR120" s="918"/>
      <c r="BS120" s="918"/>
      <c r="BT120" s="918"/>
      <c r="BU120" s="918"/>
      <c r="BV120" s="918">
        <v>4242634</v>
      </c>
      <c r="BW120" s="918"/>
      <c r="BX120" s="918"/>
      <c r="BY120" s="918"/>
      <c r="BZ120" s="918"/>
      <c r="CA120" s="918">
        <v>4304383</v>
      </c>
      <c r="CB120" s="918"/>
      <c r="CC120" s="918"/>
      <c r="CD120" s="918"/>
      <c r="CE120" s="918"/>
      <c r="CF120" s="931">
        <v>168.1</v>
      </c>
      <c r="CG120" s="932"/>
      <c r="CH120" s="932"/>
      <c r="CI120" s="932"/>
      <c r="CJ120" s="932"/>
      <c r="CK120" s="993" t="s">
        <v>448</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341824</v>
      </c>
      <c r="DH120" s="918"/>
      <c r="DI120" s="918"/>
      <c r="DJ120" s="918"/>
      <c r="DK120" s="918"/>
      <c r="DL120" s="918">
        <v>355135</v>
      </c>
      <c r="DM120" s="918"/>
      <c r="DN120" s="918"/>
      <c r="DO120" s="918"/>
      <c r="DP120" s="918"/>
      <c r="DQ120" s="918">
        <v>330562</v>
      </c>
      <c r="DR120" s="918"/>
      <c r="DS120" s="918"/>
      <c r="DT120" s="918"/>
      <c r="DU120" s="918"/>
      <c r="DV120" s="919">
        <v>12.9</v>
      </c>
      <c r="DW120" s="919"/>
      <c r="DX120" s="919"/>
      <c r="DY120" s="919"/>
      <c r="DZ120" s="920"/>
    </row>
    <row r="121" spans="1:130" s="224"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67590</v>
      </c>
      <c r="DH121" s="913"/>
      <c r="DI121" s="913"/>
      <c r="DJ121" s="913"/>
      <c r="DK121" s="913"/>
      <c r="DL121" s="913">
        <v>46087</v>
      </c>
      <c r="DM121" s="913"/>
      <c r="DN121" s="913"/>
      <c r="DO121" s="913"/>
      <c r="DP121" s="913"/>
      <c r="DQ121" s="913">
        <v>23507</v>
      </c>
      <c r="DR121" s="913"/>
      <c r="DS121" s="913"/>
      <c r="DT121" s="913"/>
      <c r="DU121" s="913"/>
      <c r="DV121" s="914">
        <v>0.9</v>
      </c>
      <c r="DW121" s="914"/>
      <c r="DX121" s="914"/>
      <c r="DY121" s="914"/>
      <c r="DZ121" s="915"/>
    </row>
    <row r="122" spans="1:130" s="224"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4539051</v>
      </c>
      <c r="BR122" s="987"/>
      <c r="BS122" s="987"/>
      <c r="BT122" s="987"/>
      <c r="BU122" s="987"/>
      <c r="BV122" s="987">
        <v>4480712</v>
      </c>
      <c r="BW122" s="987"/>
      <c r="BX122" s="987"/>
      <c r="BY122" s="987"/>
      <c r="BZ122" s="987"/>
      <c r="CA122" s="987">
        <v>4250652</v>
      </c>
      <c r="CB122" s="987"/>
      <c r="CC122" s="987"/>
      <c r="CD122" s="987"/>
      <c r="CE122" s="987"/>
      <c r="CF122" s="1004">
        <v>166</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452</v>
      </c>
      <c r="BP123" s="992"/>
      <c r="BQ123" s="1050">
        <v>8872776</v>
      </c>
      <c r="BR123" s="1051"/>
      <c r="BS123" s="1051"/>
      <c r="BT123" s="1051"/>
      <c r="BU123" s="1051"/>
      <c r="BV123" s="1051">
        <v>8723346</v>
      </c>
      <c r="BW123" s="1051"/>
      <c r="BX123" s="1051"/>
      <c r="BY123" s="1051"/>
      <c r="BZ123" s="1051"/>
      <c r="CA123" s="1051">
        <v>8555035</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t="s">
        <v>122</v>
      </c>
      <c r="AB128" s="1033"/>
      <c r="AC128" s="1033"/>
      <c r="AD128" s="1033"/>
      <c r="AE128" s="1034"/>
      <c r="AF128" s="1035">
        <v>68</v>
      </c>
      <c r="AG128" s="1033"/>
      <c r="AH128" s="1033"/>
      <c r="AI128" s="1033"/>
      <c r="AJ128" s="1034"/>
      <c r="AK128" s="1035">
        <v>68</v>
      </c>
      <c r="AL128" s="1033"/>
      <c r="AM128" s="1033"/>
      <c r="AN128" s="1033"/>
      <c r="AO128" s="1034"/>
      <c r="AP128" s="1036"/>
      <c r="AQ128" s="1037"/>
      <c r="AR128" s="1037"/>
      <c r="AS128" s="1037"/>
      <c r="AT128" s="1038"/>
      <c r="AU128" s="226"/>
      <c r="AV128" s="226"/>
      <c r="AW128" s="226"/>
      <c r="AX128" s="883" t="s">
        <v>466</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3159952</v>
      </c>
      <c r="AB129" s="946"/>
      <c r="AC129" s="946"/>
      <c r="AD129" s="946"/>
      <c r="AE129" s="947"/>
      <c r="AF129" s="948">
        <v>3086822</v>
      </c>
      <c r="AG129" s="946"/>
      <c r="AH129" s="946"/>
      <c r="AI129" s="946"/>
      <c r="AJ129" s="947"/>
      <c r="AK129" s="948">
        <v>3080053</v>
      </c>
      <c r="AL129" s="946"/>
      <c r="AM129" s="946"/>
      <c r="AN129" s="946"/>
      <c r="AO129" s="947"/>
      <c r="AP129" s="1060"/>
      <c r="AQ129" s="1061"/>
      <c r="AR129" s="1061"/>
      <c r="AS129" s="1061"/>
      <c r="AT129" s="1062"/>
      <c r="AU129" s="227"/>
      <c r="AV129" s="227"/>
      <c r="AW129" s="227"/>
      <c r="AX129" s="1052" t="s">
        <v>469</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534438</v>
      </c>
      <c r="AB130" s="946"/>
      <c r="AC130" s="946"/>
      <c r="AD130" s="946"/>
      <c r="AE130" s="947"/>
      <c r="AF130" s="948">
        <v>528857</v>
      </c>
      <c r="AG130" s="946"/>
      <c r="AH130" s="946"/>
      <c r="AI130" s="946"/>
      <c r="AJ130" s="947"/>
      <c r="AK130" s="948">
        <v>519565</v>
      </c>
      <c r="AL130" s="946"/>
      <c r="AM130" s="946"/>
      <c r="AN130" s="946"/>
      <c r="AO130" s="947"/>
      <c r="AP130" s="1060"/>
      <c r="AQ130" s="1061"/>
      <c r="AR130" s="1061"/>
      <c r="AS130" s="1061"/>
      <c r="AT130" s="1062"/>
      <c r="AU130" s="227"/>
      <c r="AV130" s="227"/>
      <c r="AW130" s="227"/>
      <c r="AX130" s="1052" t="s">
        <v>472</v>
      </c>
      <c r="AY130" s="910"/>
      <c r="AZ130" s="910"/>
      <c r="BA130" s="910"/>
      <c r="BB130" s="910"/>
      <c r="BC130" s="910"/>
      <c r="BD130" s="910"/>
      <c r="BE130" s="911"/>
      <c r="BF130" s="1088">
        <v>10.1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2625514</v>
      </c>
      <c r="AB131" s="973"/>
      <c r="AC131" s="973"/>
      <c r="AD131" s="973"/>
      <c r="AE131" s="974"/>
      <c r="AF131" s="972">
        <v>2557965</v>
      </c>
      <c r="AG131" s="973"/>
      <c r="AH131" s="973"/>
      <c r="AI131" s="973"/>
      <c r="AJ131" s="974"/>
      <c r="AK131" s="972">
        <v>2560488</v>
      </c>
      <c r="AL131" s="973"/>
      <c r="AM131" s="973"/>
      <c r="AN131" s="973"/>
      <c r="AO131" s="974"/>
      <c r="AP131" s="1097"/>
      <c r="AQ131" s="1098"/>
      <c r="AR131" s="1098"/>
      <c r="AS131" s="1098"/>
      <c r="AT131" s="1099"/>
      <c r="AU131" s="227"/>
      <c r="AV131" s="227"/>
      <c r="AW131" s="227"/>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9.9678386779999997</v>
      </c>
      <c r="AB132" s="1084"/>
      <c r="AC132" s="1084"/>
      <c r="AD132" s="1084"/>
      <c r="AE132" s="1085"/>
      <c r="AF132" s="1086">
        <v>9.8614719120000007</v>
      </c>
      <c r="AG132" s="1084"/>
      <c r="AH132" s="1084"/>
      <c r="AI132" s="1084"/>
      <c r="AJ132" s="1085"/>
      <c r="AK132" s="1086">
        <v>10.71069265</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10.7</v>
      </c>
      <c r="AB133" s="1067"/>
      <c r="AC133" s="1067"/>
      <c r="AD133" s="1067"/>
      <c r="AE133" s="1068"/>
      <c r="AF133" s="1066">
        <v>10.199999999999999</v>
      </c>
      <c r="AG133" s="1067"/>
      <c r="AH133" s="1067"/>
      <c r="AI133" s="1067"/>
      <c r="AJ133" s="1068"/>
      <c r="AK133" s="1066">
        <v>10.1</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d2KAnamJj7KSNWMZyBpAoqcTz+UznPiIr+vtlxF5XSDonSawuB3pO2qxikHvEFoNIhMTbYyEt/eEfqx2gwIxFQ==" saltValue="r1vGug+phl8u50SaaLfSh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P/ql+4CTW+3RWTXFK1CL3A0bQ940KbXE5D1yfe+wr1XoXPuE7CHJLgVlMfx750O2Cjou8CgfIR1kuA8uDYvDUQ==" saltValue="iGEmbQ+rA4iIP7pt62VB0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T/WarFGREoFW2yXXwRx34g4K6FHo0GPhI16rmUQMzmFNAshDwZ466vlzzo14Z6p4PDxPxRn16SO3EFsXcyxPw==" saltValue="h1bMYWPJq/RZKavGvkI9DQ==" spinCount="100000" sheet="1" objects="1" scenarios="1"/>
  <dataConsolidate/>
  <phoneticPr fontId="2"/>
  <printOptions horizontalCentered="1" verticalCentered="1"/>
  <pageMargins left="0" right="0" top="0" bottom="0" header="0" footer="0"/>
  <pageSetup paperSize="8" scale="6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01" t="s">
        <v>481</v>
      </c>
      <c r="AP7" s="265"/>
      <c r="AQ7" s="266" t="s">
        <v>482</v>
      </c>
      <c r="AR7" s="267"/>
    </row>
    <row r="8" spans="1:46" ht="13.2" x14ac:dyDescent="0.2">
      <c r="A8" s="259"/>
      <c r="AK8" s="268"/>
      <c r="AL8" s="269"/>
      <c r="AM8" s="269"/>
      <c r="AN8" s="270"/>
      <c r="AO8" s="1102"/>
      <c r="AP8" s="271" t="s">
        <v>483</v>
      </c>
      <c r="AQ8" s="272" t="s">
        <v>484</v>
      </c>
      <c r="AR8" s="273" t="s">
        <v>485</v>
      </c>
    </row>
    <row r="9" spans="1:46" ht="13.2" x14ac:dyDescent="0.2">
      <c r="A9" s="259"/>
      <c r="AK9" s="1103" t="s">
        <v>486</v>
      </c>
      <c r="AL9" s="1104"/>
      <c r="AM9" s="1104"/>
      <c r="AN9" s="1105"/>
      <c r="AO9" s="274">
        <v>940460</v>
      </c>
      <c r="AP9" s="274">
        <v>375883</v>
      </c>
      <c r="AQ9" s="275">
        <v>243450</v>
      </c>
      <c r="AR9" s="276">
        <v>54.4</v>
      </c>
    </row>
    <row r="10" spans="1:46" ht="13.5" customHeight="1" x14ac:dyDescent="0.2">
      <c r="A10" s="259"/>
      <c r="AK10" s="1103" t="s">
        <v>487</v>
      </c>
      <c r="AL10" s="1104"/>
      <c r="AM10" s="1104"/>
      <c r="AN10" s="1105"/>
      <c r="AO10" s="277">
        <v>19706</v>
      </c>
      <c r="AP10" s="277">
        <v>7876</v>
      </c>
      <c r="AQ10" s="278">
        <v>36828</v>
      </c>
      <c r="AR10" s="279">
        <v>-78.599999999999994</v>
      </c>
    </row>
    <row r="11" spans="1:46" ht="13.5" customHeight="1" x14ac:dyDescent="0.2">
      <c r="A11" s="259"/>
      <c r="AK11" s="1103" t="s">
        <v>488</v>
      </c>
      <c r="AL11" s="1104"/>
      <c r="AM11" s="1104"/>
      <c r="AN11" s="1105"/>
      <c r="AO11" s="277">
        <v>28898</v>
      </c>
      <c r="AP11" s="277">
        <v>11550</v>
      </c>
      <c r="AQ11" s="278">
        <v>2575</v>
      </c>
      <c r="AR11" s="279">
        <v>348.5</v>
      </c>
    </row>
    <row r="12" spans="1:46" ht="13.5" customHeight="1" x14ac:dyDescent="0.2">
      <c r="A12" s="259"/>
      <c r="AK12" s="1103" t="s">
        <v>489</v>
      </c>
      <c r="AL12" s="1104"/>
      <c r="AM12" s="1104"/>
      <c r="AN12" s="1105"/>
      <c r="AO12" s="277" t="s">
        <v>490</v>
      </c>
      <c r="AP12" s="277" t="s">
        <v>490</v>
      </c>
      <c r="AQ12" s="278" t="s">
        <v>490</v>
      </c>
      <c r="AR12" s="279" t="s">
        <v>490</v>
      </c>
    </row>
    <row r="13" spans="1:46" ht="13.5" customHeight="1" x14ac:dyDescent="0.2">
      <c r="A13" s="259"/>
      <c r="AK13" s="1103" t="s">
        <v>491</v>
      </c>
      <c r="AL13" s="1104"/>
      <c r="AM13" s="1104"/>
      <c r="AN13" s="1105"/>
      <c r="AO13" s="277">
        <v>45336</v>
      </c>
      <c r="AP13" s="277">
        <v>18120</v>
      </c>
      <c r="AQ13" s="278">
        <v>11862</v>
      </c>
      <c r="AR13" s="279">
        <v>52.8</v>
      </c>
    </row>
    <row r="14" spans="1:46" ht="13.5" customHeight="1" x14ac:dyDescent="0.2">
      <c r="A14" s="259"/>
      <c r="AK14" s="1103" t="s">
        <v>492</v>
      </c>
      <c r="AL14" s="1104"/>
      <c r="AM14" s="1104"/>
      <c r="AN14" s="1105"/>
      <c r="AO14" s="277">
        <v>72100</v>
      </c>
      <c r="AP14" s="277">
        <v>28817</v>
      </c>
      <c r="AQ14" s="278">
        <v>4647</v>
      </c>
      <c r="AR14" s="279">
        <v>520.1</v>
      </c>
    </row>
    <row r="15" spans="1:46" ht="13.5" customHeight="1" x14ac:dyDescent="0.2">
      <c r="A15" s="259"/>
      <c r="AK15" s="1106" t="s">
        <v>493</v>
      </c>
      <c r="AL15" s="1107"/>
      <c r="AM15" s="1107"/>
      <c r="AN15" s="1108"/>
      <c r="AO15" s="277">
        <v>-67532</v>
      </c>
      <c r="AP15" s="277">
        <v>-26991</v>
      </c>
      <c r="AQ15" s="278">
        <v>-13358</v>
      </c>
      <c r="AR15" s="279">
        <v>102.1</v>
      </c>
    </row>
    <row r="16" spans="1:46" ht="13.2" x14ac:dyDescent="0.2">
      <c r="A16" s="259"/>
      <c r="AK16" s="1106" t="s">
        <v>177</v>
      </c>
      <c r="AL16" s="1107"/>
      <c r="AM16" s="1107"/>
      <c r="AN16" s="1108"/>
      <c r="AO16" s="277">
        <v>1038968</v>
      </c>
      <c r="AP16" s="277">
        <v>415255</v>
      </c>
      <c r="AQ16" s="278">
        <v>286004</v>
      </c>
      <c r="AR16" s="279">
        <v>45.2</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09" t="s">
        <v>498</v>
      </c>
      <c r="AL21" s="1110"/>
      <c r="AM21" s="1110"/>
      <c r="AN21" s="1111"/>
      <c r="AO21" s="289">
        <v>37.57</v>
      </c>
      <c r="AP21" s="290">
        <v>24.25</v>
      </c>
      <c r="AQ21" s="291">
        <v>13.32</v>
      </c>
      <c r="AS21" s="292"/>
      <c r="AT21" s="288"/>
    </row>
    <row r="22" spans="1:46" s="260" customFormat="1" ht="13.2" x14ac:dyDescent="0.2">
      <c r="A22" s="288"/>
      <c r="AK22" s="1109" t="s">
        <v>499</v>
      </c>
      <c r="AL22" s="1110"/>
      <c r="AM22" s="1110"/>
      <c r="AN22" s="1111"/>
      <c r="AO22" s="293">
        <v>94.5</v>
      </c>
      <c r="AP22" s="294">
        <v>95.4</v>
      </c>
      <c r="AQ22" s="295">
        <v>-0.9</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01" t="s">
        <v>481</v>
      </c>
      <c r="AP30" s="265"/>
      <c r="AQ30" s="266" t="s">
        <v>482</v>
      </c>
      <c r="AR30" s="267"/>
    </row>
    <row r="31" spans="1:46" ht="13.2" x14ac:dyDescent="0.2">
      <c r="A31" s="259"/>
      <c r="AK31" s="268"/>
      <c r="AL31" s="269"/>
      <c r="AM31" s="269"/>
      <c r="AN31" s="270"/>
      <c r="AO31" s="1102"/>
      <c r="AP31" s="271" t="s">
        <v>483</v>
      </c>
      <c r="AQ31" s="272" t="s">
        <v>484</v>
      </c>
      <c r="AR31" s="273" t="s">
        <v>485</v>
      </c>
    </row>
    <row r="32" spans="1:46" ht="27" customHeight="1" x14ac:dyDescent="0.2">
      <c r="A32" s="259"/>
      <c r="AK32" s="1117" t="s">
        <v>503</v>
      </c>
      <c r="AL32" s="1118"/>
      <c r="AM32" s="1118"/>
      <c r="AN32" s="1119"/>
      <c r="AO32" s="303">
        <v>734686</v>
      </c>
      <c r="AP32" s="303">
        <v>293639</v>
      </c>
      <c r="AQ32" s="304">
        <v>167387</v>
      </c>
      <c r="AR32" s="305">
        <v>75.400000000000006</v>
      </c>
    </row>
    <row r="33" spans="1:46" ht="13.5" customHeight="1" x14ac:dyDescent="0.2">
      <c r="A33" s="259"/>
      <c r="AK33" s="1117" t="s">
        <v>504</v>
      </c>
      <c r="AL33" s="1118"/>
      <c r="AM33" s="1118"/>
      <c r="AN33" s="1119"/>
      <c r="AO33" s="303" t="s">
        <v>490</v>
      </c>
      <c r="AP33" s="303" t="s">
        <v>490</v>
      </c>
      <c r="AQ33" s="304" t="s">
        <v>490</v>
      </c>
      <c r="AR33" s="305" t="s">
        <v>490</v>
      </c>
    </row>
    <row r="34" spans="1:46" ht="27" customHeight="1" x14ac:dyDescent="0.2">
      <c r="A34" s="259"/>
      <c r="AK34" s="1117" t="s">
        <v>505</v>
      </c>
      <c r="AL34" s="1118"/>
      <c r="AM34" s="1118"/>
      <c r="AN34" s="1119"/>
      <c r="AO34" s="303" t="s">
        <v>490</v>
      </c>
      <c r="AP34" s="303" t="s">
        <v>490</v>
      </c>
      <c r="AQ34" s="304">
        <v>5</v>
      </c>
      <c r="AR34" s="305" t="s">
        <v>490</v>
      </c>
    </row>
    <row r="35" spans="1:46" ht="27" customHeight="1" x14ac:dyDescent="0.2">
      <c r="A35" s="259"/>
      <c r="AK35" s="1117" t="s">
        <v>506</v>
      </c>
      <c r="AL35" s="1118"/>
      <c r="AM35" s="1118"/>
      <c r="AN35" s="1119"/>
      <c r="AO35" s="303">
        <v>57178</v>
      </c>
      <c r="AP35" s="303">
        <v>22853</v>
      </c>
      <c r="AQ35" s="304">
        <v>34589</v>
      </c>
      <c r="AR35" s="305">
        <v>-33.9</v>
      </c>
    </row>
    <row r="36" spans="1:46" ht="27" customHeight="1" x14ac:dyDescent="0.2">
      <c r="A36" s="259"/>
      <c r="AK36" s="1117" t="s">
        <v>507</v>
      </c>
      <c r="AL36" s="1118"/>
      <c r="AM36" s="1118"/>
      <c r="AN36" s="1119"/>
      <c r="AO36" s="303">
        <v>1938</v>
      </c>
      <c r="AP36" s="303">
        <v>775</v>
      </c>
      <c r="AQ36" s="304">
        <v>2508</v>
      </c>
      <c r="AR36" s="305">
        <v>-69.099999999999994</v>
      </c>
    </row>
    <row r="37" spans="1:46" ht="13.5" customHeight="1" x14ac:dyDescent="0.2">
      <c r="A37" s="259"/>
      <c r="AK37" s="1117" t="s">
        <v>508</v>
      </c>
      <c r="AL37" s="1118"/>
      <c r="AM37" s="1118"/>
      <c r="AN37" s="1119"/>
      <c r="AO37" s="303" t="s">
        <v>490</v>
      </c>
      <c r="AP37" s="303" t="s">
        <v>490</v>
      </c>
      <c r="AQ37" s="304">
        <v>1525</v>
      </c>
      <c r="AR37" s="305" t="s">
        <v>490</v>
      </c>
    </row>
    <row r="38" spans="1:46" ht="27" customHeight="1" x14ac:dyDescent="0.2">
      <c r="A38" s="259"/>
      <c r="AK38" s="1120" t="s">
        <v>509</v>
      </c>
      <c r="AL38" s="1121"/>
      <c r="AM38" s="1121"/>
      <c r="AN38" s="1122"/>
      <c r="AO38" s="306">
        <v>77</v>
      </c>
      <c r="AP38" s="306">
        <v>31</v>
      </c>
      <c r="AQ38" s="307">
        <v>44</v>
      </c>
      <c r="AR38" s="295">
        <v>-29.5</v>
      </c>
      <c r="AS38" s="302"/>
    </row>
    <row r="39" spans="1:46" ht="13.2" x14ac:dyDescent="0.2">
      <c r="A39" s="259"/>
      <c r="AK39" s="1120" t="s">
        <v>510</v>
      </c>
      <c r="AL39" s="1121"/>
      <c r="AM39" s="1121"/>
      <c r="AN39" s="1122"/>
      <c r="AO39" s="303">
        <v>-68</v>
      </c>
      <c r="AP39" s="303">
        <v>-27</v>
      </c>
      <c r="AQ39" s="304">
        <v>-7489</v>
      </c>
      <c r="AR39" s="305">
        <v>-99.6</v>
      </c>
      <c r="AS39" s="302"/>
    </row>
    <row r="40" spans="1:46" ht="27" customHeight="1" x14ac:dyDescent="0.2">
      <c r="A40" s="259"/>
      <c r="AK40" s="1117" t="s">
        <v>511</v>
      </c>
      <c r="AL40" s="1118"/>
      <c r="AM40" s="1118"/>
      <c r="AN40" s="1119"/>
      <c r="AO40" s="303">
        <v>-519565</v>
      </c>
      <c r="AP40" s="303">
        <v>-207660</v>
      </c>
      <c r="AQ40" s="304">
        <v>-138932</v>
      </c>
      <c r="AR40" s="305">
        <v>49.5</v>
      </c>
      <c r="AS40" s="302"/>
    </row>
    <row r="41" spans="1:46" ht="13.2" x14ac:dyDescent="0.2">
      <c r="A41" s="259"/>
      <c r="AK41" s="1123" t="s">
        <v>287</v>
      </c>
      <c r="AL41" s="1124"/>
      <c r="AM41" s="1124"/>
      <c r="AN41" s="1125"/>
      <c r="AO41" s="303">
        <v>274246</v>
      </c>
      <c r="AP41" s="303">
        <v>109611</v>
      </c>
      <c r="AQ41" s="304">
        <v>59636</v>
      </c>
      <c r="AR41" s="305">
        <v>83.8</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12" t="s">
        <v>481</v>
      </c>
      <c r="AN49" s="1114" t="s">
        <v>514</v>
      </c>
      <c r="AO49" s="1115"/>
      <c r="AP49" s="1115"/>
      <c r="AQ49" s="1115"/>
      <c r="AR49" s="1116"/>
    </row>
    <row r="50" spans="1:44" ht="13.2" x14ac:dyDescent="0.2">
      <c r="A50" s="259"/>
      <c r="AK50" s="317"/>
      <c r="AL50" s="318"/>
      <c r="AM50" s="1113"/>
      <c r="AN50" s="319" t="s">
        <v>515</v>
      </c>
      <c r="AO50" s="320" t="s">
        <v>516</v>
      </c>
      <c r="AP50" s="321" t="s">
        <v>517</v>
      </c>
      <c r="AQ50" s="322" t="s">
        <v>518</v>
      </c>
      <c r="AR50" s="323" t="s">
        <v>519</v>
      </c>
    </row>
    <row r="51" spans="1:44" ht="13.2" x14ac:dyDescent="0.2">
      <c r="A51" s="259"/>
      <c r="AK51" s="315" t="s">
        <v>520</v>
      </c>
      <c r="AL51" s="316"/>
      <c r="AM51" s="324">
        <v>2022188</v>
      </c>
      <c r="AN51" s="325">
        <v>733474</v>
      </c>
      <c r="AO51" s="326">
        <v>22.5</v>
      </c>
      <c r="AP51" s="327">
        <v>268375</v>
      </c>
      <c r="AQ51" s="328">
        <v>-1.2</v>
      </c>
      <c r="AR51" s="329">
        <v>23.7</v>
      </c>
    </row>
    <row r="52" spans="1:44" ht="13.2" x14ac:dyDescent="0.2">
      <c r="A52" s="259"/>
      <c r="AK52" s="330"/>
      <c r="AL52" s="331" t="s">
        <v>521</v>
      </c>
      <c r="AM52" s="332">
        <v>553579</v>
      </c>
      <c r="AN52" s="333">
        <v>200790</v>
      </c>
      <c r="AO52" s="334">
        <v>-30.6</v>
      </c>
      <c r="AP52" s="335">
        <v>119602</v>
      </c>
      <c r="AQ52" s="336">
        <v>1.5</v>
      </c>
      <c r="AR52" s="337">
        <v>-32.1</v>
      </c>
    </row>
    <row r="53" spans="1:44" ht="13.2" x14ac:dyDescent="0.2">
      <c r="A53" s="259"/>
      <c r="AK53" s="315" t="s">
        <v>522</v>
      </c>
      <c r="AL53" s="316"/>
      <c r="AM53" s="324">
        <v>1739536</v>
      </c>
      <c r="AN53" s="325">
        <v>646187</v>
      </c>
      <c r="AO53" s="326">
        <v>-11.9</v>
      </c>
      <c r="AP53" s="327">
        <v>301035</v>
      </c>
      <c r="AQ53" s="328">
        <v>12.2</v>
      </c>
      <c r="AR53" s="329">
        <v>-24.1</v>
      </c>
    </row>
    <row r="54" spans="1:44" ht="13.2" x14ac:dyDescent="0.2">
      <c r="A54" s="259"/>
      <c r="AK54" s="330"/>
      <c r="AL54" s="331" t="s">
        <v>521</v>
      </c>
      <c r="AM54" s="332">
        <v>612260</v>
      </c>
      <c r="AN54" s="333">
        <v>227437</v>
      </c>
      <c r="AO54" s="334">
        <v>13.3</v>
      </c>
      <c r="AP54" s="335">
        <v>154376</v>
      </c>
      <c r="AQ54" s="336">
        <v>29.1</v>
      </c>
      <c r="AR54" s="337">
        <v>-15.8</v>
      </c>
    </row>
    <row r="55" spans="1:44" ht="13.2" x14ac:dyDescent="0.2">
      <c r="A55" s="259"/>
      <c r="AK55" s="315" t="s">
        <v>523</v>
      </c>
      <c r="AL55" s="316"/>
      <c r="AM55" s="324">
        <v>1169288</v>
      </c>
      <c r="AN55" s="325">
        <v>443416</v>
      </c>
      <c r="AO55" s="326">
        <v>-31.4</v>
      </c>
      <c r="AP55" s="327">
        <v>277467</v>
      </c>
      <c r="AQ55" s="328">
        <v>-7.8</v>
      </c>
      <c r="AR55" s="329">
        <v>-23.6</v>
      </c>
    </row>
    <row r="56" spans="1:44" ht="13.2" x14ac:dyDescent="0.2">
      <c r="A56" s="259"/>
      <c r="AK56" s="330"/>
      <c r="AL56" s="331" t="s">
        <v>521</v>
      </c>
      <c r="AM56" s="332">
        <v>612727</v>
      </c>
      <c r="AN56" s="333">
        <v>232358</v>
      </c>
      <c r="AO56" s="334">
        <v>2.2000000000000002</v>
      </c>
      <c r="AP56" s="335">
        <v>128378</v>
      </c>
      <c r="AQ56" s="336">
        <v>-16.8</v>
      </c>
      <c r="AR56" s="337">
        <v>19</v>
      </c>
    </row>
    <row r="57" spans="1:44" ht="13.2" x14ac:dyDescent="0.2">
      <c r="A57" s="259"/>
      <c r="AK57" s="315" t="s">
        <v>524</v>
      </c>
      <c r="AL57" s="316"/>
      <c r="AM57" s="324">
        <v>1235145</v>
      </c>
      <c r="AN57" s="325">
        <v>477628</v>
      </c>
      <c r="AO57" s="326">
        <v>7.7</v>
      </c>
      <c r="AP57" s="327">
        <v>282256</v>
      </c>
      <c r="AQ57" s="328">
        <v>1.7</v>
      </c>
      <c r="AR57" s="329">
        <v>6</v>
      </c>
    </row>
    <row r="58" spans="1:44" ht="13.2" x14ac:dyDescent="0.2">
      <c r="A58" s="259"/>
      <c r="AK58" s="330"/>
      <c r="AL58" s="331" t="s">
        <v>521</v>
      </c>
      <c r="AM58" s="332">
        <v>644683</v>
      </c>
      <c r="AN58" s="333">
        <v>249297</v>
      </c>
      <c r="AO58" s="334">
        <v>7.3</v>
      </c>
      <c r="AP58" s="335">
        <v>145453</v>
      </c>
      <c r="AQ58" s="336">
        <v>13.3</v>
      </c>
      <c r="AR58" s="337">
        <v>-6</v>
      </c>
    </row>
    <row r="59" spans="1:44" ht="13.2" x14ac:dyDescent="0.2">
      <c r="A59" s="259"/>
      <c r="AK59" s="315" t="s">
        <v>525</v>
      </c>
      <c r="AL59" s="316"/>
      <c r="AM59" s="324">
        <v>1051579</v>
      </c>
      <c r="AN59" s="325">
        <v>420295</v>
      </c>
      <c r="AO59" s="326">
        <v>-12</v>
      </c>
      <c r="AP59" s="327">
        <v>295341</v>
      </c>
      <c r="AQ59" s="328">
        <v>4.5999999999999996</v>
      </c>
      <c r="AR59" s="329">
        <v>-16.600000000000001</v>
      </c>
    </row>
    <row r="60" spans="1:44" ht="13.2" x14ac:dyDescent="0.2">
      <c r="A60" s="259"/>
      <c r="AK60" s="330"/>
      <c r="AL60" s="331" t="s">
        <v>521</v>
      </c>
      <c r="AM60" s="332">
        <v>425300</v>
      </c>
      <c r="AN60" s="333">
        <v>169984</v>
      </c>
      <c r="AO60" s="334">
        <v>-31.8</v>
      </c>
      <c r="AP60" s="335">
        <v>137402</v>
      </c>
      <c r="AQ60" s="336">
        <v>-5.5</v>
      </c>
      <c r="AR60" s="337">
        <v>-26.3</v>
      </c>
    </row>
    <row r="61" spans="1:44" ht="13.2" x14ac:dyDescent="0.2">
      <c r="A61" s="259"/>
      <c r="AK61" s="315" t="s">
        <v>526</v>
      </c>
      <c r="AL61" s="338"/>
      <c r="AM61" s="324">
        <v>1443547</v>
      </c>
      <c r="AN61" s="325">
        <v>544200</v>
      </c>
      <c r="AO61" s="326">
        <v>-5</v>
      </c>
      <c r="AP61" s="327">
        <v>284895</v>
      </c>
      <c r="AQ61" s="339">
        <v>1.9</v>
      </c>
      <c r="AR61" s="329">
        <v>-6.9</v>
      </c>
    </row>
    <row r="62" spans="1:44" ht="13.2" x14ac:dyDescent="0.2">
      <c r="A62" s="259"/>
      <c r="AK62" s="330"/>
      <c r="AL62" s="331" t="s">
        <v>521</v>
      </c>
      <c r="AM62" s="332">
        <v>569710</v>
      </c>
      <c r="AN62" s="333">
        <v>215973</v>
      </c>
      <c r="AO62" s="334">
        <v>-7.9</v>
      </c>
      <c r="AP62" s="335">
        <v>137042</v>
      </c>
      <c r="AQ62" s="336">
        <v>4.3</v>
      </c>
      <c r="AR62" s="337">
        <v>-12.2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hnn+JsXUvAbUffzSkINHocPa1/ELEv5g5qcNuwUYh/xhqknaawUDAgbMoJpOMfDj+Qxkbe4QUApxDJAeBO3F/A==" saltValue="bDqUWk7gJcywD7/3TVel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8" scale="90"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RbFe9QF9gJSiZBZK5+SFUTcj3WsYhnY/F/jiQQK++063aOcg6f1vn0FUDTU2tD4v+YUhV3Ix05g44YROfMD4Uw==" saltValue="O5jC/9r1ZLWSZRt+ePgrmA=="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XvX/VliNaxD3exJzCczuB/S0hQszmQgZpxa9d41VYn4EulwIGMQF2uvqEPvz4Aniyuv3rfkNrmczD2coTYFYMw==" saltValue="vDXhbIx+L576owt6rUuRlg==" spinCount="100000" sheet="1" objects="1" scenarios="1"/>
  <dataConsolidate/>
  <phoneticPr fontId="2"/>
  <printOptions horizontalCentered="1" verticalCentered="1"/>
  <pageMargins left="0" right="0" top="0" bottom="0" header="0" footer="0"/>
  <pageSetup paperSize="8" scale="57"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60.46</v>
      </c>
      <c r="G47" s="12">
        <v>63.47</v>
      </c>
      <c r="H47" s="12">
        <v>63.75</v>
      </c>
      <c r="I47" s="12">
        <v>63.92</v>
      </c>
      <c r="J47" s="13">
        <v>66.73</v>
      </c>
    </row>
    <row r="48" spans="2:10" ht="57.75" customHeight="1" x14ac:dyDescent="0.2">
      <c r="B48" s="14"/>
      <c r="C48" s="1128" t="s">
        <v>4</v>
      </c>
      <c r="D48" s="1128"/>
      <c r="E48" s="1129"/>
      <c r="F48" s="15">
        <v>5.74</v>
      </c>
      <c r="G48" s="16">
        <v>5.47</v>
      </c>
      <c r="H48" s="16">
        <v>5.15</v>
      </c>
      <c r="I48" s="16">
        <v>5.28</v>
      </c>
      <c r="J48" s="17">
        <v>5.35</v>
      </c>
    </row>
    <row r="49" spans="2:10" ht="57.75" customHeight="1" thickBot="1" x14ac:dyDescent="0.25">
      <c r="B49" s="18"/>
      <c r="C49" s="1130" t="s">
        <v>5</v>
      </c>
      <c r="D49" s="1130"/>
      <c r="E49" s="1131"/>
      <c r="F49" s="19" t="s">
        <v>533</v>
      </c>
      <c r="G49" s="20">
        <v>4.03</v>
      </c>
      <c r="H49" s="20">
        <v>0.92</v>
      </c>
      <c r="I49" s="20" t="s">
        <v>534</v>
      </c>
      <c r="J49" s="21">
        <v>0.06</v>
      </c>
    </row>
    <row r="50" spans="2:10" ht="13.2" x14ac:dyDescent="0.2"/>
  </sheetData>
  <sheetProtection algorithmName="SHA-512" hashValue="CiExx0CKe3M7VPx3jYCMReFUS11ihza0XctScicWJ4weeBKLf8eXHrIZhHe9qamqC206flqa8yQYdT5LPO92FQ==" saltValue="jh3DD9vz9q3WocNos729Zw==" spinCount="100000" sheet="1" objects="1" scenarios="1"/>
  <mergeCells count="3">
    <mergeCell ref="C47:E47"/>
    <mergeCell ref="C48:E48"/>
    <mergeCell ref="C49:E49"/>
  </mergeCells>
  <phoneticPr fontId="2"/>
  <printOptions horizontalCentered="1" verticalCentered="1"/>
  <pageMargins left="0" right="0" top="0" bottom="0" header="0" footer="0"/>
  <pageSetup paperSize="8" scale="92"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2025-03-13T07:08:39Z</cp:lastPrinted>
  <dcterms:created xsi:type="dcterms:W3CDTF">2025-02-19T05:31:01Z</dcterms:created>
  <dcterms:modified xsi:type="dcterms:W3CDTF">2025-09-22T08:22:28Z</dcterms:modified>
  <cp:category/>
</cp:coreProperties>
</file>