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Users\kai.yohei\Desktop\入口\財政状況資料集\"/>
    </mc:Choice>
  </mc:AlternateContent>
  <xr:revisionPtr revIDLastSave="0" documentId="13_ncr:1_{F0293A2B-7942-4289-B532-00C122A63763}" xr6:coauthVersionLast="47" xr6:coauthVersionMax="47" xr10:uidLastSave="{00000000-0000-0000-0000-000000000000}"/>
  <bookViews>
    <workbookView xWindow="-9675" yWindow="-21720" windowWidth="38640" windowHeight="21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BE34" i="10" l="1"/>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<sst xmlns="http://schemas.openxmlformats.org/spreadsheetml/2006/main" count="1156" uniqueCount="580">
  <si>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</si>
  <si>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</si>
  <si>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</si>
  <si>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</si>
  <si>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</si>
  <si>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</si>
  <si>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</si>
  <si>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</si>
  <si>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</si>
  <si>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</si>
  <si>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</si>
  <si>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</si>
  <si>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</si>
  <si>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</si>
  <si>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</si>
  <si>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</si>
  <si>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</si>
  <si>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</si>
  <si>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</si>
  <si>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</si>
  <si>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</si>
  <si>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</si>
  <si>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</si>
  <si>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</si>
  <si>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</si>
  <si>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</si>
  <si>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</si>
  <si>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</si>
  <si>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</si>
  <si>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</si>
  <si>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</si>
  <si>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</si>
  <si>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</si>
  <si>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</si>
  <si>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</si>
  <si>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</si>
  <si>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</si>
  <si>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</si>
  <si>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</si>
  <si>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</si>
  <si>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</si>
  <si>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</si>
  <si>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</si>
  <si>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</si>
  <si>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</si>
  <si>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</si>
  <si>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</si>
  <si>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</si>
  <si>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</si>
  <si>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</si>
  <si>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</si>
  <si>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</si>
  <si>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</si>
  <si>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</si>
  <si>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</si>
  <si>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</si>
  <si>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</si>
  <si>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</si>
  <si>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</si>
  <si>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</si>
  <si>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</si>
  <si>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</si>
  <si>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</si>
  <si>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</si>
  <si>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</si>
  <si>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</si>
  <si>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</si>
  <si>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</si>
  <si>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</si>
  <si>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</si>
  <si>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</si>
  <si>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</si>
  <si>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</si>
  <si>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</si>
  <si>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</si>
  <si>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</si>
  <si>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</si>
  <si>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</si>
  <si>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</si>
  <si>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</si>
  <si>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</si>
  <si>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</si>
  <si>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</si>
  <si>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</si>
  <si>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</si>
  <si>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</si>
  <si>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</si>
  <si>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</si>
  <si>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</si>
  <si>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</si>
  <si>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</si>
  <si>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</si>
  <si>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</si>
  <si>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</si>
  <si>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高千穂町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</si>
  <si>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</si>
  <si>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</si>
  <si>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</si>
  <si>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</si>
  <si>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</si>
  <si>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</si>
  <si>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</si>
  <si>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</si>
  <si>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</si>
  <si>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</si>
  <si>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</si>
  <si>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</si>
  <si>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</si>
  <si>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</si>
  <si>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</si>
  <si>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</si>
  <si>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</si>
  <si>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</si>
  <si>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</si>
  <si>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</si>
  <si>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</si>
  <si>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</si>
  <si>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</si>
  <si>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</si>
  <si>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</si>
  <si>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</si>
  <si>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</si>
  <si>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</si>
  <si>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</si>
  <si>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</si>
  <si>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</si>
  <si>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</si>
  <si>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</si>
  <si>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</si>
  <si>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</si>
  <si>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</si>
  <si>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</si>
  <si>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</si>
  <si>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</si>
  <si>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</si>
  <si>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</si>
  <si>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</si>
  <si>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</si>
  <si>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</si>
  <si>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</si>
  <si>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</si>
  <si>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</si>
  <si>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</si>
  <si>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</si>
  <si>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</si>
  <si>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</si>
  <si>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</si>
  <si>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</si>
  <si>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</si>
  <si>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</si>
  <si>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</si>
  <si>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</si>
  <si>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</si>
  <si>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</si>
  <si>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</si>
  <si>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</si>
  <si>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</si>
  <si>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</si>
  <si>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</si>
  <si>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</si>
  <si>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</si>
  <si>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</si>
  <si>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</si>
  <si>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</si>
  <si>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</si>
  <si>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</si>
  <si>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</si>
  <si>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</si>
  <si>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</si>
  <si>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</si>
  <si>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</si>
  <si>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</si>
  <si>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</si>
  <si>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</si>
  <si>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</si>
  <si>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</si>
  <si>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</si>
  <si>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</si>
  <si>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</si>
  <si>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</si>
  <si>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</si>
  <si>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</si>
  <si>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</si>
  <si>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</si>
  <si>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</si>
  <si>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</si>
  <si>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</si>
  <si>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</si>
  <si>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</si>
  <si>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</si>
  <si>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</si>
  <si>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</si>
  <si>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</si>
  <si>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</si>
  <si>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</si>
  <si>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</si>
  <si>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</si>
  <si>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</si>
  <si>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</si>
  <si>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</si>
  <si>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</si>
  <si>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</si>
  <si>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</si>
  <si>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宮崎県高千穂町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</si>
  <si>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</si>
  <si>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</si>
  <si>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</si>
  <si>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</si>
  <si>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</si>
  <si>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</si>
  <si>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</si>
  <si>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</si>
  <si>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</si>
  <si>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</si>
  <si>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</si>
  <si>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</si>
  <si>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</si>
  <si>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</si>
  <si>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</si>
  <si>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</si>
  <si>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</si>
  <si>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</si>
  <si>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</si>
  <si>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</si>
  <si>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</si>
  <si>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</si>
  <si>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</si>
  <si>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</si>
  <si>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</si>
  <si>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</si>
  <si>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</si>
  <si>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</si>
  <si>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</si>
  <si>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</si>
  <si>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</si>
  <si>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</si>
  <si>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</si>
  <si>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</si>
  <si>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</si>
  <si>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</si>
  <si>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</si>
  <si>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</si>
  <si>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</si>
  <si>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</si>
  <si>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</si>
  <si>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</si>
  <si>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</si>
  <si>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</si>
  <si>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</si>
  <si>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</si>
  <si>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</si>
  <si>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</si>
  <si>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</si>
  <si>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</si>
  <si>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</si>
  <si>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</si>
  <si>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</si>
  <si>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</si>
  <si>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</si>
  <si>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</si>
  <si>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</si>
  <si>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</si>
  <si>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</si>
  <si>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</si>
  <si>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</si>
  <si>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</si>
  <si>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</si>
  <si>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</si>
  <si>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</si>
  <si>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</si>
  <si>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</si>
  <si>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</si>
  <si>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</si>
  <si>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</si>
  <si>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</si>
  <si>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</si>
  <si>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</si>
  <si>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</si>
  <si>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</si>
  <si>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</si>
  <si>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</si>
  <si>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</si>
  <si>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</si>
  <si>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</si>
  <si>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</si>
  <si>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</si>
  <si>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</si>
  <si>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</si>
  <si>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</si>
  <si>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</si>
  <si>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</si>
  <si>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</si>
  <si>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</si>
  <si>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</si>
  <si>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</si>
  <si>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</si>
  <si>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</si>
  <si>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</si>
  <si>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</si>
  <si>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</si>
  <si>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</si>
  <si>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</si>
  <si>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</si>
  <si>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</si>
  <si>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</si>
  <si>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</si>
  <si>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</si>
  <si>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</si>
  <si>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</si>
  <si>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</si>
  <si>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</si>
  <si>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</si>
  <si>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</si>
  <si>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</si>
  <si>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</si>
  <si>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</si>
  <si>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</si>
  <si>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</si>
  <si>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</si>
  <si>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</si>
  <si>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</si>
  <si>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</si>
  <si>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</si>
  <si>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</si>
  <si>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</si>
  <si>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</si>
  <si>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</si>
  <si>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</si>
  <si>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</si>
  <si>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</si>
  <si>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</si>
  <si>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</si>
  <si>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</si>
  <si>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</si>
  <si>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</si>
  <si>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</si>
  <si>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</si>
  <si>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</si>
  <si>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</si>
  <si>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</si>
  <si>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</si>
  <si>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</si>
  <si>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</si>
  <si>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</si>
  <si>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</si>
  <si>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</si>
  <si>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</si>
  <si>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</si>
  <si>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</si>
  <si>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</si>
  <si>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</si>
  <si>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</si>
  <si>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</si>
  <si>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</si>
  <si>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宮崎県高千穂町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</si>
  <si>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</si>
  <si>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</si>
  <si>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</si>
  <si>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</si>
  <si>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</si>
  <si>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</si>
  <si>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</si>
  <si>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</si>
  <si>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</si>
  <si>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</si>
  <si>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</si>
  <si>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</si>
  <si>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</si>
  <si>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</si>
  <si>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</si>
  <si>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</si>
  <si>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</si>
  <si>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</si>
  <si>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</si>
  <si>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</si>
  <si>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</si>
  <si>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</si>
  <si>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</si>
  <si>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</si>
  <si>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</si>
  <si>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</si>
  <si>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</si>
  <si>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</si>
  <si>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</si>
  <si>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</si>
  <si>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</si>
  <si>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</si>
  <si>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</si>
  <si>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</si>
  <si>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西臼杵地域介護認定審査会特別会計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</si>
  <si>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</si>
  <si>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</si>
  <si>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</si>
  <si>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</si>
  <si>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</si>
  <si>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国民健康保険病院事業会計</t>
    <phoneticPr fontId="5"/>
  </si>
  <si>
    <t>下水道事業会計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</si>
  <si>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</si>
  <si>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</si>
  <si>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</si>
  <si>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</si>
  <si>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</si>
  <si>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</si>
  <si>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</si>
  <si>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</si>
  <si>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</si>
  <si>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</si>
  <si>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</si>
  <si>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</si>
  <si>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</si>
  <si>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</si>
  <si>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</si>
  <si>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</si>
  <si>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</si>
  <si>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</si>
  <si>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</si>
  <si>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</si>
  <si>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</si>
  <si>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</si>
  <si>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</si>
  <si>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</si>
  <si>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</si>
  <si>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</si>
  <si>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</si>
  <si>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</si>
  <si>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</si>
  <si>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</si>
  <si>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</si>
  <si>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</si>
  <si>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</si>
  <si>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</si>
  <si>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</si>
  <si>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</si>
  <si>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</si>
  <si>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</si>
  <si>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</si>
  <si>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</si>
  <si>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</si>
  <si>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</si>
  <si>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</si>
  <si>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</si>
  <si>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</si>
  <si>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</si>
  <si>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</si>
  <si>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</si>
  <si>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</si>
  <si>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</si>
  <si>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</si>
  <si>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</si>
  <si>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</si>
  <si>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</si>
  <si>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</si>
  <si>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</si>
  <si>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</si>
  <si>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</si>
  <si>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</si>
  <si>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</si>
  <si>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</si>
  <si>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</si>
  <si>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</si>
  <si>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</si>
  <si>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</si>
  <si>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</si>
  <si>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</si>
  <si>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</si>
  <si>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</si>
  <si>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</si>
  <si>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</si>
  <si>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</si>
  <si>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</si>
  <si>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</si>
  <si>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</si>
  <si>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</si>
  <si>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</si>
  <si>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</si>
  <si>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</si>
  <si>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</si>
  <si>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</si>
  <si>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</si>
  <si>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</si>
  <si>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</si>
  <si>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</si>
  <si>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</si>
  <si>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</si>
  <si>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</si>
  <si>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</si>
  <si>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</si>
  <si>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</si>
  <si>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</si>
  <si>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</si>
  <si>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</si>
  <si>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</si>
  <si>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</si>
  <si>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</si>
  <si>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</si>
  <si>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</si>
  <si>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</si>
  <si>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</si>
  <si>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</si>
  <si>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</si>
  <si>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</si>
  <si>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</si>
  <si>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</si>
  <si>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</si>
  <si>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</si>
  <si>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</si>
  <si>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</si>
  <si>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</si>
  <si>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</si>
  <si>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</si>
  <si>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</si>
  <si>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</si>
  <si>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</si>
  <si>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</si>
  <si>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</si>
  <si>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</si>
  <si>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</si>
  <si>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</si>
  <si>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</si>
  <si>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</si>
  <si>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</si>
  <si>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</si>
  <si>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</si>
  <si>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</si>
  <si>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</si>
  <si>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</si>
  <si>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</si>
  <si>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</si>
  <si>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</si>
  <si>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</si>
  <si>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</si>
  <si>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</si>
  <si>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</si>
  <si>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</si>
  <si>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1.79</t>
  </si>
  <si>
    <t>▲ 5.70</t>
  </si>
  <si>
    <t>▲ 8.78</t>
  </si>
  <si>
    <t>▲ 11.16</t>
  </si>
  <si>
    <t>国民健康保険病院事業会計</t>
  </si>
  <si>
    <t>水道事業会計</t>
  </si>
  <si>
    <t>一般会計</t>
  </si>
  <si>
    <t>下水道事業会計</t>
  </si>
  <si>
    <t>介護保険特別会計（保険事業勘定）</t>
  </si>
  <si>
    <t>簡易水道事業特別会計</t>
  </si>
  <si>
    <t>後期高齢者医療特別会計</t>
  </si>
  <si>
    <t>西臼杵地域介護認定審査会特別会計</t>
  </si>
  <si>
    <t>その他会計（赤字）</t>
  </si>
  <si>
    <t>その他会計（黒字）</t>
  </si>
  <si>
    <t>R01</t>
    <phoneticPr fontId="5"/>
  </si>
  <si>
    <t>R02</t>
    <phoneticPr fontId="5"/>
  </si>
  <si>
    <t>R03</t>
    <phoneticPr fontId="5"/>
  </si>
  <si>
    <t>R04</t>
    <phoneticPr fontId="5"/>
  </si>
  <si>
    <t>R05</t>
    <phoneticPr fontId="5"/>
  </si>
  <si>
    <t>公共施設等整備基金</t>
    <rPh sb="0" eb="2">
      <t>コウキョウ</t>
    </rPh>
    <rPh sb="2" eb="4">
      <t>シセツ</t>
    </rPh>
    <rPh sb="4" eb="5">
      <t>トウ</t>
    </rPh>
    <rPh sb="5" eb="7">
      <t>セイビ</t>
    </rPh>
    <rPh sb="7" eb="9">
      <t>キキン</t>
    </rPh>
    <phoneticPr fontId="5"/>
  </si>
  <si>
    <t>ふるさと応援基金</t>
    <rPh sb="4" eb="6">
      <t>オウエン</t>
    </rPh>
    <rPh sb="6" eb="8">
      <t>キキン</t>
    </rPh>
    <phoneticPr fontId="5"/>
  </si>
  <si>
    <t>企業版ふるさと納税地方創生基金</t>
    <rPh sb="0" eb="2">
      <t>ドボク</t>
    </rPh>
    <rPh sb="2" eb="3">
      <t>ヒ</t>
    </rPh>
    <rPh sb="5" eb="8">
      <t>サクネンド</t>
    </rPh>
    <rPh sb="9" eb="11">
      <t>ヒカクジュウミンヒトリエンゾウカタイフウゴウサイガイハッセイイコウキンキュウタイオウフッキュウカンレンジギョウブンゾウカエイキョウ</t>
    </rPh>
    <phoneticPr fontId="5"/>
  </si>
  <si>
    <t>地域福祉基金</t>
    <rPh sb="0" eb="2">
      <t>チイキ</t>
    </rPh>
    <rPh sb="2" eb="4">
      <t>フクシ</t>
    </rPh>
    <rPh sb="4" eb="6">
      <t>キキン</t>
    </rPh>
    <phoneticPr fontId="5"/>
  </si>
  <si>
    <t>地域振興基金</t>
    <rPh sb="0" eb="2">
      <t>チイキ</t>
    </rPh>
    <rPh sb="2" eb="4">
      <t>シンコウ</t>
    </rPh>
    <rPh sb="4" eb="6">
      <t>キキン</t>
    </rPh>
    <phoneticPr fontId="5"/>
  </si>
  <si>
    <t>宮崎県林業公社</t>
    <rPh sb="0" eb="3">
      <t>ミヤザキケン</t>
    </rPh>
    <rPh sb="3" eb="5">
      <t>リンギョウ</t>
    </rPh>
    <rPh sb="5" eb="7">
      <t>コウシャ</t>
    </rPh>
    <phoneticPr fontId="2"/>
  </si>
  <si>
    <t>株式会社高千穂まちづくり公社</t>
    <rPh sb="0" eb="2">
      <t>カブシキ</t>
    </rPh>
    <rPh sb="2" eb="4">
      <t>カイシャ</t>
    </rPh>
    <rPh sb="4" eb="7">
      <t>タカチホ</t>
    </rPh>
    <rPh sb="12" eb="14">
      <t>コウシャ</t>
    </rPh>
    <phoneticPr fontId="2"/>
  </si>
  <si>
    <t>宮崎県市町村総合事務組合　一般会計</t>
  </si>
  <si>
    <t>宮崎県後期高齢者医療広域連合　一般会計</t>
  </si>
  <si>
    <t>宮崎県後期高齢者医療広域連合　後期高齢者医療特別会計</t>
  </si>
  <si>
    <t>宮崎県北部広域行政事務組合（一般会計）</t>
  </si>
  <si>
    <t>宮崎県北部広域行政事務組合（特別会計）</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</si>
  <si>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6"/>
  </si>
  <si>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6"/>
  </si>
  <si>
    <t>西臼杵広域行政事務組合</t>
    <rPh sb="0" eb="3">
      <t>ニシウスキ</t>
    </rPh>
    <rPh sb="3" eb="5">
      <t>コウイキ</t>
    </rPh>
    <rPh sb="5" eb="7">
      <t>ギョウセイ</t>
    </rPh>
    <rPh sb="7" eb="9">
      <t>ジム</t>
    </rPh>
    <rPh sb="9" eb="11">
      <t>クミアイ</t>
    </rPh>
    <phoneticPr fontId="3"/>
  </si>
  <si>
    <t>-</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</si>
  <si>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</si>
  <si>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</si>
  <si>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算出不可となっており、顕在化している将来負担は少ないと考えられるが、潜在化している将来負担である有形固定資産減価償却率は81.6％となっている。類似団体平均と比較しても有形固定資産減価償却率は13.7%高い数値となっており、資産の老朽化が進んでいる状況である。特にインフラ資産の減価償却率が高い状況であり、住民の安全や生活に欠かせないものであることから計画的な維持管理や予防保全が必要となる。公共施設等総合管理計画等の各種計画に基づいた更新・維持管理に取り組んでいく。</t>
    <rPh sb="126" eb="127">
      <t>スス</t>
    </rPh>
    <rPh sb="192" eb="196">
      <t>ヨボウホゼン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</si>
  <si>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</si>
  <si>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</si>
  <si>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</si>
  <si>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</si>
  <si>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</si>
  <si>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</si>
  <si>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当年度の将来負担比率は令和4年度同様に数値の算出不可、実質公債費比率は類似団体内平均値を下回っている状況である。
将来負担比率は算出不可となっており、顕在化している将来負担は少ないと考えられるが、潜在化している将来負担である有形固定資産減価償却率は81.6％となっている。今後、インフラ資産の整備・更新事業は必須であり、地方債の発行等により将来負担比率が高くなる可能性がある。各種計画に基づいた更新・維持管理に努め、基金の積立等で更新費用に備えていく。</t>
    <rPh sb="0" eb="3">
      <t>トウネンド</t>
    </rPh>
    <rPh sb="188" eb="190">
      <t>カクシュ</t>
    </rPh>
    <rPh sb="205" eb="206">
      <t>ツト</t>
    </rPh>
    <rPh sb="220" eb="221">
      <t>ソナ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</si>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</sst>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5F758FB-3832-475E-B984-A5BF3DC4313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4F18-4C5B-B9AE-419A26B24E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101339</c:v>
                </c:pt>
                <c:pt idx="1">
                  <c:v>126934</c:v>
                </c:pt>
                <c:pt idx="2">
                  <c:v>97579</c:v>
                </c:pt>
                <c:pt idx="3">
                  <c:v>73969</c:v>
                </c:pt>
                <c:pt idx="4">
                  <c:v>82969</c:v>
                </c:pt>
              </c:numCache>
            </c:numRef>
          </c:val>
          <c:smooth val="0"/>
          <c:extLst>
            <c:ext xmlns:c16="http://schemas.microsoft.com/office/drawing/2014/chart" uri="{C3380CC4-5D6E-409C-BE32-E72D297353CC}">
              <c16:uniqueId val="{00000001-4F18-4C5B-B9AE-419A26B24E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3.89</c:v>
                </c:pt>
                <c:pt idx="1">
                  <c:v>1.53</c:v>
                </c:pt>
                <c:pt idx="2">
                  <c:v>6.22</c:v>
                </c:pt>
                <c:pt idx="3">
                  <c:v>5.2</c:v>
                </c:pt>
                <c:pt idx="4">
                  <c:v>4.07</c:v>
                </c:pt>
              </c:numCache>
            </c:numRef>
          </c:val>
          <c:extLst>
            <c:ext xmlns:c16="http://schemas.microsoft.com/office/drawing/2014/chart" uri="{C3380CC4-5D6E-409C-BE32-E72D297353CC}">
              <c16:uniqueId val="{00000000-7496-4A5E-B5D3-C422EEFA36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27.82</c:v>
                </c:pt>
                <c:pt idx="1">
                  <c:v>25.42</c:v>
                </c:pt>
                <c:pt idx="2">
                  <c:v>27.64</c:v>
                </c:pt>
                <c:pt idx="3">
                  <c:v>26.66</c:v>
                </c:pt>
                <c:pt idx="4">
                  <c:v>20.59</c:v>
                </c:pt>
              </c:numCache>
            </c:numRef>
          </c:val>
          <c:extLst>
            <c:ext xmlns:c16="http://schemas.microsoft.com/office/drawing/2014/chart" uri="{C3380CC4-5D6E-409C-BE32-E72D297353CC}">
              <c16:uniqueId val="{00000001-7496-4A5E-B5D3-C422EEFA36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-1.79</c:v>
                </c:pt>
                <c:pt idx="1">
                  <c:v>-5.7</c:v>
                </c:pt>
                <c:pt idx="2">
                  <c:v>7.7</c:v>
                </c:pt>
                <c:pt idx="3">
                  <c:v>-8.7799999999999994</c:v>
                </c:pt>
                <c:pt idx="4">
                  <c:v>-11.16</c:v>
                </c:pt>
              </c:numCache>
            </c:numRef>
          </c:val>
          <c:smooth val="0"/>
          <c:extLst>
            <c:ext xmlns:c16="http://schemas.microsoft.com/office/drawing/2014/chart" uri="{C3380CC4-5D6E-409C-BE32-E72D297353CC}">
              <c16:uniqueId val="{00000002-7496-4A5E-B5D3-C422EEFA36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0.37</c:v>
                </c:pt>
                <c:pt idx="2">
                  <c:v>#N/A</c:v>
                </c:pt>
                <c:pt idx="3">
                  <c:v>0.47</c:v>
                </c:pt>
                <c:pt idx="4">
                  <c:v>#N/A</c:v>
                </c:pt>
                <c:pt idx="5">
                  <c:v>0.75</c:v>
                </c:pt>
                <c:pt idx="6">
                  <c:v>#N/A</c:v>
                </c:pt>
                <c:pt idx="7">
                  <c:v>2.58</c:v>
                </c:pt>
                <c:pt idx="8">
                  <c:v>#N/A</c:v>
                </c:pt>
                <c:pt idx="9">
                  <c:v>0.01</c:v>
                </c:pt>
              </c:numCache>
            </c:numRef>
          </c:val>
          <c:extLst>
            <c:ext xmlns:c16="http://schemas.microsoft.com/office/drawing/2014/chart" uri="{C3380CC4-5D6E-409C-BE32-E72D297353CC}">
              <c16:uniqueId val="{00000000-538A-4C72-A3A4-697D7C53B3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8A-4C72-A3A4-697D7C53B3BD}"/>
            </c:ext>
          </c:extLst>
        </c:ser>
        <c:ser>
          <c:idx val="2"/>
          <c:order val="2"/>
          <c:tx>
            <c:strRef>
              <c:f>データシート!$A$29</c:f>
              <c:strCache>
                <c:ptCount val="1"/>
                <c:pt idx="0">
                  <c:v>西臼杵地域介護認定審査会特別会計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538A-4C72-A3A4-697D7C53B3B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0.03</c:v>
                </c:pt>
                <c:pt idx="4">
                  <c:v>#N/A</c:v>
                </c:pt>
                <c:pt idx="5">
                  <c:v>0.03</c:v>
                </c:pt>
                <c:pt idx="6">
                  <c:v>#N/A</c:v>
                </c:pt>
                <c:pt idx="7">
                  <c:v>0.04</c:v>
                </c:pt>
                <c:pt idx="8">
                  <c:v>#N/A</c:v>
                </c:pt>
                <c:pt idx="9">
                  <c:v>0.03</c:v>
                </c:pt>
              </c:numCache>
            </c:numRef>
          </c:val>
          <c:extLst>
            <c:ext xmlns:c16="http://schemas.microsoft.com/office/drawing/2014/chart" uri="{C3380CC4-5D6E-409C-BE32-E72D297353CC}">
              <c16:uniqueId val="{00000003-538A-4C72-A3A4-697D7C53B3BD}"/>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0.45</c:v>
                </c:pt>
                <c:pt idx="2">
                  <c:v>#N/A</c:v>
                </c:pt>
                <c:pt idx="3">
                  <c:v>0.38</c:v>
                </c:pt>
                <c:pt idx="4">
                  <c:v>#N/A</c:v>
                </c:pt>
                <c:pt idx="5">
                  <c:v>0.22</c:v>
                </c:pt>
                <c:pt idx="6">
                  <c:v>#N/A</c:v>
                </c:pt>
                <c:pt idx="7">
                  <c:v>0.2</c:v>
                </c:pt>
                <c:pt idx="8">
                  <c:v>#N/A</c:v>
                </c:pt>
                <c:pt idx="9">
                  <c:v>0.11</c:v>
                </c:pt>
              </c:numCache>
            </c:numRef>
          </c:val>
          <c:extLst>
            <c:ext xmlns:c16="http://schemas.microsoft.com/office/drawing/2014/chart" uri="{C3380CC4-5D6E-409C-BE32-E72D297353CC}">
              <c16:uniqueId val="{00000004-538A-4C72-A3A4-697D7C53B3BD}"/>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1.92</c:v>
                </c:pt>
                <c:pt idx="2">
                  <c:v>#N/A</c:v>
                </c:pt>
                <c:pt idx="3">
                  <c:v>0.57999999999999996</c:v>
                </c:pt>
                <c:pt idx="4">
                  <c:v>#N/A</c:v>
                </c:pt>
                <c:pt idx="5">
                  <c:v>1.02</c:v>
                </c:pt>
                <c:pt idx="6">
                  <c:v>#N/A</c:v>
                </c:pt>
                <c:pt idx="7">
                  <c:v>1.4</c:v>
                </c:pt>
                <c:pt idx="8">
                  <c:v>#N/A</c:v>
                </c:pt>
                <c:pt idx="9">
                  <c:v>0.7</c:v>
                </c:pt>
              </c:numCache>
            </c:numRef>
          </c:val>
          <c:extLst>
            <c:ext xmlns:c16="http://schemas.microsoft.com/office/drawing/2014/chart" uri="{C3380CC4-5D6E-409C-BE32-E72D297353CC}">
              <c16:uniqueId val="{00000005-538A-4C72-A3A4-697D7C53B3B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1.89</c:v>
                </c:pt>
              </c:numCache>
            </c:numRef>
          </c:val>
          <c:extLst>
            <c:ext xmlns:c16="http://schemas.microsoft.com/office/drawing/2014/chart" uri="{C3380CC4-5D6E-409C-BE32-E72D297353CC}">
              <c16:uniqueId val="{00000006-538A-4C72-A3A4-697D7C53B3B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3.88</c:v>
                </c:pt>
                <c:pt idx="2">
                  <c:v>#N/A</c:v>
                </c:pt>
                <c:pt idx="3">
                  <c:v>1.53</c:v>
                </c:pt>
                <c:pt idx="4">
                  <c:v>#N/A</c:v>
                </c:pt>
                <c:pt idx="5">
                  <c:v>6.21</c:v>
                </c:pt>
                <c:pt idx="6">
                  <c:v>#N/A</c:v>
                </c:pt>
                <c:pt idx="7">
                  <c:v>5.19</c:v>
                </c:pt>
                <c:pt idx="8">
                  <c:v>#N/A</c:v>
                </c:pt>
                <c:pt idx="9">
                  <c:v>4.0599999999999996</c:v>
                </c:pt>
              </c:numCache>
            </c:numRef>
          </c:val>
          <c:extLst>
            <c:ext xmlns:c16="http://schemas.microsoft.com/office/drawing/2014/chart" uri="{C3380CC4-5D6E-409C-BE32-E72D297353CC}">
              <c16:uniqueId val="{00000007-538A-4C72-A3A4-697D7C53B3B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6.05</c:v>
                </c:pt>
                <c:pt idx="2">
                  <c:v>#N/A</c:v>
                </c:pt>
                <c:pt idx="3">
                  <c:v>5.82</c:v>
                </c:pt>
                <c:pt idx="4">
                  <c:v>#N/A</c:v>
                </c:pt>
                <c:pt idx="5">
                  <c:v>5.94</c:v>
                </c:pt>
                <c:pt idx="6">
                  <c:v>#N/A</c:v>
                </c:pt>
                <c:pt idx="7">
                  <c:v>6.49</c:v>
                </c:pt>
                <c:pt idx="8">
                  <c:v>#N/A</c:v>
                </c:pt>
                <c:pt idx="9">
                  <c:v>7.13</c:v>
                </c:pt>
              </c:numCache>
            </c:numRef>
          </c:val>
          <c:extLst>
            <c:ext xmlns:c16="http://schemas.microsoft.com/office/drawing/2014/chart" uri="{C3380CC4-5D6E-409C-BE32-E72D297353CC}">
              <c16:uniqueId val="{00000008-538A-4C72-A3A4-697D7C53B3BD}"/>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13.92</c:v>
                </c:pt>
                <c:pt idx="2">
                  <c:v>#N/A</c:v>
                </c:pt>
                <c:pt idx="3">
                  <c:v>13.23</c:v>
                </c:pt>
                <c:pt idx="4">
                  <c:v>#N/A</c:v>
                </c:pt>
                <c:pt idx="5">
                  <c:v>12.63</c:v>
                </c:pt>
                <c:pt idx="6">
                  <c:v>#N/A</c:v>
                </c:pt>
                <c:pt idx="7">
                  <c:v>15.01</c:v>
                </c:pt>
                <c:pt idx="8">
                  <c:v>#N/A</c:v>
                </c:pt>
                <c:pt idx="9">
                  <c:v>12.8</c:v>
                </c:pt>
              </c:numCache>
            </c:numRef>
          </c:val>
          <c:extLst>
            <c:ext xmlns:c16="http://schemas.microsoft.com/office/drawing/2014/chart" uri="{C3380CC4-5D6E-409C-BE32-E72D297353CC}">
              <c16:uniqueId val="{00000009-538A-4C72-A3A4-697D7C53B3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788</c:v>
                </c:pt>
                <c:pt idx="5">
                  <c:v>792</c:v>
                </c:pt>
                <c:pt idx="8">
                  <c:v>779</c:v>
                </c:pt>
                <c:pt idx="11">
                  <c:v>748</c:v>
                </c:pt>
                <c:pt idx="14">
                  <c:v>723</c:v>
                </c:pt>
              </c:numCache>
            </c:numRef>
          </c:val>
          <c:extLst>
            <c:ext xmlns:c16="http://schemas.microsoft.com/office/drawing/2014/chart" uri="{C3380CC4-5D6E-409C-BE32-E72D297353CC}">
              <c16:uniqueId val="{00000000-7A03-4749-AA8A-2E3123D1BD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03-4749-AA8A-2E3123D1BD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7A03-4749-AA8A-2E3123D1BD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c:v>
                </c:pt>
                <c:pt idx="3">
                  <c:v>45</c:v>
                </c:pt>
                <c:pt idx="6">
                  <c:v>45</c:v>
                </c:pt>
                <c:pt idx="9">
                  <c:v>44</c:v>
                </c:pt>
                <c:pt idx="12">
                  <c:v>44</c:v>
                </c:pt>
              </c:numCache>
            </c:numRef>
          </c:val>
          <c:extLst>
            <c:ext xmlns:c16="http://schemas.microsoft.com/office/drawing/2014/chart" uri="{C3380CC4-5D6E-409C-BE32-E72D297353CC}">
              <c16:uniqueId val="{00000003-7A03-4749-AA8A-2E3123D1BD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204</c:v>
                </c:pt>
                <c:pt idx="3">
                  <c:v>204</c:v>
                </c:pt>
                <c:pt idx="6">
                  <c:v>218</c:v>
                </c:pt>
                <c:pt idx="9">
                  <c:v>237</c:v>
                </c:pt>
                <c:pt idx="12">
                  <c:v>235</c:v>
                </c:pt>
              </c:numCache>
            </c:numRef>
          </c:val>
          <c:extLst>
            <c:ext xmlns:c16="http://schemas.microsoft.com/office/drawing/2014/chart" uri="{C3380CC4-5D6E-409C-BE32-E72D297353CC}">
              <c16:uniqueId val="{00000004-7A03-4749-AA8A-2E3123D1BD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03-4749-AA8A-2E3123D1BD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03-4749-AA8A-2E3123D1BD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765</c:v>
                </c:pt>
                <c:pt idx="3">
                  <c:v>785</c:v>
                </c:pt>
                <c:pt idx="6">
                  <c:v>784</c:v>
                </c:pt>
                <c:pt idx="9">
                  <c:v>769</c:v>
                </c:pt>
                <c:pt idx="12">
                  <c:v>745</c:v>
                </c:pt>
              </c:numCache>
            </c:numRef>
          </c:val>
          <c:extLst>
            <c:ext xmlns:c16="http://schemas.microsoft.com/office/drawing/2014/chart" uri="{C3380CC4-5D6E-409C-BE32-E72D297353CC}">
              <c16:uniqueId val="{00000007-7A03-4749-AA8A-2E3123D1BD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206</c:v>
                </c:pt>
                <c:pt idx="2">
                  <c:v>#N/A</c:v>
                </c:pt>
                <c:pt idx="3">
                  <c:v>#N/A</c:v>
                </c:pt>
                <c:pt idx="4">
                  <c:v>242</c:v>
                </c:pt>
                <c:pt idx="5">
                  <c:v>#N/A</c:v>
                </c:pt>
                <c:pt idx="6">
                  <c:v>#N/A</c:v>
                </c:pt>
                <c:pt idx="7">
                  <c:v>268</c:v>
                </c:pt>
                <c:pt idx="8">
                  <c:v>#N/A</c:v>
                </c:pt>
                <c:pt idx="9">
                  <c:v>#N/A</c:v>
                </c:pt>
                <c:pt idx="10">
                  <c:v>302</c:v>
                </c:pt>
                <c:pt idx="11">
                  <c:v>#N/A</c:v>
                </c:pt>
                <c:pt idx="12">
                  <c:v>#N/A</c:v>
                </c:pt>
                <c:pt idx="13">
                  <c:v>302</c:v>
                </c:pt>
                <c:pt idx="14">
                  <c:v>#N/A</c:v>
                </c:pt>
              </c:numCache>
            </c:numRef>
          </c:val>
          <c:smooth val="0"/>
          <c:extLst>
            <c:ext xmlns:c16="http://schemas.microsoft.com/office/drawing/2014/chart" uri="{C3380CC4-5D6E-409C-BE32-E72D297353CC}">
              <c16:uniqueId val="{00000008-7A03-4749-AA8A-2E3123D1BD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6889</c:v>
                </c:pt>
                <c:pt idx="5">
                  <c:v>6861</c:v>
                </c:pt>
                <c:pt idx="8">
                  <c:v>6489</c:v>
                </c:pt>
                <c:pt idx="11">
                  <c:v>6090</c:v>
                </c:pt>
                <c:pt idx="14">
                  <c:v>5841</c:v>
                </c:pt>
              </c:numCache>
            </c:numRef>
          </c:val>
          <c:extLst>
            <c:ext xmlns:c16="http://schemas.microsoft.com/office/drawing/2014/chart" uri="{C3380CC4-5D6E-409C-BE32-E72D297353CC}">
              <c16:uniqueId val="{00000000-D3E7-4CFB-A874-149C4843C7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181</c:v>
                </c:pt>
                <c:pt idx="5">
                  <c:v>258</c:v>
                </c:pt>
                <c:pt idx="8">
                  <c:v>259</c:v>
                </c:pt>
                <c:pt idx="11">
                  <c:v>246</c:v>
                </c:pt>
                <c:pt idx="14">
                  <c:v>203</c:v>
                </c:pt>
              </c:numCache>
            </c:numRef>
          </c:val>
          <c:extLst>
            <c:ext xmlns:c16="http://schemas.microsoft.com/office/drawing/2014/chart" uri="{C3380CC4-5D6E-409C-BE32-E72D297353CC}">
              <c16:uniqueId val="{00000001-D3E7-4CFB-A874-149C4843C7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3007</c:v>
                </c:pt>
                <c:pt idx="5">
                  <c:v>3071</c:v>
                </c:pt>
                <c:pt idx="8">
                  <c:v>3655</c:v>
                </c:pt>
                <c:pt idx="11">
                  <c:v>3549</c:v>
                </c:pt>
                <c:pt idx="14">
                  <c:v>3288</c:v>
                </c:pt>
              </c:numCache>
            </c:numRef>
          </c:val>
          <c:extLst>
            <c:ext xmlns:c16="http://schemas.microsoft.com/office/drawing/2014/chart" uri="{C3380CC4-5D6E-409C-BE32-E72D297353CC}">
              <c16:uniqueId val="{00000002-D3E7-4CFB-A874-149C4843C7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E7-4CFB-A874-149C4843C7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E7-4CFB-A874-149C4843C7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E7-4CFB-A874-149C4843C7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899</c:v>
                </c:pt>
                <c:pt idx="3">
                  <c:v>846</c:v>
                </c:pt>
                <c:pt idx="6">
                  <c:v>906</c:v>
                </c:pt>
                <c:pt idx="9">
                  <c:v>976</c:v>
                </c:pt>
                <c:pt idx="12">
                  <c:v>1106</c:v>
                </c:pt>
              </c:numCache>
            </c:numRef>
          </c:val>
          <c:extLst>
            <c:ext xmlns:c16="http://schemas.microsoft.com/office/drawing/2014/chart" uri="{C3380CC4-5D6E-409C-BE32-E72D297353CC}">
              <c16:uniqueId val="{00000006-D3E7-4CFB-A874-149C4843C7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669</c:v>
                </c:pt>
                <c:pt idx="3">
                  <c:v>627</c:v>
                </c:pt>
                <c:pt idx="6">
                  <c:v>584</c:v>
                </c:pt>
                <c:pt idx="9">
                  <c:v>542</c:v>
                </c:pt>
                <c:pt idx="12">
                  <c:v>484</c:v>
                </c:pt>
              </c:numCache>
            </c:numRef>
          </c:val>
          <c:extLst>
            <c:ext xmlns:c16="http://schemas.microsoft.com/office/drawing/2014/chart" uri="{C3380CC4-5D6E-409C-BE32-E72D297353CC}">
              <c16:uniqueId val="{00000007-D3E7-4CFB-A874-149C4843C7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1710</c:v>
                </c:pt>
                <c:pt idx="3">
                  <c:v>1553</c:v>
                </c:pt>
                <c:pt idx="6">
                  <c:v>1429</c:v>
                </c:pt>
                <c:pt idx="9">
                  <c:v>1331</c:v>
                </c:pt>
                <c:pt idx="12">
                  <c:v>1224</c:v>
                </c:pt>
              </c:numCache>
            </c:numRef>
          </c:val>
          <c:extLst>
            <c:ext xmlns:c16="http://schemas.microsoft.com/office/drawing/2014/chart" uri="{C3380CC4-5D6E-409C-BE32-E72D297353CC}">
              <c16:uniqueId val="{00000008-D3E7-4CFB-A874-149C4843C7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8</c:v>
                </c:pt>
                <c:pt idx="12">
                  <c:v>6</c:v>
                </c:pt>
              </c:numCache>
            </c:numRef>
          </c:val>
          <c:extLst>
            <c:ext xmlns:c16="http://schemas.microsoft.com/office/drawing/2014/chart" uri="{C3380CC4-5D6E-409C-BE32-E72D297353CC}">
              <c16:uniqueId val="{00000009-D3E7-4CFB-A874-149C4843C7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6718</c:v>
                </c:pt>
                <c:pt idx="3">
                  <c:v>6755</c:v>
                </c:pt>
                <c:pt idx="6">
                  <c:v>6835</c:v>
                </c:pt>
                <c:pt idx="9">
                  <c:v>6475</c:v>
                </c:pt>
                <c:pt idx="12">
                  <c:v>6214</c:v>
                </c:pt>
              </c:numCache>
            </c:numRef>
          </c:val>
          <c:extLst>
            <c:ext xmlns:c16="http://schemas.microsoft.com/office/drawing/2014/chart" uri="{C3380CC4-5D6E-409C-BE32-E72D297353CC}">
              <c16:uniqueId val="{0000000A-D3E7-4CFB-A874-149C4843C7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E7-4CFB-A874-149C4843C7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1440</c:v>
                </c:pt>
                <c:pt idx="1">
                  <c:v>1341</c:v>
                </c:pt>
                <c:pt idx="2">
                  <c:v>1036</c:v>
                </c:pt>
              </c:numCache>
            </c:numRef>
          </c:val>
          <c:extLst>
            <c:ext xmlns:c16="http://schemas.microsoft.com/office/drawing/2014/chart" uri="{C3380CC4-5D6E-409C-BE32-E72D297353CC}">
              <c16:uniqueId val="{00000000-D333-4BD0-982F-7C43DD085C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71</c:v>
                </c:pt>
                <c:pt idx="1">
                  <c:v>72</c:v>
                </c:pt>
                <c:pt idx="2">
                  <c:v>72</c:v>
                </c:pt>
              </c:numCache>
            </c:numRef>
          </c:val>
          <c:extLst>
            <c:ext xmlns:c16="http://schemas.microsoft.com/office/drawing/2014/chart" uri="{C3380CC4-5D6E-409C-BE32-E72D297353CC}">
              <c16:uniqueId val="{00000001-D333-4BD0-982F-7C43DD085C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1761</c:v>
                </c:pt>
                <c:pt idx="1">
                  <c:v>1964</c:v>
                </c:pt>
                <c:pt idx="2">
                  <c:v>1971</c:v>
                </c:pt>
              </c:numCache>
            </c:numRef>
          </c:val>
          <c:extLst>
            <c:ext xmlns:c16="http://schemas.microsoft.com/office/drawing/2014/chart" uri="{C3380CC4-5D6E-409C-BE32-E72D297353CC}">
              <c16:uniqueId val="{00000002-D333-4BD0-982F-7C43DD085C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{0773469A-DFF4-4CD0-AA83-C5C25AFA0085}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B14-4A8F-A36C-70B5612325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{13D21FF0-B22C-4CA3-8DD3-A142A3F29F66}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14-4A8F-A36C-70B5612325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{3EB7B899-22EA-4877-88A2-350CE48BE2FB}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14-4A8F-A36C-70B5612325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{19142D4C-FD02-4623-8DB7-D9D8A109146E}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14-4A8F-A36C-70B5612325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{8590BD52-A5B8-4375-9776-3E9F465E614A}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14-4A8F-A36C-70B5612325E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{A4613E75-A81C-4DD8-A6D4-94CA0EE0B37B}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B14-4A8F-A36C-70B5612325E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{9928D76E-B86C-4138-9625-E5D3A05098E2}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B14-4A8F-A36C-70B5612325E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{8D453BB2-5850-4499-879D-E939D4FADD0D}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B14-4A8F-A36C-70B5612325E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{55F44E0C-CABB-4E23-AFFA-6F607F6E81C4}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B14-4A8F-A36C-70B5612325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79.599999999999994</c:v>
                </c:pt>
                <c:pt idx="8">
                  <c:v>79.900000000000006</c:v>
                </c:pt>
                <c:pt idx="16">
                  <c:v>80.599999999999994</c:v>
                </c:pt>
                <c:pt idx="24">
                  <c:v>81.3</c:v>
                </c:pt>
                <c:pt idx="32">
                  <c:v>81.599999999999994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14-4A8F-A36C-70B5612325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{27FDAAA5-300E-47A2-BFDF-2B949213AF6C}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B14-4A8F-A36C-70B5612325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{74B75F09-D137-411C-8758-31097D6D026F}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14-4A8F-A36C-70B5612325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{4F5235A3-47D7-416D-86BC-D2CBCD5FD05B}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14-4A8F-A36C-70B5612325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{D02EA6AB-4E37-40E7-8C29-0D7AD68F6C58}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14-4A8F-A36C-70B5612325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{C2BC1DB2-2A16-46C4-9895-ED28CEF50156}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14-4A8F-A36C-70B5612325E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{9515DE2A-DCFD-4C3B-B956-866E370999D9}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B14-4A8F-A36C-70B5612325E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{34BA982E-764A-46D3-8B73-BAFD6623F272}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B14-4A8F-A36C-70B5612325E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{22448B24-C56E-4230-95A1-A00FAECC96C2}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B14-4A8F-A36C-70B5612325E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{DF82488C-0798-4F09-B91E-B062376BFCDF}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B14-4A8F-A36C-70B5612325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0B14-4A8F-A36C-70B5612325E7}"/>
            </c:ext>
          </c:extLst>
        </c:ser>
        <c:dLbls>
          <c:showLegendKey val="0"/>
          <c:showVal val="1"/>
          <c:showCatName val="0"/>
          <c:showSerName val="0"/>
          <c:showPercent val="0"/>
          <c:showBubbleSize val="0"/>
        </c:dLbls>
        <c:axId val="46179840"/>
        <c:axId val="46181760"/>
      </c:scatterChart>
      <c:valAx>
        <c:axId val="46179840"/>
        <c:scaling>
          <c:orientation val="maxMin"/>
          <c:max val="69"/>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{BB731AF2-4960-461E-B399-0CD58997283F}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EE3-4DFE-A0A4-4A5D26EFEA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{C3488B00-03D4-4621-95A0-280402D22C31}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E3-4DFE-A0A4-4A5D26EFEA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{9B367883-F919-439D-8C2A-BE2F46032EF8}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E3-4DFE-A0A4-4A5D26EFEA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{2AAEDBF8-6AB6-4B1C-A31A-678F3657BEBA}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E3-4DFE-A0A4-4A5D26EFEA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{69FF2DB3-9A57-4BEE-811D-0F6AA51520C3}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E3-4DFE-A0A4-4A5D26EFEA8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{12853197-D57D-4424-8C84-0E8F0DAAE72B}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EE3-4DFE-A0A4-4A5D26EFEA8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{0DC8E2A4-7AA3-4456-BC29-C61B201562F1}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EE3-4DFE-A0A4-4A5D26EFEA8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{4ADDCB3A-57B1-4FBC-8295-EF293C0C5B40}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EE3-4DFE-A0A4-4A5D26EFEA8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{02BC84BD-ABFF-4615-A83B-4E4C66B5FC4A}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EE3-4DFE-A0A4-4A5D26EFEA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5.5</c:v>
                </c:pt>
                <c:pt idx="16">
                  <c:v>5.7</c:v>
                </c:pt>
                <c:pt idx="24">
                  <c:v>6.2</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EE3-4DFE-A0A4-4A5D26EFEA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{1F205F27-87E2-44DA-80C8-2575B1EEF3B9}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EE3-4DFE-A0A4-4A5D26EFEA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{7849B8F4-7055-478F-8F8E-FACC946AAC7C}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E3-4DFE-A0A4-4A5D26EFEA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{8D4B4465-C7B5-45CB-B5B6-48BC96F87A87}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E3-4DFE-A0A4-4A5D26EFEA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{CDD6344D-D1C2-42C5-9271-BF6F4276A315}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E3-4DFE-A0A4-4A5D26EFEA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{3C6E1DFD-2DCA-4F6D-9FD7-C9EEAD64F112}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E3-4DFE-A0A4-4A5D26EFEA8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{A398C926-5D1D-459C-B8D9-7FF4A0FFDF66}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EE3-4DFE-A0A4-4A5D26EFEA8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{A7CA2128-8504-4983-9D66-17FC3786DAAD}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EE3-4DFE-A0A4-4A5D26EFEA8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{DF200837-7FED-4FF9-B2B3-8602F1391E9E}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EE3-4DFE-A0A4-4A5D26EFEA8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{6BDBC722-5D99-4CB6-AA9E-8CEAF14E117E}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EE3-4DFE-A0A4-4A5D26EFEA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2EE3-4DFE-A0A4-4A5D26EFEA82}"/>
            </c:ext>
          </c:extLst>
        </c:ser>
        <c:dLbls>
          <c:showLegendKey val="0"/>
          <c:showVal val="1"/>
          <c:showCatName val="0"/>
          <c:showSerName val="0"/>
          <c:showPercent val="0"/>
          <c:showBubbleSize val="0"/>
        </c:dLbls>
        <c:axId val="84219776"/>
        <c:axId val="84234240"/>
      </c:scatterChart>
      <c:valAx>
        <c:axId val="84219776"/>
        <c:scaling>
          <c:orientation val="maxMin"/>
          <c:max val="10"/>
          <c:min val="9.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宮崎県高千穂町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itchFamily="49" charset="-128"/>
              <a:ea typeface="ＭＳ ゴシック" pitchFamily="49" charset="-128"/>
              <a:cs typeface="+mn-cs"/>
            </a:rPr>
            <a:t>　</a:t>
          </a:r>
          <a:r>
            <a:rPr kumimoji="1" lang="ja-JP" altLang="ja-JP" sz="1100" b="0" i="0" baseline="0">
              <a:solidFill>
                <a:schemeClr val="dk1"/>
              </a:solidFill>
              <a:effectLst/>
              <a:latin typeface="+mn-lt"/>
              <a:ea typeface="+mn-ea"/>
              <a:cs typeface="+mn-cs"/>
            </a:rPr>
            <a:t>元利償還金は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前年度比で</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百万円減の</a:t>
          </a:r>
          <a:r>
            <a:rPr kumimoji="1" lang="en-US" altLang="ja-JP" sz="1100" b="0" i="0" baseline="0">
              <a:solidFill>
                <a:schemeClr val="dk1"/>
              </a:solidFill>
              <a:effectLst/>
              <a:latin typeface="+mn-lt"/>
              <a:ea typeface="+mn-ea"/>
              <a:cs typeface="+mn-cs"/>
            </a:rPr>
            <a:t>745</a:t>
          </a:r>
          <a:r>
            <a:rPr kumimoji="1" lang="ja-JP" altLang="ja-JP" sz="1100" b="0" i="0" baseline="0">
              <a:solidFill>
                <a:schemeClr val="dk1"/>
              </a:solidFill>
              <a:effectLst/>
              <a:latin typeface="+mn-lt"/>
              <a:ea typeface="+mn-ea"/>
              <a:cs typeface="+mn-cs"/>
            </a:rPr>
            <a:t>百万円となった。近年は高金利時の起債分の償還が進み減少傾向であると考えられる。但し、公営企業への負担分が増加傾向にあるため、併せて注視する必要がある。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実質公債費比率（単年度）は前年度</a:t>
          </a:r>
          <a:r>
            <a:rPr kumimoji="1" lang="ja-JP" altLang="en-US" sz="1100" b="0" i="0" baseline="0">
              <a:solidFill>
                <a:schemeClr val="dk1"/>
              </a:solidFill>
              <a:effectLst/>
              <a:latin typeface="+mn-lt"/>
              <a:ea typeface="+mn-ea"/>
              <a:cs typeface="+mn-cs"/>
            </a:rPr>
            <a:t>から変わらず</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である。当面は現在の水準で推移すると見込まれるが、</a:t>
          </a:r>
          <a:r>
            <a:rPr kumimoji="1" lang="ja-JP" altLang="en-US" sz="1100" b="0" i="0" baseline="0">
              <a:solidFill>
                <a:schemeClr val="dk1"/>
              </a:solidFill>
              <a:effectLst/>
              <a:latin typeface="+mn-lt"/>
              <a:ea typeface="+mn-ea"/>
              <a:cs typeface="+mn-cs"/>
            </a:rPr>
            <a:t>大型事業実施においても</a:t>
          </a:r>
          <a:r>
            <a:rPr kumimoji="1" lang="ja-JP" altLang="ja-JP" sz="1100" b="0" i="0" baseline="0">
              <a:solidFill>
                <a:schemeClr val="dk1"/>
              </a:solidFill>
              <a:effectLst/>
              <a:latin typeface="+mn-lt"/>
              <a:ea typeface="+mn-ea"/>
              <a:cs typeface="+mn-cs"/>
            </a:rPr>
            <a:t>過度に起債に頼ることなくその他の財源の研究を継続していく必要がある。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減債基金のうち、満期一括償還地方債の償還の財源に係るものはない。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宮崎県高千穂町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将来負担額を充当可能財源等見込額が上回り、将来負担比率は生じていない。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退職手当負担見込額は増加したが、地方債の現在高、公営企業債等繰入見込額、組合負担等見込額の減少が大きかった。充当可能基金や基準財政需要額算入見込額も減少したが、算定に影響を与えるまでの減少はなか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但し、災害復旧が道半ばであり、高千穂中学校建設事業等大型事業等も控えていることから、直近では基金残高、中期的には起債残高について特に注視していく必要がある。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宮崎県高千穂町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近年は、財政調整基金、公共施設等整備基金、ふるさと応援基金</a:t>
          </a:r>
          <a:r>
            <a:rPr kumimoji="1" lang="ja-JP" altLang="en-US" sz="1100" b="0" i="0" baseline="0">
              <a:solidFill>
                <a:schemeClr val="dk1"/>
              </a:solidFill>
              <a:effectLst/>
              <a:latin typeface="+mn-lt"/>
              <a:ea typeface="+mn-ea"/>
              <a:cs typeface="+mn-cs"/>
            </a:rPr>
            <a:t>等について、</a:t>
          </a:r>
          <a:r>
            <a:rPr kumimoji="1" lang="ja-JP" altLang="ja-JP" sz="1100" b="0" i="0" baseline="0">
              <a:solidFill>
                <a:schemeClr val="dk1"/>
              </a:solidFill>
              <a:effectLst/>
              <a:latin typeface="+mn-lt"/>
              <a:ea typeface="+mn-ea"/>
              <a:cs typeface="+mn-cs"/>
            </a:rPr>
            <a:t>年度あたり</a:t>
          </a:r>
          <a:r>
            <a:rPr kumimoji="1" lang="ja-JP" altLang="en-US" sz="1100" b="0" i="0" baseline="0">
              <a:solidFill>
                <a:schemeClr val="dk1"/>
              </a:solidFill>
              <a:effectLst/>
              <a:latin typeface="+mn-lt"/>
              <a:ea typeface="+mn-ea"/>
              <a:cs typeface="+mn-cs"/>
            </a:rPr>
            <a:t>計</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百万円から</a:t>
          </a:r>
          <a:r>
            <a:rPr kumimoji="1" lang="en-US" altLang="ja-JP" sz="1100" b="0" i="0" baseline="0">
              <a:solidFill>
                <a:schemeClr val="dk1"/>
              </a:solidFill>
              <a:effectLst/>
              <a:latin typeface="+mn-lt"/>
              <a:ea typeface="+mn-ea"/>
              <a:cs typeface="+mn-cs"/>
            </a:rPr>
            <a:t>400</a:t>
          </a:r>
          <a:r>
            <a:rPr kumimoji="1" lang="ja-JP" altLang="ja-JP" sz="1100" b="0" i="0" baseline="0">
              <a:solidFill>
                <a:schemeClr val="dk1"/>
              </a:solidFill>
              <a:effectLst/>
              <a:latin typeface="+mn-lt"/>
              <a:ea typeface="+mn-ea"/>
              <a:cs typeface="+mn-cs"/>
            </a:rPr>
            <a:t>百万円の間で</a:t>
          </a:r>
          <a:r>
            <a:rPr kumimoji="1" lang="ja-JP" altLang="en-US" sz="1100" b="0" i="0" baseline="0">
              <a:solidFill>
                <a:schemeClr val="dk1"/>
              </a:solidFill>
              <a:effectLst/>
              <a:latin typeface="+mn-lt"/>
              <a:ea typeface="+mn-ea"/>
              <a:cs typeface="+mn-cs"/>
            </a:rPr>
            <a:t>繰入</a:t>
          </a:r>
          <a:r>
            <a:rPr kumimoji="1" lang="ja-JP" altLang="ja-JP" sz="1100" b="0" i="0" baseline="0">
              <a:solidFill>
                <a:schemeClr val="dk1"/>
              </a:solidFill>
              <a:effectLst/>
              <a:latin typeface="+mn-lt"/>
              <a:ea typeface="+mn-ea"/>
              <a:cs typeface="+mn-cs"/>
            </a:rPr>
            <a:t>を行ってきたが、令和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年度は、財政調整基金からの繰入をしなかった。</a:t>
          </a:r>
          <a:r>
            <a:rPr kumimoji="1" lang="ja-JP" altLang="en-US" sz="1100" b="0" i="0" baseline="0">
              <a:solidFill>
                <a:schemeClr val="dk1"/>
              </a:solidFill>
              <a:effectLst/>
              <a:latin typeface="+mn-lt"/>
              <a:ea typeface="+mn-ea"/>
              <a:cs typeface="+mn-cs"/>
            </a:rPr>
            <a:t>また、前年度（</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は、特に台風</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号災害復旧事業（緊急を要する町単独事業等）への充当その他の事業のため財政調整基金から</a:t>
          </a:r>
          <a:r>
            <a:rPr kumimoji="1" lang="en-US" altLang="ja-JP" sz="1100" b="0" i="0" baseline="0">
              <a:solidFill>
                <a:schemeClr val="dk1"/>
              </a:solidFill>
              <a:effectLst/>
              <a:latin typeface="+mn-lt"/>
              <a:ea typeface="+mn-ea"/>
              <a:cs typeface="+mn-cs"/>
            </a:rPr>
            <a:t>382</a:t>
          </a:r>
          <a:r>
            <a:rPr kumimoji="1" lang="ja-JP" altLang="ja-JP" sz="1100" b="0" i="0" baseline="0">
              <a:solidFill>
                <a:schemeClr val="dk1"/>
              </a:solidFill>
              <a:effectLst/>
              <a:latin typeface="+mn-lt"/>
              <a:ea typeface="+mn-ea"/>
              <a:cs typeface="+mn-cs"/>
            </a:rPr>
            <a:t>百万円繰入を行うなど、高額となった。</a:t>
          </a:r>
          <a:r>
            <a:rPr kumimoji="1" lang="ja-JP" altLang="en-US" sz="1100" b="0" i="0" baseline="0">
              <a:solidFill>
                <a:schemeClr val="dk1"/>
              </a:solidFill>
              <a:effectLst/>
              <a:latin typeface="+mn-lt"/>
              <a:ea typeface="+mn-ea"/>
              <a:cs typeface="+mn-cs"/>
            </a:rPr>
            <a:t>今年度（令和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年度）はそれぞれの基金の計で</a:t>
          </a:r>
          <a:r>
            <a:rPr kumimoji="1" lang="en-US" altLang="ja-JP" sz="1100" b="0" i="0" baseline="0">
              <a:solidFill>
                <a:schemeClr val="dk1"/>
              </a:solidFill>
              <a:effectLst/>
              <a:latin typeface="+mn-lt"/>
              <a:ea typeface="+mn-ea"/>
              <a:cs typeface="+mn-cs"/>
            </a:rPr>
            <a:t>9</a:t>
          </a:r>
          <a:r>
            <a:rPr kumimoji="1" lang="ja-JP" altLang="en-US" sz="1100" b="0" i="0" baseline="0">
              <a:solidFill>
                <a:schemeClr val="dk1"/>
              </a:solidFill>
              <a:effectLst/>
              <a:latin typeface="+mn-lt"/>
              <a:ea typeface="+mn-ea"/>
              <a:cs typeface="+mn-cs"/>
            </a:rPr>
            <a:t>百万円台の運用益積立を行った。また、個人版ふるさと納税を原資とするふるさと応援基金に</a:t>
          </a:r>
          <a:r>
            <a:rPr kumimoji="1" lang="en-US" altLang="ja-JP" sz="1100" b="0" i="0" baseline="0">
              <a:solidFill>
                <a:schemeClr val="dk1"/>
              </a:solidFill>
              <a:effectLst/>
              <a:latin typeface="+mn-lt"/>
              <a:ea typeface="+mn-ea"/>
              <a:cs typeface="+mn-cs"/>
            </a:rPr>
            <a:t>88</a:t>
          </a:r>
          <a:r>
            <a:rPr kumimoji="1" lang="ja-JP" altLang="en-US" sz="1100" b="0" i="0" baseline="0">
              <a:solidFill>
                <a:schemeClr val="dk1"/>
              </a:solidFill>
              <a:effectLst/>
              <a:latin typeface="+mn-lt"/>
              <a:ea typeface="+mn-ea"/>
              <a:cs typeface="+mn-cs"/>
            </a:rPr>
            <a:t>百万円積立てた。</a:t>
          </a:r>
          <a:r>
            <a:rPr kumimoji="1" lang="ja-JP" altLang="ja-JP" sz="1100" b="0" i="0" baseline="0">
              <a:solidFill>
                <a:schemeClr val="dk1"/>
              </a:solidFill>
              <a:effectLst/>
              <a:latin typeface="+mn-lt"/>
              <a:ea typeface="+mn-ea"/>
              <a:cs typeface="+mn-cs"/>
            </a:rPr>
            <a:t>一方、</a:t>
          </a:r>
          <a:r>
            <a:rPr kumimoji="1" lang="ja-JP" altLang="en-US" sz="1100" b="0" i="0" baseline="0">
              <a:solidFill>
                <a:schemeClr val="dk1"/>
              </a:solidFill>
              <a:effectLst/>
              <a:latin typeface="+mn-lt"/>
              <a:ea typeface="+mn-ea"/>
              <a:cs typeface="+mn-cs"/>
            </a:rPr>
            <a:t>台風災害復旧事業その他の経費に充当するため財政調整基金から</a:t>
          </a:r>
          <a:r>
            <a:rPr kumimoji="1" lang="en-US" altLang="ja-JP" sz="1100" b="0" i="0" baseline="0">
              <a:solidFill>
                <a:schemeClr val="dk1"/>
              </a:solidFill>
              <a:effectLst/>
              <a:latin typeface="+mn-lt"/>
              <a:ea typeface="+mn-ea"/>
              <a:cs typeface="+mn-cs"/>
            </a:rPr>
            <a:t>511</a:t>
          </a:r>
          <a:r>
            <a:rPr kumimoji="1" lang="ja-JP" altLang="en-US" sz="1100" b="0" i="0" baseline="0">
              <a:solidFill>
                <a:schemeClr val="dk1"/>
              </a:solidFill>
              <a:effectLst/>
              <a:latin typeface="+mn-lt"/>
              <a:ea typeface="+mn-ea"/>
              <a:cs typeface="+mn-cs"/>
            </a:rPr>
            <a:t>百万円など</a:t>
          </a:r>
          <a:r>
            <a:rPr kumimoji="1" lang="ja-JP" altLang="ja-JP" sz="1100" b="0" i="0" baseline="0">
              <a:solidFill>
                <a:schemeClr val="dk1"/>
              </a:solidFill>
              <a:effectLst/>
              <a:latin typeface="+mn-lt"/>
              <a:ea typeface="+mn-ea"/>
              <a:cs typeface="+mn-cs"/>
            </a:rPr>
            <a:t>前年度に引き続き</a:t>
          </a:r>
          <a:r>
            <a:rPr kumimoji="1" lang="ja-JP" altLang="en-US" sz="1100" b="0" i="0" baseline="0">
              <a:solidFill>
                <a:schemeClr val="dk1"/>
              </a:solidFill>
              <a:effectLst/>
              <a:latin typeface="+mn-lt"/>
              <a:ea typeface="+mn-ea"/>
              <a:cs typeface="+mn-cs"/>
            </a:rPr>
            <a:t>高額な繰入を行った結果基金全体では</a:t>
          </a:r>
          <a:r>
            <a:rPr kumimoji="1" lang="en-US" altLang="ja-JP" sz="1100" b="0" i="0" baseline="0">
              <a:solidFill>
                <a:schemeClr val="dk1"/>
              </a:solidFill>
              <a:effectLst/>
              <a:latin typeface="+mn-lt"/>
              <a:ea typeface="+mn-ea"/>
              <a:cs typeface="+mn-cs"/>
            </a:rPr>
            <a:t>298</a:t>
          </a:r>
          <a:r>
            <a:rPr kumimoji="1" lang="ja-JP" altLang="en-US" sz="1100" b="0" i="0" baseline="0">
              <a:solidFill>
                <a:schemeClr val="dk1"/>
              </a:solidFill>
              <a:effectLst/>
              <a:latin typeface="+mn-lt"/>
              <a:ea typeface="+mn-ea"/>
              <a:cs typeface="+mn-cs"/>
            </a:rPr>
            <a:t>百万円の減少となった。</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年度は基金の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へと転じている。国民スポーツ大会剣道競技会場の対応、高千穂中学校建設事業</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、大きなプロジェクトが控えており、</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年度からの</a:t>
          </a:r>
          <a:r>
            <a:rPr kumimoji="1" lang="ja-JP" altLang="ja-JP" sz="1100" b="0" i="0" baseline="0">
              <a:solidFill>
                <a:schemeClr val="dk1"/>
              </a:solidFill>
              <a:effectLst/>
              <a:latin typeface="+mn-lt"/>
              <a:ea typeface="+mn-ea"/>
              <a:cs typeface="+mn-cs"/>
            </a:rPr>
            <a:t>台風、豪雨災害復旧事業</a:t>
          </a:r>
          <a:r>
            <a:rPr kumimoji="1" lang="ja-JP" altLang="en-US" sz="1100" b="0" i="0" baseline="0">
              <a:solidFill>
                <a:schemeClr val="dk1"/>
              </a:solidFill>
              <a:effectLst/>
              <a:latin typeface="+mn-lt"/>
              <a:ea typeface="+mn-ea"/>
              <a:cs typeface="+mn-cs"/>
            </a:rPr>
            <a:t>を継続して実施していく</a:t>
          </a:r>
          <a:r>
            <a:rPr kumimoji="1" lang="ja-JP" altLang="ja-JP" sz="1100" b="0" i="0" baseline="0">
              <a:solidFill>
                <a:schemeClr val="dk1"/>
              </a:solidFill>
              <a:effectLst/>
              <a:latin typeface="+mn-lt"/>
              <a:ea typeface="+mn-ea"/>
              <a:cs typeface="+mn-cs"/>
            </a:rPr>
            <a:t>。今後の歳出増に備えるため、一層の健全財政運営と基金残高確保に努めていく</a:t>
          </a:r>
          <a:r>
            <a:rPr kumimoji="1" lang="ja-JP" altLang="en-US" sz="1100" b="0" i="0" baseline="0">
              <a:solidFill>
                <a:schemeClr val="dk1"/>
              </a:solidFill>
              <a:effectLst/>
              <a:latin typeface="+mn-lt"/>
              <a:ea typeface="+mn-ea"/>
              <a:cs typeface="+mn-cs"/>
            </a:rPr>
            <a:t>必要がある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公共施設等整備基金・・・公用または公共の用に供する施設の整備のために設置。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ふるさと応援基金・・・ふるさと納税制度を活用し、全国から寄せられた寄附金を原資とし、少子高齢化対策、観光振興、農林業振興、教育振興などの財源に　　　　</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充てることを目的に設置。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企業版ふるさと納税地方創生基金・・・町のまち・ひと・しごと創生寄附活用事業に活用するための基金。特に観光振興目的に充当する。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地域福祉基金・・・町民の保健福祉の増進を図り、地域福祉の充実に資する事業の財源に充てるために設置。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地域振興基金・・・農林業及び観光産業の振興、歴史、伝統、文化、産業等を生かした地域づくり事業、地域公共交通に関する事業に充てるために設置。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ぞれぞれの基金から必要に応じ繰入を行った。一方</a:t>
          </a:r>
          <a:r>
            <a:rPr kumimoji="1" lang="ja-JP" altLang="ja-JP" sz="1100" b="0" i="0" baseline="0">
              <a:solidFill>
                <a:schemeClr val="dk1"/>
              </a:solidFill>
              <a:effectLst/>
              <a:latin typeface="+mn-lt"/>
              <a:ea typeface="+mn-ea"/>
              <a:cs typeface="+mn-cs"/>
            </a:rPr>
            <a:t>ふるさと応援基金</a:t>
          </a:r>
          <a:r>
            <a:rPr kumimoji="1" lang="ja-JP" altLang="en-US" sz="1100" b="0" i="0" baseline="0">
              <a:solidFill>
                <a:schemeClr val="dk1"/>
              </a:solidFill>
              <a:effectLst/>
              <a:latin typeface="+mn-lt"/>
              <a:ea typeface="+mn-ea"/>
              <a:cs typeface="+mn-cs"/>
            </a:rPr>
            <a:t>へ</a:t>
          </a:r>
          <a:r>
            <a:rPr kumimoji="1" lang="en-US" altLang="ja-JP" sz="1100" b="0" i="0" baseline="0">
              <a:solidFill>
                <a:schemeClr val="dk1"/>
              </a:solidFill>
              <a:effectLst/>
              <a:latin typeface="+mn-lt"/>
              <a:ea typeface="+mn-ea"/>
              <a:cs typeface="+mn-cs"/>
            </a:rPr>
            <a:t>88</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積立てをし、それぞれ運用益も積立てたことにより</a:t>
          </a:r>
          <a:r>
            <a:rPr kumimoji="1" lang="ja-JP" altLang="ja-JP" sz="1100" b="0" i="0" baseline="0">
              <a:solidFill>
                <a:schemeClr val="dk1"/>
              </a:solidFill>
              <a:effectLst/>
              <a:latin typeface="+mn-lt"/>
              <a:ea typeface="+mn-ea"/>
              <a:cs typeface="+mn-cs"/>
            </a:rPr>
            <a:t>残高</a:t>
          </a:r>
          <a:r>
            <a:rPr kumimoji="1" lang="ja-JP" altLang="en-US" sz="1100" b="0" i="0" baseline="0">
              <a:solidFill>
                <a:schemeClr val="dk1"/>
              </a:solidFill>
              <a:effectLst/>
              <a:latin typeface="+mn-lt"/>
              <a:ea typeface="+mn-ea"/>
              <a:cs typeface="+mn-cs"/>
            </a:rPr>
            <a:t>合計は増加</a:t>
          </a:r>
          <a:r>
            <a:rPr kumimoji="1" lang="ja-JP" altLang="ja-JP" sz="1100" b="0" i="0" baseline="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高千穂中学校建設事業等の大きなプロジェクトが控えており、特に公共施設等整備基金は健全な運用に努める必要がある。また、企業版ふるさと納税地方創生基金は使用期限も</a:t>
          </a:r>
          <a:r>
            <a:rPr kumimoji="1" lang="ja-JP" altLang="en-US" sz="1100" b="0" i="0" baseline="0">
              <a:solidFill>
                <a:schemeClr val="dk1"/>
              </a:solidFill>
              <a:effectLst/>
              <a:latin typeface="+mn-lt"/>
              <a:ea typeface="+mn-ea"/>
              <a:cs typeface="+mn-cs"/>
            </a:rPr>
            <a:t>一定の基準がある</a:t>
          </a:r>
          <a:r>
            <a:rPr kumimoji="1" lang="ja-JP" altLang="ja-JP" sz="1100" b="0" i="0" baseline="0">
              <a:solidFill>
                <a:schemeClr val="dk1"/>
              </a:solidFill>
              <a:effectLst/>
              <a:latin typeface="+mn-lt"/>
              <a:ea typeface="+mn-ea"/>
              <a:cs typeface="+mn-cs"/>
            </a:rPr>
            <a:t>ことから、その目的に沿った事業展開、充当が必要となる。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年度は運用利子等の予算積立てで</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百万円、剰余金積立てで</a:t>
          </a:r>
          <a:r>
            <a:rPr kumimoji="1" lang="en-US" altLang="ja-JP" sz="1100" b="0" i="0" baseline="0">
              <a:solidFill>
                <a:schemeClr val="dk1"/>
              </a:solidFill>
              <a:effectLst/>
              <a:latin typeface="+mn-lt"/>
              <a:ea typeface="+mn-ea"/>
              <a:cs typeface="+mn-cs"/>
            </a:rPr>
            <a:t>200</a:t>
          </a:r>
          <a:r>
            <a:rPr kumimoji="1" lang="ja-JP" altLang="ja-JP" sz="1100" b="0" i="0" baseline="0">
              <a:solidFill>
                <a:schemeClr val="dk1"/>
              </a:solidFill>
              <a:effectLst/>
              <a:latin typeface="+mn-lt"/>
              <a:ea typeface="+mn-ea"/>
              <a:cs typeface="+mn-cs"/>
            </a:rPr>
            <a:t>百万円の積立てを行った。一方、</a:t>
          </a:r>
          <a:r>
            <a:rPr kumimoji="1" lang="en-US" altLang="ja-JP" sz="1100" b="0" i="0" baseline="0">
              <a:solidFill>
                <a:schemeClr val="dk1"/>
              </a:solidFill>
              <a:effectLst/>
              <a:latin typeface="+mn-lt"/>
              <a:ea typeface="+mn-ea"/>
              <a:cs typeface="+mn-cs"/>
            </a:rPr>
            <a:t>511</a:t>
          </a:r>
          <a:r>
            <a:rPr kumimoji="1" lang="ja-JP" altLang="ja-JP" sz="1100" b="0" i="0" baseline="0">
              <a:solidFill>
                <a:schemeClr val="dk1"/>
              </a:solidFill>
              <a:effectLst/>
              <a:latin typeface="+mn-lt"/>
              <a:ea typeface="+mn-ea"/>
              <a:cs typeface="+mn-cs"/>
            </a:rPr>
            <a:t>百万円の繰入（取崩し）を行い、残高が</a:t>
          </a:r>
          <a:r>
            <a:rPr kumimoji="1" lang="en-US" altLang="ja-JP" sz="1100" b="0" i="0" baseline="0">
              <a:solidFill>
                <a:schemeClr val="dk1"/>
              </a:solidFill>
              <a:effectLst/>
              <a:latin typeface="+mn-lt"/>
              <a:ea typeface="+mn-ea"/>
              <a:cs typeface="+mn-cs"/>
            </a:rPr>
            <a:t>305</a:t>
          </a:r>
          <a:r>
            <a:rPr kumimoji="1" lang="ja-JP" altLang="ja-JP" sz="1100" b="0" i="0" baseline="0">
              <a:solidFill>
                <a:schemeClr val="dk1"/>
              </a:solidFill>
              <a:effectLst/>
              <a:latin typeface="+mn-lt"/>
              <a:ea typeface="+mn-ea"/>
              <a:cs typeface="+mn-cs"/>
            </a:rPr>
            <a:t>百万円減の</a:t>
          </a:r>
          <a:r>
            <a:rPr kumimoji="1" lang="en-US" altLang="ja-JP" sz="1100" b="0" i="0" baseline="0">
              <a:solidFill>
                <a:schemeClr val="dk1"/>
              </a:solidFill>
              <a:effectLst/>
              <a:latin typeface="+mn-lt"/>
              <a:ea typeface="+mn-ea"/>
              <a:cs typeface="+mn-cs"/>
            </a:rPr>
            <a:t>1,036</a:t>
          </a:r>
          <a:r>
            <a:rPr kumimoji="1" lang="ja-JP" altLang="ja-JP" sz="1100" b="0" i="0" baseline="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上記基金全体の方針でも述べているとおり、今後数年間は、災害復旧関連事業等避けることのできない事業もあり、さらに将来に備えるため引き続き財政健全化に取り組んでいく必要がある。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年度中、運用益の積立てを行い年度末残高は</a:t>
          </a:r>
          <a:r>
            <a:rPr kumimoji="1" lang="en-US" altLang="ja-JP" sz="1100" b="0" i="0" baseline="0">
              <a:solidFill>
                <a:schemeClr val="dk1"/>
              </a:solidFill>
              <a:effectLst/>
              <a:latin typeface="+mn-lt"/>
              <a:ea typeface="+mn-ea"/>
              <a:cs typeface="+mn-cs"/>
            </a:rPr>
            <a:t>72</a:t>
          </a:r>
          <a:r>
            <a:rPr kumimoji="1" lang="ja-JP" altLang="ja-JP" sz="1100" b="0" i="0" baseline="0">
              <a:solidFill>
                <a:schemeClr val="dk1"/>
              </a:solidFill>
              <a:effectLst/>
              <a:latin typeface="+mn-lt"/>
              <a:ea typeface="+mn-ea"/>
              <a:cs typeface="+mn-cs"/>
            </a:rPr>
            <a:t>百万円である。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例年、公債費の償還リスクを注視しながら起債残高等のチェックを行っている。今後も同様に注視して基金の利用について特に慎重に検討していく。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F7F4BFC-1C48-407A-A35C-AD9D8FD20A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4325BEC-95DE-4941-AA0E-73C8FA320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D43F73D-B237-4233-BBE1-4D0E13152FBA}"/>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5436E4C-C9B2-4373-8EE5-5D682AC8A0C5}"/>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C316DA2-9E89-48BB-BA73-C952F2EF3230}"/>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BE42634-E0E2-4BE0-92D5-9D7B67B8B7AB}"/>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ADD7D2E-3E0F-441B-8E31-F853BFEFB44A}"/>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9EE290E-C03A-413D-9E6B-27FBC0EA3821}"/>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E2A3FB4-358B-4C0F-B801-CA800B40D2C4}"/>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CCE78CF-0868-4272-82A6-577C9B502F55}"/>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E2C13E0-4ED6-4886-A11F-7C7FB047A715}"/>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C637A2E-F0E8-44AA-9DDC-FAB44251F3AE}"/>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B96862B-19C1-40AF-B2C0-95A56D0B61DF}"/>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55AE5D9-8127-420B-972B-A5E64B90A8CA}"/>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232EDCE-C8D6-4248-8D44-A10327C2F1D3}"/>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DC934C0-B652-4EF9-92DA-63B24C433547}"/>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B12A40E-0D7D-41EC-931B-D6D00A5A854C}"/>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A9DA545-5CED-4214-8EAC-9CFDA0E8D0D0}"/>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09B7EA4-7364-4471-9AC4-D30293843727}"/>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4BC4F42-A1DD-4251-BF41-B2B3E8235838}"/>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940C18D-B548-4BEB-81EF-0B481C35EBF6}"/>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001F773-7615-47F1-B7EC-8DE37B8F12B7}"/>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11,038
10,979
237.54
10,133,464
9,687,976
204,598
5,032,795
6,214,173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A8A6EA1-AFB6-424D-912E-481F1DBF7B97}"/>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2FC5F90-2A7F-499B-9667-672478D023B4}"/>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F64F551-050B-43D2-BE7B-611549946E6F}"/>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D224E27-B56D-42AF-BBB4-9AFDEE53A7B9}"/>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55146C8-8DF0-4721-8041-C54E27430252}"/>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C305832-13DC-41C7-8892-70DABE68639D}"/>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1716E8B-65D9-4247-811C-20701C8207AE}"/>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DF3FBDF-9CD7-4CED-9C66-7B07CB8EE7FA}"/>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47A9CB5-BC6C-4888-8360-AFEEBBBC8C65}"/>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B80BD03-0783-43BA-BE1F-8BCF61289E5D}"/>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03CD894-F693-4114-8B54-FBE4D52199FB}"/>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5B20F20-B3BC-4FA7-B4B6-52A79542B66E}"/>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A41C2D6-B521-49CD-9B07-6F415F7262A9}"/>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19B0845-5C3B-45CE-B6CB-1C273FDE9439}"/>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36254F8-5148-43BE-9FED-07785C4CF999}"/>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CEEDABC-0131-42EF-9AA9-E410CB277AAF}"/>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E374B2E-9F54-4340-8618-35530EF38DDC}"/>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FCF2F1F-79F1-4B38-8FDC-249B411FEF2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B6AFC2B-99E9-4CB2-9445-C2406D9CF7F4}"/>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3FDB123-8BDF-4C94-AE9C-FAD51F74E7D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57F6BBD-CA60-402F-9E07-BD6CB18D759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BD6BF43-7BAE-4996-A166-2CB9B38CC9CC}"/>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5685073-3092-40A8-AE43-1D9CFB6BD6DA}"/>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958C296-2B34-445B-B098-409AE802B797}"/>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7E0530F-EB00-4E45-A014-4F31DDB3020C}"/>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079FBBB-158B-4927-85B9-5F2BF91710E9}"/>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8F7EAFA-1D95-46DA-BAD2-03662A18D905}"/>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E8EEF4B-DDD5-4CD9-8055-B40C1FD71284}"/>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5E65032-A833-4972-BE67-1883ED75B24A}"/>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063DDBE-89E2-4439-9F6D-66E6C68E4818}"/>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382D23E-EDFB-4E9F-9829-82EC9EFF1E09}"/>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1AEEB94-07A2-4F5F-9F1D-48B38CCB6DB0}"/>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5854A2B-DD4E-4709-84D1-7DEFCCA298F8}"/>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F20A1EF-55B1-4C6D-88BC-9C26BB31B9EB}"/>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EC71144-F3A5-4D08-8F4D-89075F80B88B}"/>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有形固定資産減価償却率は各平均と比較しても高い数値となっている。過去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年間で見ても、有形固定資産減価償却率は年々増加傾向にある。今ある公共施設の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が耐用年数を迎えている状況であり、喫緊での対策も必要な状況も考えられる。特にインフラ資産の減価償却率が高い状況であり、住民の安全や生活に欠かせないものであることから計画的な維持管理が必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。公共施設等総合管理計画等の各種計画に基づいた更新・維持管理に努める。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F493090-10CF-4BF2-BD4E-5D9F953DCF37}"/>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7699264-4EE6-4083-8938-A5C72A5C4DD9}"/>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4409759-201D-4180-B681-77F4A2651B08}"/>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A48FA42-AE15-4C9B-B3EC-0C1039704622}"/>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D9F697A-5A16-4B91-8DDE-E00F649B2182}"/>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41265A7-7554-47B3-9F4B-6E95F3B96557}"/>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6D0DCD25-07F0-4729-80E9-6F861E9864E7}"/>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3555BEE-7D53-4680-9566-5B2D72180DCC}"/>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D8952E1-921E-4227-B7B7-DD7D37E64E7F}"/>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FABA105-CBBF-4E32-B145-E5592FB5A7D0}"/>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67165B6-582D-4436-92AC-5DA5FDA819EE}"/>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913DE4D-929D-4854-908C-8250EAF2F597}"/>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4E7B249-5612-46FE-9F6B-C05769C1DC29}"/>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E38DEDD-1DD1-4204-9138-890F496E6FBB}"/>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88E52157-F774-47D0-BB6F-F164C454B364}"/>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C62B0E2-5F28-45B4-80DD-6398AB44F689}"/>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75" name="直線コネクタ 74">
          <a:extLst>
            <a:ext uri="{FF2B5EF4-FFF2-40B4-BE49-F238E27FC236}">
              <a16:creationId xmlns:a16="http://schemas.microsoft.com/office/drawing/2014/main" id="{300F7877-5326-4A2A-BF07-72E6F1C86B8E}"/>
            </a:ext>
          </a:extLst>
        </xdr:cNvPr>
        <xdr:cNvCxnSpPr/>
      </xdr:nvCxnSpPr>
      <xdr:spPr>
        <a:xfrm flipV="1">
          <a:off x="4295775" y="5455708"/>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6" name="有形固定資産減価償却率最小値テキスト">
          <a:extLst>
            <a:ext uri="{FF2B5EF4-FFF2-40B4-BE49-F238E27FC236}">
              <a16:creationId xmlns:a16="http://schemas.microsoft.com/office/drawing/2014/main" id="{09AF6C83-0A50-4729-A3FD-E788728B86BA}"/>
            </a:ext>
          </a:extLst>
        </xdr:cNvPr>
        <xdr:cNvSpPr txBox="1"/>
      </xdr:nvSpPr>
      <xdr:spPr>
        <a:xfrm>
          <a:off x="4342765" y="679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7" name="直線コネクタ 76">
          <a:extLst>
            <a:ext uri="{FF2B5EF4-FFF2-40B4-BE49-F238E27FC236}">
              <a16:creationId xmlns:a16="http://schemas.microsoft.com/office/drawing/2014/main" id="{D47D9F08-5B41-42A5-81FB-C9D993D76A21}"/>
            </a:ext>
          </a:extLst>
        </xdr:cNvPr>
        <xdr:cNvCxnSpPr/>
      </xdr:nvCxnSpPr>
      <xdr:spPr>
        <a:xfrm>
          <a:off x="4206875" y="679069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78" name="有形固定資産減価償却率最大値テキスト">
          <a:extLst>
            <a:ext uri="{FF2B5EF4-FFF2-40B4-BE49-F238E27FC236}">
              <a16:creationId xmlns:a16="http://schemas.microsoft.com/office/drawing/2014/main" id="{A10B39E1-0B78-4D82-9A23-59EE71CD529F}"/>
            </a:ext>
          </a:extLst>
        </xdr:cNvPr>
        <xdr:cNvSpPr txBox="1"/>
      </xdr:nvSpPr>
      <xdr:spPr>
        <a:xfrm>
          <a:off x="4342765" y="5227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79" name="直線コネクタ 78">
          <a:extLst>
            <a:ext uri="{FF2B5EF4-FFF2-40B4-BE49-F238E27FC236}">
              <a16:creationId xmlns:a16="http://schemas.microsoft.com/office/drawing/2014/main" id="{ACE87DF4-F22E-47B2-BA27-AF28E048FFD3}"/>
            </a:ext>
          </a:extLst>
        </xdr:cNvPr>
        <xdr:cNvCxnSpPr/>
      </xdr:nvCxnSpPr>
      <xdr:spPr>
        <a:xfrm>
          <a:off x="4206875" y="545570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30920</xdr:rowOff>
    </xdr:from>
    <xdr:ext cx="405111" cy="259045"/>
    <xdr:sp macro="" textlink="">
      <xdr:nvSpPr>
        <xdr:cNvPr id="80" name="有形固定資産減価償却率平均値テキスト">
          <a:extLst>
            <a:ext uri="{FF2B5EF4-FFF2-40B4-BE49-F238E27FC236}">
              <a16:creationId xmlns:a16="http://schemas.microsoft.com/office/drawing/2014/main" id="{7872062F-1D70-4A86-A150-21D9940C8BAE}"/>
            </a:ext>
          </a:extLst>
        </xdr:cNvPr>
        <xdr:cNvSpPr txBox="1"/>
      </xdr:nvSpPr>
      <xdr:spPr>
        <a:xfrm>
          <a:off x="4342765" y="609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81" name="フローチャート: 判断 80">
          <a:extLst>
            <a:ext uri="{FF2B5EF4-FFF2-40B4-BE49-F238E27FC236}">
              <a16:creationId xmlns:a16="http://schemas.microsoft.com/office/drawing/2014/main" id="{54827F7C-BB09-4DB0-8912-670ECFAA4627}"/>
            </a:ext>
          </a:extLst>
        </xdr:cNvPr>
        <xdr:cNvSpPr/>
      </xdr:nvSpPr>
      <xdr:spPr>
        <a:xfrm>
          <a:off x="4244975" y="624882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82" name="フローチャート: 判断 81">
          <a:extLst>
            <a:ext uri="{FF2B5EF4-FFF2-40B4-BE49-F238E27FC236}">
              <a16:creationId xmlns:a16="http://schemas.microsoft.com/office/drawing/2014/main" id="{382BCE63-57AC-4B29-8B47-5B7F2B9C39DB}"/>
            </a:ext>
          </a:extLst>
        </xdr:cNvPr>
        <xdr:cNvSpPr/>
      </xdr:nvSpPr>
      <xdr:spPr>
        <a:xfrm>
          <a:off x="3611880" y="6239933"/>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83" name="フローチャート: 判断 82">
          <a:extLst>
            <a:ext uri="{FF2B5EF4-FFF2-40B4-BE49-F238E27FC236}">
              <a16:creationId xmlns:a16="http://schemas.microsoft.com/office/drawing/2014/main" id="{AF4A0891-ADFE-4E81-BFFC-4AFB117C62C4}"/>
            </a:ext>
          </a:extLst>
        </xdr:cNvPr>
        <xdr:cNvSpPr/>
      </xdr:nvSpPr>
      <xdr:spPr>
        <a:xfrm>
          <a:off x="2926080" y="6212628"/>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84" name="フローチャート: 判断 83">
          <a:extLst>
            <a:ext uri="{FF2B5EF4-FFF2-40B4-BE49-F238E27FC236}">
              <a16:creationId xmlns:a16="http://schemas.microsoft.com/office/drawing/2014/main" id="{093D19D0-FF47-4F23-8214-EA6F8FE80000}"/>
            </a:ext>
          </a:extLst>
        </xdr:cNvPr>
        <xdr:cNvSpPr/>
      </xdr:nvSpPr>
      <xdr:spPr>
        <a:xfrm>
          <a:off x="2240280" y="6115685"/>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85" name="フローチャート: 判断 84">
          <a:extLst>
            <a:ext uri="{FF2B5EF4-FFF2-40B4-BE49-F238E27FC236}">
              <a16:creationId xmlns:a16="http://schemas.microsoft.com/office/drawing/2014/main" id="{7025B918-6716-433F-9511-507B947F551C}"/>
            </a:ext>
          </a:extLst>
        </xdr:cNvPr>
        <xdr:cNvSpPr/>
      </xdr:nvSpPr>
      <xdr:spPr>
        <a:xfrm>
          <a:off x="1554480" y="6067213"/>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140E078-1F88-42E9-8499-AB3C68116798}"/>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08154AC-1C71-42B9-BE7D-983C31138A22}"/>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BDCCBF2-0924-4CB5-9D95-BD40CFC27AE7}"/>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6F02D86-F648-430E-A1B4-8836DCE9D405}"/>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1B68177-E61C-4206-80C7-F4FFA5A285E1}"/>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158115</xdr:rowOff>
    </xdr:from>
    <xdr:to>
      <xdr:col>23</xdr:col>
      <xdr:colOff>136525</xdr:colOff>
      <xdr:row>35</xdr:row>
      <xdr:rowOff>88265</xdr:rowOff>
    </xdr:to>
    <xdr:sp macro="" textlink="">
      <xdr:nvSpPr>
        <xdr:cNvPr id="91" name="楕円 90">
          <a:extLst>
            <a:ext uri="{FF2B5EF4-FFF2-40B4-BE49-F238E27FC236}">
              <a16:creationId xmlns:a16="http://schemas.microsoft.com/office/drawing/2014/main" id="{09137362-4D6B-4091-B1DB-D7322B1927C3}"/>
            </a:ext>
          </a:extLst>
        </xdr:cNvPr>
        <xdr:cNvSpPr/>
      </xdr:nvSpPr>
      <xdr:spPr>
        <a:xfrm>
          <a:off x="4244975" y="67417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73042</xdr:rowOff>
    </xdr:from>
    <xdr:ext cx="405111" cy="259045"/>
    <xdr:sp macro="" textlink="">
      <xdr:nvSpPr>
        <xdr:cNvPr id="92" name="有形固定資産減価償却率該当値テキスト">
          <a:extLst>
            <a:ext uri="{FF2B5EF4-FFF2-40B4-BE49-F238E27FC236}">
              <a16:creationId xmlns:a16="http://schemas.microsoft.com/office/drawing/2014/main" id="{9AEC793D-AB65-4A4C-B519-258D40DD9E58}"/>
            </a:ext>
          </a:extLst>
        </xdr:cNvPr>
        <xdr:cNvSpPr txBox="1"/>
      </xdr:nvSpPr>
      <xdr:spPr>
        <a:xfrm>
          <a:off x="4342765" y="6654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147320</xdr:rowOff>
    </xdr:from>
    <xdr:to>
      <xdr:col>19</xdr:col>
      <xdr:colOff>187325</xdr:colOff>
      <xdr:row>35</xdr:row>
      <xdr:rowOff>77470</xdr:rowOff>
    </xdr:to>
    <xdr:sp macro="" textlink="">
      <xdr:nvSpPr>
        <xdr:cNvPr id="93" name="楕円 92">
          <a:extLst>
            <a:ext uri="{FF2B5EF4-FFF2-40B4-BE49-F238E27FC236}">
              <a16:creationId xmlns:a16="http://schemas.microsoft.com/office/drawing/2014/main" id="{DA799E37-B798-4CA7-B433-793F4BDE4D00}"/>
            </a:ext>
          </a:extLst>
        </xdr:cNvPr>
        <xdr:cNvSpPr/>
      </xdr:nvSpPr>
      <xdr:spPr>
        <a:xfrm>
          <a:off x="3611880" y="672719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26670</xdr:rowOff>
    </xdr:from>
    <xdr:to>
      <xdr:col>23</xdr:col>
      <xdr:colOff>85725</xdr:colOff>
      <xdr:row>35</xdr:row>
      <xdr:rowOff>37465</xdr:rowOff>
    </xdr:to>
    <xdr:cxnSp macro="">
      <xdr:nvCxnSpPr>
        <xdr:cNvPr id="94" name="直線コネクタ 93">
          <a:extLst>
            <a:ext uri="{FF2B5EF4-FFF2-40B4-BE49-F238E27FC236}">
              <a16:creationId xmlns:a16="http://schemas.microsoft.com/office/drawing/2014/main" id="{E777E926-AF27-42B3-A30D-9C0D3414565D}"/>
            </a:ext>
          </a:extLst>
        </xdr:cNvPr>
        <xdr:cNvCxnSpPr/>
      </xdr:nvCxnSpPr>
      <xdr:spPr>
        <a:xfrm>
          <a:off x="3656965" y="6777990"/>
          <a:ext cx="64071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122131</xdr:rowOff>
    </xdr:from>
    <xdr:to>
      <xdr:col>15</xdr:col>
      <xdr:colOff>187325</xdr:colOff>
      <xdr:row>35</xdr:row>
      <xdr:rowOff>52281</xdr:rowOff>
    </xdr:to>
    <xdr:sp macro="" textlink="">
      <xdr:nvSpPr>
        <xdr:cNvPr id="95" name="楕円 94">
          <a:extLst>
            <a:ext uri="{FF2B5EF4-FFF2-40B4-BE49-F238E27FC236}">
              <a16:creationId xmlns:a16="http://schemas.microsoft.com/office/drawing/2014/main" id="{1FAE0F34-A9A9-4DCD-9B61-A25EBC546317}"/>
            </a:ext>
          </a:extLst>
        </xdr:cNvPr>
        <xdr:cNvSpPr/>
      </xdr:nvSpPr>
      <xdr:spPr>
        <a:xfrm>
          <a:off x="2926080" y="6705811"/>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35</xdr:row>
      <xdr:rowOff>1481</xdr:rowOff>
    </xdr:from>
    <xdr:to>
      <xdr:col>19</xdr:col>
      <xdr:colOff>136525</xdr:colOff>
      <xdr:row>35</xdr:row>
      <xdr:rowOff>26670</xdr:rowOff>
    </xdr:to>
    <xdr:cxnSp macro="">
      <xdr:nvCxnSpPr>
        <xdr:cNvPr id="96" name="直線コネクタ 95">
          <a:extLst>
            <a:ext uri="{FF2B5EF4-FFF2-40B4-BE49-F238E27FC236}">
              <a16:creationId xmlns:a16="http://schemas.microsoft.com/office/drawing/2014/main" id="{ED90C8B7-7C91-456A-8B0E-175E352BA435}"/>
            </a:ext>
          </a:extLst>
        </xdr:cNvPr>
        <xdr:cNvCxnSpPr/>
      </xdr:nvCxnSpPr>
      <xdr:spPr>
        <a:xfrm>
          <a:off x="2971165" y="6754706"/>
          <a:ext cx="6858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96944</xdr:rowOff>
    </xdr:from>
    <xdr:to>
      <xdr:col>11</xdr:col>
      <xdr:colOff>187325</xdr:colOff>
      <xdr:row>35</xdr:row>
      <xdr:rowOff>27094</xdr:rowOff>
    </xdr:to>
    <xdr:sp macro="" textlink="">
      <xdr:nvSpPr>
        <xdr:cNvPr id="97" name="楕円 96">
          <a:extLst>
            <a:ext uri="{FF2B5EF4-FFF2-40B4-BE49-F238E27FC236}">
              <a16:creationId xmlns:a16="http://schemas.microsoft.com/office/drawing/2014/main" id="{DCE356F6-F6C0-4CE4-AF83-59A8D6F8E0A5}"/>
            </a:ext>
          </a:extLst>
        </xdr:cNvPr>
        <xdr:cNvSpPr/>
      </xdr:nvSpPr>
      <xdr:spPr>
        <a:xfrm>
          <a:off x="2240280" y="6674909"/>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147744</xdr:rowOff>
    </xdr:from>
    <xdr:to>
      <xdr:col>15</xdr:col>
      <xdr:colOff>136525</xdr:colOff>
      <xdr:row>35</xdr:row>
      <xdr:rowOff>1481</xdr:rowOff>
    </xdr:to>
    <xdr:cxnSp macro="">
      <xdr:nvCxnSpPr>
        <xdr:cNvPr id="98" name="直線コネクタ 97">
          <a:extLst>
            <a:ext uri="{FF2B5EF4-FFF2-40B4-BE49-F238E27FC236}">
              <a16:creationId xmlns:a16="http://schemas.microsoft.com/office/drawing/2014/main" id="{83842D61-361E-4329-902C-9A0016450418}"/>
            </a:ext>
          </a:extLst>
        </xdr:cNvPr>
        <xdr:cNvCxnSpPr/>
      </xdr:nvCxnSpPr>
      <xdr:spPr>
        <a:xfrm>
          <a:off x="2285365" y="6727614"/>
          <a:ext cx="685800" cy="2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86148</xdr:rowOff>
    </xdr:from>
    <xdr:to>
      <xdr:col>7</xdr:col>
      <xdr:colOff>187325</xdr:colOff>
      <xdr:row>35</xdr:row>
      <xdr:rowOff>16298</xdr:rowOff>
    </xdr:to>
    <xdr:sp macro="" textlink="">
      <xdr:nvSpPr>
        <xdr:cNvPr id="99" name="楕円 98">
          <a:extLst>
            <a:ext uri="{FF2B5EF4-FFF2-40B4-BE49-F238E27FC236}">
              <a16:creationId xmlns:a16="http://schemas.microsoft.com/office/drawing/2014/main" id="{8228513C-D748-49FF-BAA1-F76FD13C708F}"/>
            </a:ext>
          </a:extLst>
        </xdr:cNvPr>
        <xdr:cNvSpPr/>
      </xdr:nvSpPr>
      <xdr:spPr>
        <a:xfrm>
          <a:off x="1554480" y="666982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136948</xdr:rowOff>
    </xdr:from>
    <xdr:to>
      <xdr:col>11</xdr:col>
      <xdr:colOff>136525</xdr:colOff>
      <xdr:row>34</xdr:row>
      <xdr:rowOff>147744</xdr:rowOff>
    </xdr:to>
    <xdr:cxnSp macro="">
      <xdr:nvCxnSpPr>
        <xdr:cNvPr id="100" name="直線コネクタ 99">
          <a:extLst>
            <a:ext uri="{FF2B5EF4-FFF2-40B4-BE49-F238E27FC236}">
              <a16:creationId xmlns:a16="http://schemas.microsoft.com/office/drawing/2014/main" id="{2F66DF6E-59A1-44A1-9106-C1D0A9F53DC2}"/>
            </a:ext>
          </a:extLst>
        </xdr:cNvPr>
        <xdr:cNvCxnSpPr/>
      </xdr:nvCxnSpPr>
      <xdr:spPr>
        <a:xfrm>
          <a:off x="1599565" y="6714913"/>
          <a:ext cx="685800" cy="1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115375</xdr:rowOff>
    </xdr:from>
    <xdr:ext cx="405111" cy="259045"/>
    <xdr:sp macro="" textlink="">
      <xdr:nvSpPr>
        <xdr:cNvPr id="101" name="n_1aveValue有形固定資産減価償却率">
          <a:extLst>
            <a:ext uri="{FF2B5EF4-FFF2-40B4-BE49-F238E27FC236}">
              <a16:creationId xmlns:a16="http://schemas.microsoft.com/office/drawing/2014/main" id="{2AF65455-0797-4652-93B5-F1320C07C2AF}"/>
            </a:ext>
          </a:extLst>
        </xdr:cNvPr>
        <xdr:cNvSpPr txBox="1"/>
      </xdr:nvSpPr>
      <xdr:spPr>
        <a:xfrm>
          <a:off x="3464569" y="6011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93785</xdr:rowOff>
    </xdr:from>
    <xdr:ext cx="405111" cy="259045"/>
    <xdr:sp macro="" textlink="">
      <xdr:nvSpPr>
        <xdr:cNvPr id="102" name="n_2aveValue有形固定資産減価償却率">
          <a:extLst>
            <a:ext uri="{FF2B5EF4-FFF2-40B4-BE49-F238E27FC236}">
              <a16:creationId xmlns:a16="http://schemas.microsoft.com/office/drawing/2014/main" id="{182962E9-5D59-4AD8-86F6-552A9B52560C}"/>
            </a:ext>
          </a:extLst>
        </xdr:cNvPr>
        <xdr:cNvSpPr txBox="1"/>
      </xdr:nvSpPr>
      <xdr:spPr>
        <a:xfrm>
          <a:off x="2793374" y="599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103" name="n_3aveValue有形固定資産減価償却率">
          <a:extLst>
            <a:ext uri="{FF2B5EF4-FFF2-40B4-BE49-F238E27FC236}">
              <a16:creationId xmlns:a16="http://schemas.microsoft.com/office/drawing/2014/main" id="{62697796-2A96-47E2-81E0-DEDCCBF57B80}"/>
            </a:ext>
          </a:extLst>
        </xdr:cNvPr>
        <xdr:cNvSpPr txBox="1"/>
      </xdr:nvSpPr>
      <xdr:spPr>
        <a:xfrm>
          <a:off x="210757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114105</xdr:rowOff>
    </xdr:from>
    <xdr:ext cx="405111" cy="259045"/>
    <xdr:sp macro="" textlink="">
      <xdr:nvSpPr>
        <xdr:cNvPr id="104" name="n_4aveValue有形固定資産減価償却率">
          <a:extLst>
            <a:ext uri="{FF2B5EF4-FFF2-40B4-BE49-F238E27FC236}">
              <a16:creationId xmlns:a16="http://schemas.microsoft.com/office/drawing/2014/main" id="{978EE9E0-B825-4E0C-B603-3172CF5AF981}"/>
            </a:ext>
          </a:extLst>
        </xdr:cNvPr>
        <xdr:cNvSpPr txBox="1"/>
      </xdr:nvSpPr>
      <xdr:spPr>
        <a:xfrm>
          <a:off x="1421774" y="5838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68597</xdr:rowOff>
    </xdr:from>
    <xdr:ext cx="405111" cy="259045"/>
    <xdr:sp macro="" textlink="">
      <xdr:nvSpPr>
        <xdr:cNvPr id="105" name="n_1mainValue有形固定資産減価償却率">
          <a:extLst>
            <a:ext uri="{FF2B5EF4-FFF2-40B4-BE49-F238E27FC236}">
              <a16:creationId xmlns:a16="http://schemas.microsoft.com/office/drawing/2014/main" id="{B6A074BC-F292-4D34-88E3-EDC241D241D2}"/>
            </a:ext>
          </a:extLst>
        </xdr:cNvPr>
        <xdr:cNvSpPr txBox="1"/>
      </xdr:nvSpPr>
      <xdr:spPr>
        <a:xfrm>
          <a:off x="3464569"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43408</xdr:rowOff>
    </xdr:from>
    <xdr:ext cx="405111" cy="259045"/>
    <xdr:sp macro="" textlink="">
      <xdr:nvSpPr>
        <xdr:cNvPr id="106" name="n_2mainValue有形固定資産減価償却率">
          <a:extLst>
            <a:ext uri="{FF2B5EF4-FFF2-40B4-BE49-F238E27FC236}">
              <a16:creationId xmlns:a16="http://schemas.microsoft.com/office/drawing/2014/main" id="{2B64714C-ED14-4CCE-BC1B-C3EABFB7FBD4}"/>
            </a:ext>
          </a:extLst>
        </xdr:cNvPr>
        <xdr:cNvSpPr txBox="1"/>
      </xdr:nvSpPr>
      <xdr:spPr>
        <a:xfrm>
          <a:off x="2793374" y="679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18221</xdr:rowOff>
    </xdr:from>
    <xdr:ext cx="405111" cy="259045"/>
    <xdr:sp macro="" textlink="">
      <xdr:nvSpPr>
        <xdr:cNvPr id="107" name="n_3mainValue有形固定資産減価償却率">
          <a:extLst>
            <a:ext uri="{FF2B5EF4-FFF2-40B4-BE49-F238E27FC236}">
              <a16:creationId xmlns:a16="http://schemas.microsoft.com/office/drawing/2014/main" id="{04C3C8FE-5D22-4F24-BF87-37808A5CAFFC}"/>
            </a:ext>
          </a:extLst>
        </xdr:cNvPr>
        <xdr:cNvSpPr txBox="1"/>
      </xdr:nvSpPr>
      <xdr:spPr>
        <a:xfrm>
          <a:off x="2107574" y="677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35</xdr:row>
      <xdr:rowOff>7425</xdr:rowOff>
    </xdr:from>
    <xdr:ext cx="405111" cy="259045"/>
    <xdr:sp macro="" textlink="">
      <xdr:nvSpPr>
        <xdr:cNvPr id="108" name="n_4mainValue有形固定資産減価償却率">
          <a:extLst>
            <a:ext uri="{FF2B5EF4-FFF2-40B4-BE49-F238E27FC236}">
              <a16:creationId xmlns:a16="http://schemas.microsoft.com/office/drawing/2014/main" id="{23AB51B3-DB5E-4725-B40E-C3D4FF6CC7C0}"/>
            </a:ext>
          </a:extLst>
        </xdr:cNvPr>
        <xdr:cNvSpPr txBox="1"/>
      </xdr:nvSpPr>
      <xdr:spPr>
        <a:xfrm>
          <a:off x="1421774" y="676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7E0DE93-C5F3-4816-A96B-F3730D7B3E7C}"/>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96A465F4-1870-40D1-B6F2-8368ED11E654}"/>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811113A-A27C-4956-8D00-B9672ADE9FD5}"/>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322E9AD-C969-44F4-8250-94337F24C4CA}"/>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9303F6C-DA6D-4EF4-928C-9383D6393058}"/>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EA1DB42-F034-456F-B89B-1642545DB95C}"/>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1AA0C48-9629-4C64-BADF-2610CE72204B}"/>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4F68020B-395C-431C-97AC-A375CF761E4F}"/>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8EA3B34-7F76-40E8-9B09-51E5F4185DB8}"/>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DD6DDC3-A3D0-4227-B467-C81ADF557EBE}"/>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B5505CE-9F13-4727-98C4-4C8EC7D1FDC7}"/>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117979B-D291-4F22-9D25-F18D752F3BF9}"/>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C164340-3E4D-4412-BA45-2826DE7DE9BB}"/>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当年度の債務償還比率は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が、宮崎県平均より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数値となっている。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年間の比較では、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年度で大きく減少したものの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増加要因の一因としては、算出式の分母に含まれる普通交付税の減少や、分子に含まれる財政調整基金の取崩しによる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の減少が考えられる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、有形固定資産減価償却率は高い数値であり、更新時期がまとまってくること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想定される。地方債発行額の抑制に努め、将来世代の負担を増やさないような財政運営に努めていく。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DAEE8AF-F4BA-4320-B356-87B0073811E1}"/>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5E8CA6A-E262-436F-96F5-F544978858CB}"/>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BA81A84-262A-49B9-8CE6-BDC20B1BD8B8}"/>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242BF16-D1BF-4640-8BCA-9DB780EB1A54}"/>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591DE478-9692-437A-ADCD-C175F6754FA5}"/>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9BF3D347-105C-482C-8A34-D76CEE4657DF}"/>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DC3988C7-CF59-4FFF-88C0-4332EC1ECEAE}"/>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4A9B06EC-EB94-41EA-8411-DB3F9360A840}"/>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5947121B-68B1-4C76-AB54-83B73DEC05BC}"/>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4F2DFB0-0CB6-43FF-94F8-8F8CC7A611ED}"/>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41DEE46-8FD4-4C65-BD8F-5319FCD216B0}"/>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5C5CE196-6179-4BD3-9E83-B8714C8B7853}"/>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89D0C5FD-0C28-49B3-8DE5-0AEFB3BA2A23}"/>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2AFB211-1529-46C1-A19A-22A6FED78737}"/>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3B71A36-13CC-4C77-A3A3-40239ADF078F}"/>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37" name="直線コネクタ 136">
          <a:extLst>
            <a:ext uri="{FF2B5EF4-FFF2-40B4-BE49-F238E27FC236}">
              <a16:creationId xmlns:a16="http://schemas.microsoft.com/office/drawing/2014/main" id="{5AF28C79-5E8A-4C69-97D1-FBDA13FCD1A9}"/>
            </a:ext>
          </a:extLst>
        </xdr:cNvPr>
        <xdr:cNvCxnSpPr/>
      </xdr:nvCxnSpPr>
      <xdr:spPr>
        <a:xfrm flipV="1">
          <a:off x="13313410" y="5295688"/>
          <a:ext cx="1269" cy="126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38" name="債務償還比率最小値テキスト">
          <a:extLst>
            <a:ext uri="{FF2B5EF4-FFF2-40B4-BE49-F238E27FC236}">
              <a16:creationId xmlns:a16="http://schemas.microsoft.com/office/drawing/2014/main" id="{A1F9A08A-A577-40AC-930E-ED6EE2E486B9}"/>
            </a:ext>
          </a:extLst>
        </xdr:cNvPr>
        <xdr:cNvSpPr txBox="1"/>
      </xdr:nvSpPr>
      <xdr:spPr>
        <a:xfrm>
          <a:off x="13369925" y="65663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39" name="直線コネクタ 138">
          <a:extLst>
            <a:ext uri="{FF2B5EF4-FFF2-40B4-BE49-F238E27FC236}">
              <a16:creationId xmlns:a16="http://schemas.microsoft.com/office/drawing/2014/main" id="{40124724-B216-409A-B53D-3D0D514658BB}"/>
            </a:ext>
          </a:extLst>
        </xdr:cNvPr>
        <xdr:cNvCxnSpPr/>
      </xdr:nvCxnSpPr>
      <xdr:spPr>
        <a:xfrm>
          <a:off x="13251180" y="656255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3B96DAE8-8FF7-46BD-95FA-363DBF2DEBEC}"/>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91165AB-4A93-4870-A41C-F16F3398DEBB}"/>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macro="" textlink="">
      <xdr:nvSpPr>
        <xdr:cNvPr id="142" name="債務償還比率平均値テキスト">
          <a:extLst>
            <a:ext uri="{FF2B5EF4-FFF2-40B4-BE49-F238E27FC236}">
              <a16:creationId xmlns:a16="http://schemas.microsoft.com/office/drawing/2014/main" id="{F3ED92D8-2E01-4FB4-AAF1-3CB02FD5DA72}"/>
            </a:ext>
          </a:extLst>
        </xdr:cNvPr>
        <xdr:cNvSpPr txBox="1"/>
      </xdr:nvSpPr>
      <xdr:spPr>
        <a:xfrm>
          <a:off x="13369925" y="5607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43" name="フローチャート: 判断 142">
          <a:extLst>
            <a:ext uri="{FF2B5EF4-FFF2-40B4-BE49-F238E27FC236}">
              <a16:creationId xmlns:a16="http://schemas.microsoft.com/office/drawing/2014/main" id="{A1C68E18-353F-4873-A7C5-56926175F271}"/>
            </a:ext>
          </a:extLst>
        </xdr:cNvPr>
        <xdr:cNvSpPr/>
      </xdr:nvSpPr>
      <xdr:spPr>
        <a:xfrm>
          <a:off x="13289280" y="5760304"/>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44" name="フローチャート: 判断 143">
          <a:extLst>
            <a:ext uri="{FF2B5EF4-FFF2-40B4-BE49-F238E27FC236}">
              <a16:creationId xmlns:a16="http://schemas.microsoft.com/office/drawing/2014/main" id="{ADE349D3-6722-44E4-BA82-89B458465450}"/>
            </a:ext>
          </a:extLst>
        </xdr:cNvPr>
        <xdr:cNvSpPr/>
      </xdr:nvSpPr>
      <xdr:spPr>
        <a:xfrm>
          <a:off x="12629515" y="5756360"/>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45" name="フローチャート: 判断 144">
          <a:extLst>
            <a:ext uri="{FF2B5EF4-FFF2-40B4-BE49-F238E27FC236}">
              <a16:creationId xmlns:a16="http://schemas.microsoft.com/office/drawing/2014/main" id="{B8A041A4-FC36-440E-99A7-A945958156FC}"/>
            </a:ext>
          </a:extLst>
        </xdr:cNvPr>
        <xdr:cNvSpPr/>
      </xdr:nvSpPr>
      <xdr:spPr>
        <a:xfrm>
          <a:off x="11943715" y="5774923"/>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46" name="フローチャート: 判断 145">
          <a:extLst>
            <a:ext uri="{FF2B5EF4-FFF2-40B4-BE49-F238E27FC236}">
              <a16:creationId xmlns:a16="http://schemas.microsoft.com/office/drawing/2014/main" id="{E78A3C74-ED37-43EF-ACDB-47A1995D216A}"/>
            </a:ext>
          </a:extLst>
        </xdr:cNvPr>
        <xdr:cNvSpPr/>
      </xdr:nvSpPr>
      <xdr:spPr>
        <a:xfrm>
          <a:off x="11257915" y="5892215"/>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47" name="フローチャート: 判断 146">
          <a:extLst>
            <a:ext uri="{FF2B5EF4-FFF2-40B4-BE49-F238E27FC236}">
              <a16:creationId xmlns:a16="http://schemas.microsoft.com/office/drawing/2014/main" id="{8B97A429-453D-4598-8FAC-0383B16FCA7F}"/>
            </a:ext>
          </a:extLst>
        </xdr:cNvPr>
        <xdr:cNvSpPr/>
      </xdr:nvSpPr>
      <xdr:spPr>
        <a:xfrm>
          <a:off x="10572115" y="598530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EDDD5AA-12B1-42D1-82B3-15D4C0EA8EAA}"/>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1D38A2A-E021-46E5-8187-B7140C033F4E}"/>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EF9B7BE-9CD7-4B30-8CA1-6F1F14DB1212}"/>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860ABF9-FF4D-4300-B21F-A3C2C8364724}"/>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F1F1BD7-735B-4E83-8C96-E9F489149148}"/>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76200</xdr:rowOff>
    </xdr:from>
    <xdr:to>
      <xdr:col>76</xdr:col>
      <xdr:colOff>73025</xdr:colOff>
      <xdr:row>30</xdr:row>
      <xdr:rowOff>6350</xdr:rowOff>
    </xdr:to>
    <xdr:sp macro="" textlink="">
      <xdr:nvSpPr>
        <xdr:cNvPr id="153" name="楕円 152">
          <a:extLst>
            <a:ext uri="{FF2B5EF4-FFF2-40B4-BE49-F238E27FC236}">
              <a16:creationId xmlns:a16="http://schemas.microsoft.com/office/drawing/2014/main" id="{43DF56F8-8409-4E09-8854-3924F23714A2}"/>
            </a:ext>
          </a:extLst>
        </xdr:cNvPr>
        <xdr:cNvSpPr/>
      </xdr:nvSpPr>
      <xdr:spPr>
        <a:xfrm>
          <a:off x="13289280" y="580072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54627</xdr:rowOff>
    </xdr:from>
    <xdr:ext cx="469744" cy="259045"/>
    <xdr:sp macro="" textlink="">
      <xdr:nvSpPr>
        <xdr:cNvPr id="154" name="債務償還比率該当値テキスト">
          <a:extLst>
            <a:ext uri="{FF2B5EF4-FFF2-40B4-BE49-F238E27FC236}">
              <a16:creationId xmlns:a16="http://schemas.microsoft.com/office/drawing/2014/main" id="{2927832C-DD1B-458A-9370-2FB260EBE044}"/>
            </a:ext>
          </a:extLst>
        </xdr:cNvPr>
        <xdr:cNvSpPr txBox="1"/>
      </xdr:nvSpPr>
      <xdr:spPr>
        <a:xfrm>
          <a:off x="13369925"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6752</xdr:rowOff>
    </xdr:from>
    <xdr:to>
      <xdr:col>72</xdr:col>
      <xdr:colOff>123825</xdr:colOff>
      <xdr:row>29</xdr:row>
      <xdr:rowOff>108352</xdr:rowOff>
    </xdr:to>
    <xdr:sp macro="" textlink="">
      <xdr:nvSpPr>
        <xdr:cNvPr id="155" name="楕円 154">
          <a:extLst>
            <a:ext uri="{FF2B5EF4-FFF2-40B4-BE49-F238E27FC236}">
              <a16:creationId xmlns:a16="http://schemas.microsoft.com/office/drawing/2014/main" id="{419F7A82-1596-454F-B84F-A3A36EF89B01}"/>
            </a:ext>
          </a:extLst>
        </xdr:cNvPr>
        <xdr:cNvSpPr/>
      </xdr:nvSpPr>
      <xdr:spPr>
        <a:xfrm>
          <a:off x="12629515" y="5733182"/>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57552</xdr:rowOff>
    </xdr:from>
    <xdr:to>
      <xdr:col>76</xdr:col>
      <xdr:colOff>22225</xdr:colOff>
      <xdr:row>29</xdr:row>
      <xdr:rowOff>127000</xdr:rowOff>
    </xdr:to>
    <xdr:cxnSp macro="">
      <xdr:nvCxnSpPr>
        <xdr:cNvPr id="156" name="直線コネクタ 155">
          <a:extLst>
            <a:ext uri="{FF2B5EF4-FFF2-40B4-BE49-F238E27FC236}">
              <a16:creationId xmlns:a16="http://schemas.microsoft.com/office/drawing/2014/main" id="{F98643FB-D8A2-4080-A6AD-6ED90CB5271A}"/>
            </a:ext>
          </a:extLst>
        </xdr:cNvPr>
        <xdr:cNvCxnSpPr/>
      </xdr:nvCxnSpPr>
      <xdr:spPr>
        <a:xfrm>
          <a:off x="12684125" y="5778267"/>
          <a:ext cx="631190" cy="7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55259</xdr:rowOff>
    </xdr:from>
    <xdr:to>
      <xdr:col>68</xdr:col>
      <xdr:colOff>123825</xdr:colOff>
      <xdr:row>28</xdr:row>
      <xdr:rowOff>156859</xdr:rowOff>
    </xdr:to>
    <xdr:sp macro="" textlink="">
      <xdr:nvSpPr>
        <xdr:cNvPr id="157" name="楕円 156">
          <a:extLst>
            <a:ext uri="{FF2B5EF4-FFF2-40B4-BE49-F238E27FC236}">
              <a16:creationId xmlns:a16="http://schemas.microsoft.com/office/drawing/2014/main" id="{DF7FCF6D-63BB-4A62-AF67-8334EB3E4819}"/>
            </a:ext>
          </a:extLst>
        </xdr:cNvPr>
        <xdr:cNvSpPr/>
      </xdr:nvSpPr>
      <xdr:spPr>
        <a:xfrm>
          <a:off x="11943715" y="5612144"/>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106059</xdr:rowOff>
    </xdr:from>
    <xdr:to>
      <xdr:col>72</xdr:col>
      <xdr:colOff>73025</xdr:colOff>
      <xdr:row>29</xdr:row>
      <xdr:rowOff>57552</xdr:rowOff>
    </xdr:to>
    <xdr:cxnSp macro="">
      <xdr:nvCxnSpPr>
        <xdr:cNvPr id="158" name="直線コネクタ 157">
          <a:extLst>
            <a:ext uri="{FF2B5EF4-FFF2-40B4-BE49-F238E27FC236}">
              <a16:creationId xmlns:a16="http://schemas.microsoft.com/office/drawing/2014/main" id="{D884E7EF-73F4-4A30-8F7B-9819CF4DD917}"/>
            </a:ext>
          </a:extLst>
        </xdr:cNvPr>
        <xdr:cNvCxnSpPr/>
      </xdr:nvCxnSpPr>
      <xdr:spPr>
        <a:xfrm>
          <a:off x="11998325" y="5657229"/>
          <a:ext cx="685800" cy="12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110144</xdr:rowOff>
    </xdr:from>
    <xdr:to>
      <xdr:col>64</xdr:col>
      <xdr:colOff>123825</xdr:colOff>
      <xdr:row>30</xdr:row>
      <xdr:rowOff>40294</xdr:rowOff>
    </xdr:to>
    <xdr:sp macro="" textlink="">
      <xdr:nvSpPr>
        <xdr:cNvPr id="159" name="楕円 158">
          <a:extLst>
            <a:ext uri="{FF2B5EF4-FFF2-40B4-BE49-F238E27FC236}">
              <a16:creationId xmlns:a16="http://schemas.microsoft.com/office/drawing/2014/main" id="{E696FE11-E9C9-42DA-B263-175E351CC2DC}"/>
            </a:ext>
          </a:extLst>
        </xdr:cNvPr>
        <xdr:cNvSpPr/>
      </xdr:nvSpPr>
      <xdr:spPr>
        <a:xfrm>
          <a:off x="11257915" y="5832764"/>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106059</xdr:rowOff>
    </xdr:from>
    <xdr:to>
      <xdr:col>68</xdr:col>
      <xdr:colOff>73025</xdr:colOff>
      <xdr:row>29</xdr:row>
      <xdr:rowOff>160944</xdr:rowOff>
    </xdr:to>
    <xdr:cxnSp macro="">
      <xdr:nvCxnSpPr>
        <xdr:cNvPr id="160" name="直線コネクタ 159">
          <a:extLst>
            <a:ext uri="{FF2B5EF4-FFF2-40B4-BE49-F238E27FC236}">
              <a16:creationId xmlns:a16="http://schemas.microsoft.com/office/drawing/2014/main" id="{CFF2B361-1C0D-44B3-A9C5-9A3C205C8E50}"/>
            </a:ext>
          </a:extLst>
        </xdr:cNvPr>
        <xdr:cNvCxnSpPr/>
      </xdr:nvCxnSpPr>
      <xdr:spPr>
        <a:xfrm flipV="1">
          <a:off x="11312525" y="5657229"/>
          <a:ext cx="685800" cy="23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128136</xdr:rowOff>
    </xdr:from>
    <xdr:to>
      <xdr:col>60</xdr:col>
      <xdr:colOff>123825</xdr:colOff>
      <xdr:row>30</xdr:row>
      <xdr:rowOff>58286</xdr:rowOff>
    </xdr:to>
    <xdr:sp macro="" textlink="">
      <xdr:nvSpPr>
        <xdr:cNvPr id="161" name="楕円 160">
          <a:extLst>
            <a:ext uri="{FF2B5EF4-FFF2-40B4-BE49-F238E27FC236}">
              <a16:creationId xmlns:a16="http://schemas.microsoft.com/office/drawing/2014/main" id="{B6808C4D-380C-48E4-BCF6-D4EC9D3B339D}"/>
            </a:ext>
          </a:extLst>
        </xdr:cNvPr>
        <xdr:cNvSpPr/>
      </xdr:nvSpPr>
      <xdr:spPr>
        <a:xfrm>
          <a:off x="10572115" y="5856471"/>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160944</xdr:rowOff>
    </xdr:from>
    <xdr:to>
      <xdr:col>64</xdr:col>
      <xdr:colOff>73025</xdr:colOff>
      <xdr:row>30</xdr:row>
      <xdr:rowOff>7486</xdr:rowOff>
    </xdr:to>
    <xdr:cxnSp macro="">
      <xdr:nvCxnSpPr>
        <xdr:cNvPr id="162" name="直線コネクタ 161">
          <a:extLst>
            <a:ext uri="{FF2B5EF4-FFF2-40B4-BE49-F238E27FC236}">
              <a16:creationId xmlns:a16="http://schemas.microsoft.com/office/drawing/2014/main" id="{F5DF69D0-C8F3-48FC-BCF3-152C17152143}"/>
            </a:ext>
          </a:extLst>
        </xdr:cNvPr>
        <xdr:cNvCxnSpPr/>
      </xdr:nvCxnSpPr>
      <xdr:spPr>
        <a:xfrm flipV="1">
          <a:off x="10626725" y="5887374"/>
          <a:ext cx="6858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126467</xdr:rowOff>
    </xdr:from>
    <xdr:ext cx="469744" cy="259045"/>
    <xdr:sp macro="" textlink="">
      <xdr:nvSpPr>
        <xdr:cNvPr id="163" name="n_1aveValue債務償還比率">
          <a:extLst>
            <a:ext uri="{FF2B5EF4-FFF2-40B4-BE49-F238E27FC236}">
              <a16:creationId xmlns:a16="http://schemas.microsoft.com/office/drawing/2014/main" id="{B3D8A0AF-19C4-49CC-BD06-6CF59130603D}"/>
            </a:ext>
          </a:extLst>
        </xdr:cNvPr>
        <xdr:cNvSpPr txBox="1"/>
      </xdr:nvSpPr>
      <xdr:spPr>
        <a:xfrm>
          <a:off x="12459412" y="58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141220</xdr:rowOff>
    </xdr:from>
    <xdr:ext cx="469744" cy="259045"/>
    <xdr:sp macro="" textlink="">
      <xdr:nvSpPr>
        <xdr:cNvPr id="164" name="n_2aveValue債務償還比率">
          <a:extLst>
            <a:ext uri="{FF2B5EF4-FFF2-40B4-BE49-F238E27FC236}">
              <a16:creationId xmlns:a16="http://schemas.microsoft.com/office/drawing/2014/main" id="{EE1DABC8-E663-450A-8E32-9A214AC7A5A6}"/>
            </a:ext>
          </a:extLst>
        </xdr:cNvPr>
        <xdr:cNvSpPr txBox="1"/>
      </xdr:nvSpPr>
      <xdr:spPr>
        <a:xfrm>
          <a:off x="11780597" y="5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85157</xdr:rowOff>
    </xdr:from>
    <xdr:ext cx="469744" cy="259045"/>
    <xdr:sp macro="" textlink="">
      <xdr:nvSpPr>
        <xdr:cNvPr id="165" name="n_3aveValue債務償還比率">
          <a:extLst>
            <a:ext uri="{FF2B5EF4-FFF2-40B4-BE49-F238E27FC236}">
              <a16:creationId xmlns:a16="http://schemas.microsoft.com/office/drawing/2014/main" id="{BB05E60F-690C-409B-8682-F9D0CA0AF5EE}"/>
            </a:ext>
          </a:extLst>
        </xdr:cNvPr>
        <xdr:cNvSpPr txBox="1"/>
      </xdr:nvSpPr>
      <xdr:spPr>
        <a:xfrm>
          <a:off x="11094797" y="598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8702</xdr:rowOff>
    </xdr:from>
    <xdr:ext cx="469744" cy="259045"/>
    <xdr:sp macro="" textlink="">
      <xdr:nvSpPr>
        <xdr:cNvPr id="166" name="n_4aveValue債務償還比率">
          <a:extLst>
            <a:ext uri="{FF2B5EF4-FFF2-40B4-BE49-F238E27FC236}">
              <a16:creationId xmlns:a16="http://schemas.microsoft.com/office/drawing/2014/main" id="{880F81CB-8DC5-48E7-93CA-D80074BD2235}"/>
            </a:ext>
          </a:extLst>
        </xdr:cNvPr>
        <xdr:cNvSpPr txBox="1"/>
      </xdr:nvSpPr>
      <xdr:spPr>
        <a:xfrm>
          <a:off x="10408997" y="60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124879</xdr:rowOff>
    </xdr:from>
    <xdr:ext cx="469744" cy="259045"/>
    <xdr:sp macro="" textlink="">
      <xdr:nvSpPr>
        <xdr:cNvPr id="167" name="n_1mainValue債務償還比率">
          <a:extLst>
            <a:ext uri="{FF2B5EF4-FFF2-40B4-BE49-F238E27FC236}">
              <a16:creationId xmlns:a16="http://schemas.microsoft.com/office/drawing/2014/main" id="{C67696A2-EDFC-4CD0-8E37-32F9F095F929}"/>
            </a:ext>
          </a:extLst>
        </xdr:cNvPr>
        <xdr:cNvSpPr txBox="1"/>
      </xdr:nvSpPr>
      <xdr:spPr>
        <a:xfrm>
          <a:off x="12459412" y="55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1936</xdr:rowOff>
    </xdr:from>
    <xdr:ext cx="469744" cy="259045"/>
    <xdr:sp macro="" textlink="">
      <xdr:nvSpPr>
        <xdr:cNvPr id="168" name="n_2mainValue債務償還比率">
          <a:extLst>
            <a:ext uri="{FF2B5EF4-FFF2-40B4-BE49-F238E27FC236}">
              <a16:creationId xmlns:a16="http://schemas.microsoft.com/office/drawing/2014/main" id="{812895E6-E190-4849-A0CC-2AA6F522C10E}"/>
            </a:ext>
          </a:extLst>
        </xdr:cNvPr>
        <xdr:cNvSpPr txBox="1"/>
      </xdr:nvSpPr>
      <xdr:spPr>
        <a:xfrm>
          <a:off x="11780597" y="538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56821</xdr:rowOff>
    </xdr:from>
    <xdr:ext cx="469744" cy="259045"/>
    <xdr:sp macro="" textlink="">
      <xdr:nvSpPr>
        <xdr:cNvPr id="169" name="n_3mainValue債務償還比率">
          <a:extLst>
            <a:ext uri="{FF2B5EF4-FFF2-40B4-BE49-F238E27FC236}">
              <a16:creationId xmlns:a16="http://schemas.microsoft.com/office/drawing/2014/main" id="{4F4DA46C-7BC1-45BE-8010-CF3AE1E52041}"/>
            </a:ext>
          </a:extLst>
        </xdr:cNvPr>
        <xdr:cNvSpPr txBox="1"/>
      </xdr:nvSpPr>
      <xdr:spPr>
        <a:xfrm>
          <a:off x="11094797" y="561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74813</xdr:rowOff>
    </xdr:from>
    <xdr:ext cx="469744" cy="259045"/>
    <xdr:sp macro="" textlink="">
      <xdr:nvSpPr>
        <xdr:cNvPr id="170" name="n_4mainValue債務償還比率">
          <a:extLst>
            <a:ext uri="{FF2B5EF4-FFF2-40B4-BE49-F238E27FC236}">
              <a16:creationId xmlns:a16="http://schemas.microsoft.com/office/drawing/2014/main" id="{0AA853B2-33D7-487A-9712-EE66E2A3DC5F}"/>
            </a:ext>
          </a:extLst>
        </xdr:cNvPr>
        <xdr:cNvSpPr txBox="1"/>
      </xdr:nvSpPr>
      <xdr:spPr>
        <a:xfrm>
          <a:off x="10408997" y="562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5D6F796A-7F6C-419B-B4B7-3D7AD2B951EF}"/>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AAD71AA8-C410-486E-A4A8-39859F661AC8}"/>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070B426-A89F-4B17-ADEC-CB888077E130}"/>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DB029D3-105D-4479-AD10-F0645B47DCC3}"/>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A391AFFB-6A94-4700-9F74-2DB2831AB272}"/>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246104A5-7796-4DFD-BD87-7F297C2C018D}"/>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6B01DB-963A-4399-815C-D539F845BC8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60F833-40DE-402D-B67A-50B9A2E0FD7A}"/>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946BD6C-77B1-41C1-BC3D-D75B7942DC25}"/>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A1959B-3B56-4C12-A86D-9DF07871519F}"/>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D646ED-9A3F-421B-9308-55C48B1AEADD}"/>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6E5013-6E9F-4CC7-9383-FF53BDFE3C55}"/>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6B5559-B92E-4A94-B3C3-5DD0522C7C35}"/>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F4C8E4-E0B6-44A5-B624-7D1201D6C35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DA9C85-78AD-48BC-911C-43A11DC86DE4}"/>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DEACD8-5B5F-424E-A1CC-B5BD8EAFE765}"/>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11,038
10,979
237.54
10,133,464
9,687,976
204,598
5,032,795
6,214,173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7BDF46-28AC-484C-AFF1-689A3308F0FC}"/>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0DA43A-5F5F-43B6-8F9A-17A67F1363F0}"/>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915FC7-41D9-404C-AB54-9E7A5B5F6838}"/>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1AB528-E067-4C92-91A6-0BA847BD856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A72F30-E88B-4755-9C76-AD08842962C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4B73FD-2512-40D1-916A-CF559802ED16}"/>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4AB2DA-F9D4-49F2-9C36-5F1D2921F1F0}"/>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38D112-7253-4991-90AA-42AE63D0664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84D1E7-BC76-43D2-8B94-FD93BD90D785}"/>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1D9779-1BB8-4117-917D-65B83722A087}"/>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8AF025-18B0-44EB-A77D-4D3D613AC794}"/>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220D00-4795-43D2-8576-08D29F9D00D2}"/>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D95D33-3E84-4967-B72A-765C5795BA4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3096F0-8651-41A6-B3CC-5E3F891AF1FD}"/>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689144-27B1-4E45-8537-FFCC42A8FAD5}"/>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CD1ADC-ACB5-46BE-B25B-4E23F7F3EB0E}"/>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8773B4-BC7B-4F87-A4C8-6905BCCAB708}"/>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958074E-96F8-4023-92CA-9E6C1DEBD743}"/>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EB1FCF-7E68-4703-B72B-77A8F10A9541}"/>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5CC7D9-9659-41DE-8DAD-2D5EC02A4A4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CF07F3-9473-4E72-9F54-9F09C1933DA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F6BB41-36B1-4396-9923-F7495183C1E3}"/>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338214-AF8E-4622-84BD-CD74806E09A6}"/>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ED11BB4-D2AA-434D-957D-71E8E1EDEC1A}"/>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85F7E1-18B7-46EF-8FFB-C4D9709D7458}"/>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29A6B1-8C9B-4339-884A-34E5B1E5BBA2}"/>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935CF0-5F72-4366-9564-258FCB099229}"/>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34D461-84CE-4480-BE50-48B9928AE132}"/>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88BB57-74E1-4777-B363-06F18436BDF4}"/>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0B6B3FA-9F7D-41A6-97C8-0A3A90978E26}"/>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9B88B78-6CF0-4A92-AD5E-9A3ED5529A76}"/>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1B40ED3-615F-414B-B417-B1FFD7DBD23A}"/>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E883262-55E1-4EB7-BBB9-254C1F1B65AF}"/>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D456B85-BB55-4106-AB03-57E977C5E411}"/>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8A3F9A3-2651-41BC-B6A0-C7787141AD4D}"/>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0D44E1D-A559-444E-A24A-6E3CBAAB5CE5}"/>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6621889-6375-45B1-98CA-51D81A237521}"/>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8F87540-258B-4132-8414-CADA6E5A17A4}"/>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8533C3F-7748-4798-B2E9-C6E81E603A7E}"/>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3F51055-C9A7-4FE5-B1D7-D88C29BD70DC}"/>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BFBFC41-600B-480C-A280-BD69E97C86BC}"/>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37FE3BB-B877-49BE-8143-B79CB7B81D1B}"/>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AA79532-AC9B-4E46-B272-5728751F46F1}"/>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A61FCE2B-B03A-4DAA-947D-88BA95B764E1}"/>
            </a:ext>
          </a:extLst>
        </xdr:cNvPr>
        <xdr:cNvSpPr txBox="1"/>
      </xdr:nvSpPr>
      <xdr:spPr>
        <a:xfrm>
          <a:off x="343701" y="551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B0AFF0C-FD9E-4CE5-91A9-8988B7988D93}"/>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35FB0E27-9B45-4894-973E-41BE2453F666}"/>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45F2B324-2404-4FEF-96D3-43D12911A25A}"/>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341C287B-2D0B-4E7B-A71C-4C920D44AA2E}"/>
            </a:ext>
          </a:extLst>
        </xdr:cNvPr>
        <xdr:cNvCxnSpPr/>
      </xdr:nvCxnSpPr>
      <xdr:spPr>
        <a:xfrm flipV="1">
          <a:off x="4173855" y="5712279"/>
          <a:ext cx="0" cy="150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80F5BED7-7BB5-4C7D-9B7A-97EB97FC2B22}"/>
            </a:ext>
          </a:extLst>
        </xdr:cNvPr>
        <xdr:cNvSpPr txBox="1"/>
      </xdr:nvSpPr>
      <xdr:spPr>
        <a:xfrm>
          <a:off x="4212590" y="721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0878C137-6661-4E81-95E7-53F8362FAC30}"/>
            </a:ext>
          </a:extLst>
        </xdr:cNvPr>
        <xdr:cNvCxnSpPr/>
      </xdr:nvCxnSpPr>
      <xdr:spPr>
        <a:xfrm>
          <a:off x="4112260" y="7213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91A7A7DA-C633-4FC0-B44F-D57223C5BBF7}"/>
            </a:ext>
          </a:extLst>
        </xdr:cNvPr>
        <xdr:cNvSpPr txBox="1"/>
      </xdr:nvSpPr>
      <xdr:spPr>
        <a:xfrm>
          <a:off x="4212590" y="549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80E3132A-CA3E-4620-9920-A823257650A6}"/>
            </a:ext>
          </a:extLst>
        </xdr:cNvPr>
        <xdr:cNvCxnSpPr/>
      </xdr:nvCxnSpPr>
      <xdr:spPr>
        <a:xfrm>
          <a:off x="4112260" y="571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4" name="【道路】&#10;有形固定資産減価償却率平均値テキスト">
          <a:extLst>
            <a:ext uri="{FF2B5EF4-FFF2-40B4-BE49-F238E27FC236}">
              <a16:creationId xmlns:a16="http://schemas.microsoft.com/office/drawing/2014/main" id="{12B26658-7EC2-4AE3-85B7-3BF2DE68D833}"/>
            </a:ext>
          </a:extLst>
        </xdr:cNvPr>
        <xdr:cNvSpPr txBox="1"/>
      </xdr:nvSpPr>
      <xdr:spPr>
        <a:xfrm>
          <a:off x="4212590" y="6102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2E1EAE43-1CEE-476D-8390-FD8C72098F90}"/>
            </a:ext>
          </a:extLst>
        </xdr:cNvPr>
        <xdr:cNvSpPr/>
      </xdr:nvSpPr>
      <xdr:spPr>
        <a:xfrm>
          <a:off x="4131310" y="625502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5C72E019-61E2-42AE-9C00-28081FD21451}"/>
            </a:ext>
          </a:extLst>
        </xdr:cNvPr>
        <xdr:cNvSpPr/>
      </xdr:nvSpPr>
      <xdr:spPr>
        <a:xfrm>
          <a:off x="3388360" y="62414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D4E56B91-ECE3-48FE-8D5A-E411F90B7DD9}"/>
            </a:ext>
          </a:extLst>
        </xdr:cNvPr>
        <xdr:cNvSpPr/>
      </xdr:nvSpPr>
      <xdr:spPr>
        <a:xfrm>
          <a:off x="2571750" y="623814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7E9F32D2-E95D-4184-B177-1E0C258A5603}"/>
            </a:ext>
          </a:extLst>
        </xdr:cNvPr>
        <xdr:cNvSpPr/>
      </xdr:nvSpPr>
      <xdr:spPr>
        <a:xfrm>
          <a:off x="1774190" y="609908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58497480-2038-4A41-952B-4B24686D5917}"/>
            </a:ext>
          </a:extLst>
        </xdr:cNvPr>
        <xdr:cNvSpPr/>
      </xdr:nvSpPr>
      <xdr:spPr>
        <a:xfrm>
          <a:off x="988060" y="605663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E9C8B2B-6DA1-41CF-A1F6-54916DBF971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394070-5D66-414C-B289-CF5D7F807EC6}"/>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FA1E446-82C7-4668-BE2B-CE8F150DFFE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1D79116-A4FD-4879-B768-A34F1DFBECD7}"/>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46D08CA0-97B4-4F71-B8DC-D346F78D74D1}"/>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115207</xdr:rowOff>
    </xdr:from>
    <xdr:to>
      <xdr:col>24</xdr:col>
      <xdr:colOff>114300</xdr:colOff>
      <xdr:row>40</xdr:row>
      <xdr:rowOff>45357</xdr:rowOff>
    </xdr:to>
    <xdr:sp macro="" textlink="">
      <xdr:nvSpPr>
        <xdr:cNvPr id="75" name="楕円 74">
          <a:extLst>
            <a:ext uri="{FF2B5EF4-FFF2-40B4-BE49-F238E27FC236}">
              <a16:creationId xmlns:a16="http://schemas.microsoft.com/office/drawing/2014/main" id="{3745AAF5-903F-4A3C-8928-52A86D911A56}"/>
            </a:ext>
          </a:extLst>
        </xdr:cNvPr>
        <xdr:cNvSpPr/>
      </xdr:nvSpPr>
      <xdr:spPr>
        <a:xfrm>
          <a:off x="4131310" y="68017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93634</xdr:rowOff>
    </xdr:from>
    <xdr:ext cx="405111" cy="259045"/>
    <xdr:sp macro="" textlink="">
      <xdr:nvSpPr>
        <xdr:cNvPr id="76" name="【道路】&#10;有形固定資産減価償却率該当値テキスト">
          <a:extLst>
            <a:ext uri="{FF2B5EF4-FFF2-40B4-BE49-F238E27FC236}">
              <a16:creationId xmlns:a16="http://schemas.microsoft.com/office/drawing/2014/main" id="{1D94B268-6C49-4296-A0A1-AD959ABA5EF6}"/>
            </a:ext>
          </a:extLst>
        </xdr:cNvPr>
        <xdr:cNvSpPr txBox="1"/>
      </xdr:nvSpPr>
      <xdr:spPr>
        <a:xfrm>
          <a:off x="4212590" y="678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102144</xdr:rowOff>
    </xdr:from>
    <xdr:to>
      <xdr:col>20</xdr:col>
      <xdr:colOff>38100</xdr:colOff>
      <xdr:row>40</xdr:row>
      <xdr:rowOff>32294</xdr:rowOff>
    </xdr:to>
    <xdr:sp macro="" textlink="">
      <xdr:nvSpPr>
        <xdr:cNvPr id="77" name="楕円 76">
          <a:extLst>
            <a:ext uri="{FF2B5EF4-FFF2-40B4-BE49-F238E27FC236}">
              <a16:creationId xmlns:a16="http://schemas.microsoft.com/office/drawing/2014/main" id="{A2D437C8-1AE9-479A-85B2-7C65B2F096B6}"/>
            </a:ext>
          </a:extLst>
        </xdr:cNvPr>
        <xdr:cNvSpPr/>
      </xdr:nvSpPr>
      <xdr:spPr>
        <a:xfrm>
          <a:off x="3388360" y="678488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152944</xdr:rowOff>
    </xdr:from>
    <xdr:to>
      <xdr:col>24</xdr:col>
      <xdr:colOff>63500</xdr:colOff>
      <xdr:row>39</xdr:row>
      <xdr:rowOff>166007</xdr:rowOff>
    </xdr:to>
    <xdr:cxnSp macro="">
      <xdr:nvCxnSpPr>
        <xdr:cNvPr id="78" name="直線コネクタ 77">
          <a:extLst>
            <a:ext uri="{FF2B5EF4-FFF2-40B4-BE49-F238E27FC236}">
              <a16:creationId xmlns:a16="http://schemas.microsoft.com/office/drawing/2014/main" id="{82DB7B1F-5DAF-4D9F-9E11-ECAA469BCABB}"/>
            </a:ext>
          </a:extLst>
        </xdr:cNvPr>
        <xdr:cNvCxnSpPr/>
      </xdr:nvCxnSpPr>
      <xdr:spPr>
        <a:xfrm>
          <a:off x="3431540" y="6839494"/>
          <a:ext cx="74295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79284</xdr:rowOff>
    </xdr:from>
    <xdr:to>
      <xdr:col>15</xdr:col>
      <xdr:colOff>101600</xdr:colOff>
      <xdr:row>40</xdr:row>
      <xdr:rowOff>9434</xdr:rowOff>
    </xdr:to>
    <xdr:sp macro="" textlink="">
      <xdr:nvSpPr>
        <xdr:cNvPr id="79" name="楕円 78">
          <a:extLst>
            <a:ext uri="{FF2B5EF4-FFF2-40B4-BE49-F238E27FC236}">
              <a16:creationId xmlns:a16="http://schemas.microsoft.com/office/drawing/2014/main" id="{11209127-17B5-445E-9800-19DC5CFB2E09}"/>
            </a:ext>
          </a:extLst>
        </xdr:cNvPr>
        <xdr:cNvSpPr/>
      </xdr:nvSpPr>
      <xdr:spPr>
        <a:xfrm>
          <a:off x="2571750" y="67658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130084</xdr:rowOff>
    </xdr:from>
    <xdr:to>
      <xdr:col>19</xdr:col>
      <xdr:colOff>177800</xdr:colOff>
      <xdr:row>39</xdr:row>
      <xdr:rowOff>152944</xdr:rowOff>
    </xdr:to>
    <xdr:cxnSp macro="">
      <xdr:nvCxnSpPr>
        <xdr:cNvPr id="80" name="直線コネクタ 79">
          <a:extLst>
            <a:ext uri="{FF2B5EF4-FFF2-40B4-BE49-F238E27FC236}">
              <a16:creationId xmlns:a16="http://schemas.microsoft.com/office/drawing/2014/main" id="{35DCE7FC-2515-40D8-95D3-DB9E5CA7C726}"/>
            </a:ext>
          </a:extLst>
        </xdr:cNvPr>
        <xdr:cNvCxnSpPr/>
      </xdr:nvCxnSpPr>
      <xdr:spPr>
        <a:xfrm>
          <a:off x="2626360" y="6820444"/>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1" name="楕円 80">
          <a:extLst>
            <a:ext uri="{FF2B5EF4-FFF2-40B4-BE49-F238E27FC236}">
              <a16:creationId xmlns:a16="http://schemas.microsoft.com/office/drawing/2014/main" id="{ED5A9434-CFB9-48FD-9BB6-626F47480E91}"/>
            </a:ext>
          </a:extLst>
        </xdr:cNvPr>
        <xdr:cNvSpPr/>
      </xdr:nvSpPr>
      <xdr:spPr>
        <a:xfrm>
          <a:off x="1774190" y="675086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117022</xdr:rowOff>
    </xdr:from>
    <xdr:to>
      <xdr:col>15</xdr:col>
      <xdr:colOff>50800</xdr:colOff>
      <xdr:row>39</xdr:row>
      <xdr:rowOff>130084</xdr:rowOff>
    </xdr:to>
    <xdr:cxnSp macro="">
      <xdr:nvCxnSpPr>
        <xdr:cNvPr id="82" name="直線コネクタ 81">
          <a:extLst>
            <a:ext uri="{FF2B5EF4-FFF2-40B4-BE49-F238E27FC236}">
              <a16:creationId xmlns:a16="http://schemas.microsoft.com/office/drawing/2014/main" id="{681D6410-E62F-4B3E-B29D-709834BE108E}"/>
            </a:ext>
          </a:extLst>
        </xdr:cNvPr>
        <xdr:cNvCxnSpPr/>
      </xdr:nvCxnSpPr>
      <xdr:spPr>
        <a:xfrm>
          <a:off x="1828800" y="6803572"/>
          <a:ext cx="79756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53159</xdr:rowOff>
    </xdr:from>
    <xdr:to>
      <xdr:col>6</xdr:col>
      <xdr:colOff>38100</xdr:colOff>
      <xdr:row>39</xdr:row>
      <xdr:rowOff>154759</xdr:rowOff>
    </xdr:to>
    <xdr:sp macro="" textlink="">
      <xdr:nvSpPr>
        <xdr:cNvPr id="83" name="楕円 82">
          <a:extLst>
            <a:ext uri="{FF2B5EF4-FFF2-40B4-BE49-F238E27FC236}">
              <a16:creationId xmlns:a16="http://schemas.microsoft.com/office/drawing/2014/main" id="{7CC1CB05-AE52-4E4A-9EF6-1032B48A0F59}"/>
            </a:ext>
          </a:extLst>
        </xdr:cNvPr>
        <xdr:cNvSpPr/>
      </xdr:nvSpPr>
      <xdr:spPr>
        <a:xfrm>
          <a:off x="988060" y="67435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103959</xdr:rowOff>
    </xdr:from>
    <xdr:to>
      <xdr:col>10</xdr:col>
      <xdr:colOff>114300</xdr:colOff>
      <xdr:row>39</xdr:row>
      <xdr:rowOff>117022</xdr:rowOff>
    </xdr:to>
    <xdr:cxnSp macro="">
      <xdr:nvCxnSpPr>
        <xdr:cNvPr id="84" name="直線コネクタ 83">
          <a:extLst>
            <a:ext uri="{FF2B5EF4-FFF2-40B4-BE49-F238E27FC236}">
              <a16:creationId xmlns:a16="http://schemas.microsoft.com/office/drawing/2014/main" id="{AF09C9E9-D514-4ED9-989E-66A9D24A3FBD}"/>
            </a:ext>
          </a:extLst>
        </xdr:cNvPr>
        <xdr:cNvCxnSpPr/>
      </xdr:nvCxnSpPr>
      <xdr:spPr>
        <a:xfrm>
          <a:off x="1031240" y="6788604"/>
          <a:ext cx="79756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5" name="n_1aveValue【道路】&#10;有形固定資産減価償却率">
          <a:extLst>
            <a:ext uri="{FF2B5EF4-FFF2-40B4-BE49-F238E27FC236}">
              <a16:creationId xmlns:a16="http://schemas.microsoft.com/office/drawing/2014/main" id="{AEC7D6A3-E9CE-4F66-A902-BD1392A61F28}"/>
            </a:ext>
          </a:extLst>
        </xdr:cNvPr>
        <xdr:cNvSpPr txBox="1"/>
      </xdr:nvSpPr>
      <xdr:spPr>
        <a:xfrm>
          <a:off x="32391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6" name="n_2aveValue【道路】&#10;有形固定資産減価償却率">
          <a:extLst>
            <a:ext uri="{FF2B5EF4-FFF2-40B4-BE49-F238E27FC236}">
              <a16:creationId xmlns:a16="http://schemas.microsoft.com/office/drawing/2014/main" id="{F0CBA168-2B92-4481-9DD0-2C5B61FA8BFC}"/>
            </a:ext>
          </a:extLst>
        </xdr:cNvPr>
        <xdr:cNvSpPr txBox="1"/>
      </xdr:nvSpPr>
      <xdr:spPr>
        <a:xfrm>
          <a:off x="2439044" y="60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48821</xdr:rowOff>
    </xdr:from>
    <xdr:ext cx="405111" cy="259045"/>
    <xdr:sp macro="" textlink="">
      <xdr:nvSpPr>
        <xdr:cNvPr id="87" name="n_3aveValue【道路】&#10;有形固定資産減価償却率">
          <a:extLst>
            <a:ext uri="{FF2B5EF4-FFF2-40B4-BE49-F238E27FC236}">
              <a16:creationId xmlns:a16="http://schemas.microsoft.com/office/drawing/2014/main" id="{509BB25B-4291-481D-9CBE-E8546869E513}"/>
            </a:ext>
          </a:extLst>
        </xdr:cNvPr>
        <xdr:cNvSpPr txBox="1"/>
      </xdr:nvSpPr>
      <xdr:spPr>
        <a:xfrm>
          <a:off x="1641484" y="5880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88" name="n_4aveValue【道路】&#10;有形固定資産減価償却率">
          <a:extLst>
            <a:ext uri="{FF2B5EF4-FFF2-40B4-BE49-F238E27FC236}">
              <a16:creationId xmlns:a16="http://schemas.microsoft.com/office/drawing/2014/main" id="{C368EA3D-BB61-4B09-9D1E-4FF934762B55}"/>
            </a:ext>
          </a:extLst>
        </xdr:cNvPr>
        <xdr:cNvSpPr txBox="1"/>
      </xdr:nvSpPr>
      <xdr:spPr>
        <a:xfrm>
          <a:off x="85535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23421</xdr:rowOff>
    </xdr:from>
    <xdr:ext cx="405111" cy="259045"/>
    <xdr:sp macro="" textlink="">
      <xdr:nvSpPr>
        <xdr:cNvPr id="89" name="n_1mainValue【道路】&#10;有形固定資産減価償却率">
          <a:extLst>
            <a:ext uri="{FF2B5EF4-FFF2-40B4-BE49-F238E27FC236}">
              <a16:creationId xmlns:a16="http://schemas.microsoft.com/office/drawing/2014/main" id="{D884C26F-7272-4D5E-A728-BAF5603FACE6}"/>
            </a:ext>
          </a:extLst>
        </xdr:cNvPr>
        <xdr:cNvSpPr txBox="1"/>
      </xdr:nvSpPr>
      <xdr:spPr>
        <a:xfrm>
          <a:off x="3239144" y="687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561</xdr:rowOff>
    </xdr:from>
    <xdr:ext cx="405111" cy="259045"/>
    <xdr:sp macro="" textlink="">
      <xdr:nvSpPr>
        <xdr:cNvPr id="90" name="n_2mainValue【道路】&#10;有形固定資産減価償却率">
          <a:extLst>
            <a:ext uri="{FF2B5EF4-FFF2-40B4-BE49-F238E27FC236}">
              <a16:creationId xmlns:a16="http://schemas.microsoft.com/office/drawing/2014/main" id="{C9C88206-292A-4D56-8905-48629583D09B}"/>
            </a:ext>
          </a:extLst>
        </xdr:cNvPr>
        <xdr:cNvSpPr txBox="1"/>
      </xdr:nvSpPr>
      <xdr:spPr>
        <a:xfrm>
          <a:off x="24390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91" name="n_3mainValue【道路】&#10;有形固定資産減価償却率">
          <a:extLst>
            <a:ext uri="{FF2B5EF4-FFF2-40B4-BE49-F238E27FC236}">
              <a16:creationId xmlns:a16="http://schemas.microsoft.com/office/drawing/2014/main" id="{FD2AEAB2-035B-4AC2-9969-2896FEFDA05C}"/>
            </a:ext>
          </a:extLst>
        </xdr:cNvPr>
        <xdr:cNvSpPr txBox="1"/>
      </xdr:nvSpPr>
      <xdr:spPr>
        <a:xfrm>
          <a:off x="1641484" y="684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145886</xdr:rowOff>
    </xdr:from>
    <xdr:ext cx="405111" cy="259045"/>
    <xdr:sp macro="" textlink="">
      <xdr:nvSpPr>
        <xdr:cNvPr id="92" name="n_4mainValue【道路】&#10;有形固定資産減価償却率">
          <a:extLst>
            <a:ext uri="{FF2B5EF4-FFF2-40B4-BE49-F238E27FC236}">
              <a16:creationId xmlns:a16="http://schemas.microsoft.com/office/drawing/2014/main" id="{19E1745E-BD81-448C-AD27-F333109BCDE2}"/>
            </a:ext>
          </a:extLst>
        </xdr:cNvPr>
        <xdr:cNvSpPr txBox="1"/>
      </xdr:nvSpPr>
      <xdr:spPr>
        <a:xfrm>
          <a:off x="855354" y="683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F72E1114-C3D4-46B8-8FC7-1868FA08B4A9}"/>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3D442FC3-9E1F-4397-AA42-76F915640049}"/>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B141B0A0-0359-483C-84F1-DE7EAFA7B43D}"/>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1F9902A5-6C94-4BAE-B782-D0B2EF95C223}"/>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39D3FF9F-9AEB-4A23-A726-57B2C3C31AFD}"/>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22D51129-13FD-49C8-86DF-52040E82E245}"/>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BD338F0C-517E-41FE-B3BB-FFB559DEA9A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1B0CF92F-3BC4-496C-BC14-CD930AE47E6D}"/>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BBD0ACA5-B871-4ED8-9D7E-D4D2BC4CEC62}"/>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10B2430D-6315-47B9-8365-C551E00D3809}"/>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0EDBA837-8C83-465F-95CA-9C0DC34D592E}"/>
            </a:ext>
          </a:extLst>
        </xdr:cNvPr>
        <xdr:cNvSpPr txBox="1"/>
      </xdr:nvSpPr>
      <xdr:spPr>
        <a:xfrm>
          <a:off x="552722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38D3DE5A-4FB2-4869-8260-1CE23AE4D06E}"/>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CAE399CA-F86D-4DAE-9C8B-1602B59BB61C}"/>
            </a:ext>
          </a:extLst>
        </xdr:cNvPr>
        <xdr:cNvSpPr txBox="1"/>
      </xdr:nvSpPr>
      <xdr:spPr>
        <a:xfrm>
          <a:off x="5485961" y="7094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A0630FF5-3354-4E92-837F-231FE4F365DD}"/>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83DA4FD2-D81A-4D8A-BB3B-442646B0B86B}"/>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6655D301-C6D0-4D69-B616-A7040438F59A}"/>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F38132C5-69E0-4504-8F63-D02EA56E73D7}"/>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773B3578-8C13-4804-80B1-527FDBDEC053}"/>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91D4A7F1-14E6-4FBF-AD30-D1F18AB4347B}"/>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69CC6B66-E9D1-417D-9BCE-B7C81EB75224}"/>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B76D7DB7-9747-46DB-B960-19FE1582EBDC}"/>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837A8A6-E61A-4A4B-B036-60715E9AB137}"/>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DE9F19CB-7752-45F3-B653-C9210361869D}"/>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B2D042F5-0AA2-44A3-AFA6-53AC0FE9FDCC}"/>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CF7A7112-75F2-49A5-ACB7-55032D0225B8}"/>
            </a:ext>
          </a:extLst>
        </xdr:cNvPr>
        <xdr:cNvCxnSpPr/>
      </xdr:nvCxnSpPr>
      <xdr:spPr>
        <a:xfrm flipV="1">
          <a:off x="9429115" y="5889974"/>
          <a:ext cx="0" cy="1433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B345957E-6832-451C-B9A7-B7DFCB958ADA}"/>
            </a:ext>
          </a:extLst>
        </xdr:cNvPr>
        <xdr:cNvSpPr txBox="1"/>
      </xdr:nvSpPr>
      <xdr:spPr>
        <a:xfrm>
          <a:off x="9467850" y="73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61E17C2F-2ACA-4FEA-9CA5-2197DE81CDD1}"/>
            </a:ext>
          </a:extLst>
        </xdr:cNvPr>
        <xdr:cNvCxnSpPr/>
      </xdr:nvCxnSpPr>
      <xdr:spPr>
        <a:xfrm>
          <a:off x="9356090" y="73235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D40F94C9-DC67-4D08-9E47-2AAFD02C35F9}"/>
            </a:ext>
          </a:extLst>
        </xdr:cNvPr>
        <xdr:cNvSpPr txBox="1"/>
      </xdr:nvSpPr>
      <xdr:spPr>
        <a:xfrm>
          <a:off x="9467850" y="56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43B19782-8FBB-490B-B1A3-A7691A960210}"/>
            </a:ext>
          </a:extLst>
        </xdr:cNvPr>
        <xdr:cNvCxnSpPr/>
      </xdr:nvCxnSpPr>
      <xdr:spPr>
        <a:xfrm>
          <a:off x="9356090" y="588997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8E75AA2B-8A8F-4AA9-A1D9-1609CC677762}"/>
            </a:ext>
          </a:extLst>
        </xdr:cNvPr>
        <xdr:cNvSpPr txBox="1"/>
      </xdr:nvSpPr>
      <xdr:spPr>
        <a:xfrm>
          <a:off x="9467850" y="6801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2E4D2AF3-79A6-4468-9878-B812F02C4B81}"/>
            </a:ext>
          </a:extLst>
        </xdr:cNvPr>
        <xdr:cNvSpPr/>
      </xdr:nvSpPr>
      <xdr:spPr>
        <a:xfrm>
          <a:off x="9394190" y="681943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32E0C000-EE60-4DA0-B0A4-690008CEB58C}"/>
            </a:ext>
          </a:extLst>
        </xdr:cNvPr>
        <xdr:cNvSpPr/>
      </xdr:nvSpPr>
      <xdr:spPr>
        <a:xfrm>
          <a:off x="8632190" y="68281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5F2D63D6-6654-42FD-85D0-18A47864C133}"/>
            </a:ext>
          </a:extLst>
        </xdr:cNvPr>
        <xdr:cNvSpPr/>
      </xdr:nvSpPr>
      <xdr:spPr>
        <a:xfrm>
          <a:off x="7846060" y="68424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DDAD3D4E-4173-4AA1-9BFB-3DDBF8DAAA0D}"/>
            </a:ext>
          </a:extLst>
        </xdr:cNvPr>
        <xdr:cNvSpPr/>
      </xdr:nvSpPr>
      <xdr:spPr>
        <a:xfrm>
          <a:off x="7029450" y="686109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macro="" textlink="">
      <xdr:nvSpPr>
        <xdr:cNvPr id="127" name="フローチャート: 判断 126">
          <a:extLst>
            <a:ext uri="{FF2B5EF4-FFF2-40B4-BE49-F238E27FC236}">
              <a16:creationId xmlns:a16="http://schemas.microsoft.com/office/drawing/2014/main" id="{CDABDAF1-DC26-4A77-9448-DFC486B5AE19}"/>
            </a:ext>
          </a:extLst>
        </xdr:cNvPr>
        <xdr:cNvSpPr/>
      </xdr:nvSpPr>
      <xdr:spPr>
        <a:xfrm>
          <a:off x="6231890" y="687109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37B6BCC-24BC-4BFE-A4D6-C5FC1B284B8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D5A887D-211B-47CB-8570-4B96878BB01F}"/>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24399B2-4EF9-44AE-8579-2E71A6484DCA}"/>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C1C5315-314B-49BA-AED0-E6233934875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34C68D3-33AB-411B-B4A9-60AB10714805}"/>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45212</xdr:rowOff>
    </xdr:from>
    <xdr:to>
      <xdr:col>55</xdr:col>
      <xdr:colOff>50800</xdr:colOff>
      <xdr:row>38</xdr:row>
      <xdr:rowOff>146812</xdr:rowOff>
    </xdr:to>
    <xdr:sp macro="" textlink="">
      <xdr:nvSpPr>
        <xdr:cNvPr id="133" name="楕円 132">
          <a:extLst>
            <a:ext uri="{FF2B5EF4-FFF2-40B4-BE49-F238E27FC236}">
              <a16:creationId xmlns:a16="http://schemas.microsoft.com/office/drawing/2014/main" id="{986B4164-0D50-4CBB-AE70-D458B69E1A71}"/>
            </a:ext>
          </a:extLst>
        </xdr:cNvPr>
        <xdr:cNvSpPr/>
      </xdr:nvSpPr>
      <xdr:spPr>
        <a:xfrm>
          <a:off x="9394190" y="6562217"/>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68089</xdr:rowOff>
    </xdr:from>
    <xdr:ext cx="534377" cy="259045"/>
    <xdr:sp macro="" textlink="">
      <xdr:nvSpPr>
        <xdr:cNvPr id="134" name="【道路】&#10;一人当たり延長該当値テキスト">
          <a:extLst>
            <a:ext uri="{FF2B5EF4-FFF2-40B4-BE49-F238E27FC236}">
              <a16:creationId xmlns:a16="http://schemas.microsoft.com/office/drawing/2014/main" id="{F4AA4879-62D3-4041-9F83-B7DB20A3FCAD}"/>
            </a:ext>
          </a:extLst>
        </xdr:cNvPr>
        <xdr:cNvSpPr txBox="1"/>
      </xdr:nvSpPr>
      <xdr:spPr>
        <a:xfrm>
          <a:off x="9467850" y="64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71139</xdr:rowOff>
    </xdr:from>
    <xdr:to>
      <xdr:col>50</xdr:col>
      <xdr:colOff>165100</xdr:colOff>
      <xdr:row>39</xdr:row>
      <xdr:rowOff>1289</xdr:rowOff>
    </xdr:to>
    <xdr:sp macro="" textlink="">
      <xdr:nvSpPr>
        <xdr:cNvPr id="135" name="楕円 134">
          <a:extLst>
            <a:ext uri="{FF2B5EF4-FFF2-40B4-BE49-F238E27FC236}">
              <a16:creationId xmlns:a16="http://schemas.microsoft.com/office/drawing/2014/main" id="{33CD321F-6EC7-4562-A23F-B273147E2221}"/>
            </a:ext>
          </a:extLst>
        </xdr:cNvPr>
        <xdr:cNvSpPr/>
      </xdr:nvSpPr>
      <xdr:spPr>
        <a:xfrm>
          <a:off x="8632190" y="658433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96012</xdr:rowOff>
    </xdr:from>
    <xdr:to>
      <xdr:col>55</xdr:col>
      <xdr:colOff>0</xdr:colOff>
      <xdr:row>38</xdr:row>
      <xdr:rowOff>121939</xdr:rowOff>
    </xdr:to>
    <xdr:cxnSp macro="">
      <xdr:nvCxnSpPr>
        <xdr:cNvPr id="136" name="直線コネクタ 135">
          <a:extLst>
            <a:ext uri="{FF2B5EF4-FFF2-40B4-BE49-F238E27FC236}">
              <a16:creationId xmlns:a16="http://schemas.microsoft.com/office/drawing/2014/main" id="{4A3C640A-A41B-45B2-AC85-272D843C07AB}"/>
            </a:ext>
          </a:extLst>
        </xdr:cNvPr>
        <xdr:cNvCxnSpPr/>
      </xdr:nvCxnSpPr>
      <xdr:spPr>
        <a:xfrm flipV="1">
          <a:off x="8686800" y="6607302"/>
          <a:ext cx="742950" cy="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98799</xdr:rowOff>
    </xdr:from>
    <xdr:to>
      <xdr:col>46</xdr:col>
      <xdr:colOff>38100</xdr:colOff>
      <xdr:row>39</xdr:row>
      <xdr:rowOff>28949</xdr:rowOff>
    </xdr:to>
    <xdr:sp macro="" textlink="">
      <xdr:nvSpPr>
        <xdr:cNvPr id="137" name="楕円 136">
          <a:extLst>
            <a:ext uri="{FF2B5EF4-FFF2-40B4-BE49-F238E27FC236}">
              <a16:creationId xmlns:a16="http://schemas.microsoft.com/office/drawing/2014/main" id="{5F36AF26-3728-4556-B3F1-ED4673B7A8CD}"/>
            </a:ext>
          </a:extLst>
        </xdr:cNvPr>
        <xdr:cNvSpPr/>
      </xdr:nvSpPr>
      <xdr:spPr>
        <a:xfrm>
          <a:off x="7846060" y="66100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121939</xdr:rowOff>
    </xdr:from>
    <xdr:to>
      <xdr:col>50</xdr:col>
      <xdr:colOff>114300</xdr:colOff>
      <xdr:row>38</xdr:row>
      <xdr:rowOff>149599</xdr:rowOff>
    </xdr:to>
    <xdr:cxnSp macro="">
      <xdr:nvCxnSpPr>
        <xdr:cNvPr id="138" name="直線コネクタ 137">
          <a:extLst>
            <a:ext uri="{FF2B5EF4-FFF2-40B4-BE49-F238E27FC236}">
              <a16:creationId xmlns:a16="http://schemas.microsoft.com/office/drawing/2014/main" id="{82C94837-E42A-4623-A0F0-5127EC012171}"/>
            </a:ext>
          </a:extLst>
        </xdr:cNvPr>
        <xdr:cNvCxnSpPr/>
      </xdr:nvCxnSpPr>
      <xdr:spPr>
        <a:xfrm flipV="1">
          <a:off x="7889240" y="6638944"/>
          <a:ext cx="79756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116421</xdr:rowOff>
    </xdr:from>
    <xdr:to>
      <xdr:col>41</xdr:col>
      <xdr:colOff>101600</xdr:colOff>
      <xdr:row>39</xdr:row>
      <xdr:rowOff>46571</xdr:rowOff>
    </xdr:to>
    <xdr:sp macro="" textlink="">
      <xdr:nvSpPr>
        <xdr:cNvPr id="139" name="楕円 138">
          <a:extLst>
            <a:ext uri="{FF2B5EF4-FFF2-40B4-BE49-F238E27FC236}">
              <a16:creationId xmlns:a16="http://schemas.microsoft.com/office/drawing/2014/main" id="{1F004DFE-E120-4632-A9DF-87FE5AC1C3E3}"/>
            </a:ext>
          </a:extLst>
        </xdr:cNvPr>
        <xdr:cNvSpPr/>
      </xdr:nvSpPr>
      <xdr:spPr>
        <a:xfrm>
          <a:off x="7029450" y="66315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149599</xdr:rowOff>
    </xdr:from>
    <xdr:to>
      <xdr:col>45</xdr:col>
      <xdr:colOff>177800</xdr:colOff>
      <xdr:row>38</xdr:row>
      <xdr:rowOff>167221</xdr:rowOff>
    </xdr:to>
    <xdr:cxnSp macro="">
      <xdr:nvCxnSpPr>
        <xdr:cNvPr id="140" name="直線コネクタ 139">
          <a:extLst>
            <a:ext uri="{FF2B5EF4-FFF2-40B4-BE49-F238E27FC236}">
              <a16:creationId xmlns:a16="http://schemas.microsoft.com/office/drawing/2014/main" id="{CB0D7F68-2337-4DB1-9CC4-E0EC711BF227}"/>
            </a:ext>
          </a:extLst>
        </xdr:cNvPr>
        <xdr:cNvCxnSpPr/>
      </xdr:nvCxnSpPr>
      <xdr:spPr>
        <a:xfrm flipV="1">
          <a:off x="7084060" y="6664699"/>
          <a:ext cx="80518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136137</xdr:rowOff>
    </xdr:from>
    <xdr:to>
      <xdr:col>36</xdr:col>
      <xdr:colOff>165100</xdr:colOff>
      <xdr:row>39</xdr:row>
      <xdr:rowOff>66287</xdr:rowOff>
    </xdr:to>
    <xdr:sp macro="" textlink="">
      <xdr:nvSpPr>
        <xdr:cNvPr id="141" name="楕円 140">
          <a:extLst>
            <a:ext uri="{FF2B5EF4-FFF2-40B4-BE49-F238E27FC236}">
              <a16:creationId xmlns:a16="http://schemas.microsoft.com/office/drawing/2014/main" id="{FA5206C7-D28D-4199-89D2-1B38D98C3B2F}"/>
            </a:ext>
          </a:extLst>
        </xdr:cNvPr>
        <xdr:cNvSpPr/>
      </xdr:nvSpPr>
      <xdr:spPr>
        <a:xfrm>
          <a:off x="6231890" y="664742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167221</xdr:rowOff>
    </xdr:from>
    <xdr:to>
      <xdr:col>41</xdr:col>
      <xdr:colOff>50800</xdr:colOff>
      <xdr:row>39</xdr:row>
      <xdr:rowOff>15487</xdr:rowOff>
    </xdr:to>
    <xdr:cxnSp macro="">
      <xdr:nvCxnSpPr>
        <xdr:cNvPr id="142" name="直線コネクタ 141">
          <a:extLst>
            <a:ext uri="{FF2B5EF4-FFF2-40B4-BE49-F238E27FC236}">
              <a16:creationId xmlns:a16="http://schemas.microsoft.com/office/drawing/2014/main" id="{50A1A59C-B619-4DD2-98F4-CB49B3EA5C25}"/>
            </a:ext>
          </a:extLst>
        </xdr:cNvPr>
        <xdr:cNvCxnSpPr/>
      </xdr:nvCxnSpPr>
      <xdr:spPr>
        <a:xfrm flipV="1">
          <a:off x="6286500" y="6686131"/>
          <a:ext cx="79756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4F5BD7A5-767D-4DBC-96BF-9FC4DC37756E}"/>
            </a:ext>
          </a:extLst>
        </xdr:cNvPr>
        <xdr:cNvSpPr txBox="1"/>
      </xdr:nvSpPr>
      <xdr:spPr>
        <a:xfrm>
          <a:off x="8422151" y="692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FCB93EAF-1E3E-4C0E-826B-1C2BF0F0FD23}"/>
            </a:ext>
          </a:extLst>
        </xdr:cNvPr>
        <xdr:cNvSpPr txBox="1"/>
      </xdr:nvSpPr>
      <xdr:spPr>
        <a:xfrm>
          <a:off x="7641101" y="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92009</xdr:rowOff>
    </xdr:from>
    <xdr:ext cx="534377" cy="259045"/>
    <xdr:sp macro="" textlink="">
      <xdr:nvSpPr>
        <xdr:cNvPr id="145" name="n_3aveValue【道路】&#10;一人当たり延長">
          <a:extLst>
            <a:ext uri="{FF2B5EF4-FFF2-40B4-BE49-F238E27FC236}">
              <a16:creationId xmlns:a16="http://schemas.microsoft.com/office/drawing/2014/main" id="{CB984005-B4AA-454D-B410-AD33098065D5}"/>
            </a:ext>
          </a:extLst>
        </xdr:cNvPr>
        <xdr:cNvSpPr txBox="1"/>
      </xdr:nvSpPr>
      <xdr:spPr>
        <a:xfrm>
          <a:off x="6854971" y="695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103915</xdr:rowOff>
    </xdr:from>
    <xdr:ext cx="534377" cy="259045"/>
    <xdr:sp macro="" textlink="">
      <xdr:nvSpPr>
        <xdr:cNvPr id="146" name="n_4aveValue【道路】&#10;一人当たり延長">
          <a:extLst>
            <a:ext uri="{FF2B5EF4-FFF2-40B4-BE49-F238E27FC236}">
              <a16:creationId xmlns:a16="http://schemas.microsoft.com/office/drawing/2014/main" id="{F7360313-AD40-431A-9310-7460862CDAB2}"/>
            </a:ext>
          </a:extLst>
        </xdr:cNvPr>
        <xdr:cNvSpPr txBox="1"/>
      </xdr:nvSpPr>
      <xdr:spPr>
        <a:xfrm>
          <a:off x="6038361" y="696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17816</xdr:rowOff>
    </xdr:from>
    <xdr:ext cx="534377" cy="259045"/>
    <xdr:sp macro="" textlink="">
      <xdr:nvSpPr>
        <xdr:cNvPr id="147" name="n_1mainValue【道路】&#10;一人当たり延長">
          <a:extLst>
            <a:ext uri="{FF2B5EF4-FFF2-40B4-BE49-F238E27FC236}">
              <a16:creationId xmlns:a16="http://schemas.microsoft.com/office/drawing/2014/main" id="{C1B4CE54-B06C-4942-8FDB-9F6F09209076}"/>
            </a:ext>
          </a:extLst>
        </xdr:cNvPr>
        <xdr:cNvSpPr txBox="1"/>
      </xdr:nvSpPr>
      <xdr:spPr>
        <a:xfrm>
          <a:off x="8422151" y="636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45477</xdr:rowOff>
    </xdr:from>
    <xdr:ext cx="534377" cy="259045"/>
    <xdr:sp macro="" textlink="">
      <xdr:nvSpPr>
        <xdr:cNvPr id="148" name="n_2mainValue【道路】&#10;一人当たり延長">
          <a:extLst>
            <a:ext uri="{FF2B5EF4-FFF2-40B4-BE49-F238E27FC236}">
              <a16:creationId xmlns:a16="http://schemas.microsoft.com/office/drawing/2014/main" id="{564EB957-6304-437A-8594-3127C8F47B58}"/>
            </a:ext>
          </a:extLst>
        </xdr:cNvPr>
        <xdr:cNvSpPr txBox="1"/>
      </xdr:nvSpPr>
      <xdr:spPr>
        <a:xfrm>
          <a:off x="7641101" y="639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63098</xdr:rowOff>
    </xdr:from>
    <xdr:ext cx="534377" cy="259045"/>
    <xdr:sp macro="" textlink="">
      <xdr:nvSpPr>
        <xdr:cNvPr id="149" name="n_3mainValue【道路】&#10;一人当たり延長">
          <a:extLst>
            <a:ext uri="{FF2B5EF4-FFF2-40B4-BE49-F238E27FC236}">
              <a16:creationId xmlns:a16="http://schemas.microsoft.com/office/drawing/2014/main" id="{43A6081F-26C2-4CEE-9475-F6674F16E835}"/>
            </a:ext>
          </a:extLst>
        </xdr:cNvPr>
        <xdr:cNvSpPr txBox="1"/>
      </xdr:nvSpPr>
      <xdr:spPr>
        <a:xfrm>
          <a:off x="6854971" y="640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82815</xdr:rowOff>
    </xdr:from>
    <xdr:ext cx="534377" cy="259045"/>
    <xdr:sp macro="" textlink="">
      <xdr:nvSpPr>
        <xdr:cNvPr id="150" name="n_4mainValue【道路】&#10;一人当たり延長">
          <a:extLst>
            <a:ext uri="{FF2B5EF4-FFF2-40B4-BE49-F238E27FC236}">
              <a16:creationId xmlns:a16="http://schemas.microsoft.com/office/drawing/2014/main" id="{A04FEDD1-564D-4D12-B159-047DDAF3D76E}"/>
            </a:ext>
          </a:extLst>
        </xdr:cNvPr>
        <xdr:cNvSpPr txBox="1"/>
      </xdr:nvSpPr>
      <xdr:spPr>
        <a:xfrm>
          <a:off x="6038361" y="642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AA13482-B5E4-4A0F-A011-DE8AEC4719CE}"/>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50E6E61-133B-4F33-B611-B3881072169D}"/>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A10B5FA8-D404-4230-8AD7-6ABA13CC1ECD}"/>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D4755B1-B9A2-45DF-87DC-8B69C449E9C0}"/>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CC38018D-88E6-4D53-9C7F-B004DB47214A}"/>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A34EED4-3F3B-4EF7-9264-4D901EFC470A}"/>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DC0366F-6655-4B06-97F9-18C3F1968AB0}"/>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13E3E02-2A70-4326-99E1-B2B23B968B20}"/>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B2B0F67-67D6-4FF7-801F-8DFA3E9EFB76}"/>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43D29D8-C28F-408B-907C-33EA82AFDF96}"/>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48CBD300-E0DC-4090-894F-6D5A7EAE0EAC}"/>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501AC4BD-939F-4DD0-81C2-5291BA11A69A}"/>
            </a:ext>
          </a:extLst>
        </xdr:cNvPr>
        <xdr:cNvCxnSpPr/>
      </xdr:nvCxnSpPr>
      <xdr:spPr>
        <a:xfrm>
          <a:off x="6858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67717FA2-5BBB-47A6-AF37-7DF23968490E}"/>
            </a:ext>
          </a:extLst>
        </xdr:cNvPr>
        <xdr:cNvSpPr txBox="1"/>
      </xdr:nvSpPr>
      <xdr:spPr>
        <a:xfrm>
          <a:off x="2738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E6462102-4412-4C16-B7E6-B1C8360D4295}"/>
            </a:ext>
          </a:extLst>
        </xdr:cNvPr>
        <xdr:cNvCxnSpPr/>
      </xdr:nvCxnSpPr>
      <xdr:spPr>
        <a:xfrm>
          <a:off x="6858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27F72E00-474F-47B4-BE2F-F2B2F5A8BFFA}"/>
            </a:ext>
          </a:extLst>
        </xdr:cNvPr>
        <xdr:cNvSpPr txBox="1"/>
      </xdr:nvSpPr>
      <xdr:spPr>
        <a:xfrm>
          <a:off x="34370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A4819DB7-6C6B-4CBC-A3F8-9015D4B10B48}"/>
            </a:ext>
          </a:extLst>
        </xdr:cNvPr>
        <xdr:cNvCxnSpPr/>
      </xdr:nvCxnSpPr>
      <xdr:spPr>
        <a:xfrm>
          <a:off x="6858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9DE70A43-DA11-4BC3-A620-52E5576F6F53}"/>
            </a:ext>
          </a:extLst>
        </xdr:cNvPr>
        <xdr:cNvSpPr txBox="1"/>
      </xdr:nvSpPr>
      <xdr:spPr>
        <a:xfrm>
          <a:off x="34370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C5CE044B-09D6-495B-AD70-80954C9317F4}"/>
            </a:ext>
          </a:extLst>
        </xdr:cNvPr>
        <xdr:cNvCxnSpPr/>
      </xdr:nvCxnSpPr>
      <xdr:spPr>
        <a:xfrm>
          <a:off x="6858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6B5FCC3F-7C77-4FC7-9546-57FF91AC5A61}"/>
            </a:ext>
          </a:extLst>
        </xdr:cNvPr>
        <xdr:cNvSpPr txBox="1"/>
      </xdr:nvSpPr>
      <xdr:spPr>
        <a:xfrm>
          <a:off x="34370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CCEBD29-680F-432A-A38E-41C3C481F8CD}"/>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E678D228-9E18-4C54-B85B-D15F70681D6A}"/>
            </a:ext>
          </a:extLst>
        </xdr:cNvPr>
        <xdr:cNvSpPr txBox="1"/>
      </xdr:nvSpPr>
      <xdr:spPr>
        <a:xfrm>
          <a:off x="34370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E394389-291F-4FB0-953C-6B2C41001D7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D91498F0-75D4-43F5-9D46-BF88D417CB4A}"/>
            </a:ext>
          </a:extLst>
        </xdr:cNvPr>
        <xdr:cNvCxnSpPr/>
      </xdr:nvCxnSpPr>
      <xdr:spPr>
        <a:xfrm flipV="1">
          <a:off x="4173855" y="9470898"/>
          <a:ext cx="0" cy="1378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AFECC4E-4A60-4A40-868E-1BC9F1C682DB}"/>
            </a:ext>
          </a:extLst>
        </xdr:cNvPr>
        <xdr:cNvSpPr txBox="1"/>
      </xdr:nvSpPr>
      <xdr:spPr>
        <a:xfrm>
          <a:off x="4212590"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1F7ACF8D-00F8-4B9D-A255-3B089A030DB1}"/>
            </a:ext>
          </a:extLst>
        </xdr:cNvPr>
        <xdr:cNvCxnSpPr/>
      </xdr:nvCxnSpPr>
      <xdr:spPr>
        <a:xfrm>
          <a:off x="4112260" y="1084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AC19E2AD-B907-42F6-BC3C-605D2D74782D}"/>
            </a:ext>
          </a:extLst>
        </xdr:cNvPr>
        <xdr:cNvSpPr txBox="1"/>
      </xdr:nvSpPr>
      <xdr:spPr>
        <a:xfrm>
          <a:off x="4212590" y="9248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1CCD083C-305C-4BDF-8924-A619E2B54FC1}"/>
            </a:ext>
          </a:extLst>
        </xdr:cNvPr>
        <xdr:cNvCxnSpPr/>
      </xdr:nvCxnSpPr>
      <xdr:spPr>
        <a:xfrm>
          <a:off x="4112260" y="9470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6CD7A5E-8E7A-48F2-8AA1-031EF4F87043}"/>
            </a:ext>
          </a:extLst>
        </xdr:cNvPr>
        <xdr:cNvSpPr txBox="1"/>
      </xdr:nvSpPr>
      <xdr:spPr>
        <a:xfrm>
          <a:off x="4212590" y="9963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BF85EBD8-FBBD-4F3D-B33A-CA12BB5AE428}"/>
            </a:ext>
          </a:extLst>
        </xdr:cNvPr>
        <xdr:cNvSpPr/>
      </xdr:nvSpPr>
      <xdr:spPr>
        <a:xfrm>
          <a:off x="4131310" y="101119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12A1D208-671D-4F18-A6E3-E648D45159F5}"/>
            </a:ext>
          </a:extLst>
        </xdr:cNvPr>
        <xdr:cNvSpPr/>
      </xdr:nvSpPr>
      <xdr:spPr>
        <a:xfrm>
          <a:off x="3388360" y="100857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A5EF9602-210D-4717-9147-5B766CDBA0A7}"/>
            </a:ext>
          </a:extLst>
        </xdr:cNvPr>
        <xdr:cNvSpPr/>
      </xdr:nvSpPr>
      <xdr:spPr>
        <a:xfrm>
          <a:off x="2571750" y="100514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97712A68-E729-4730-8D33-C61E7DFB00FC}"/>
            </a:ext>
          </a:extLst>
        </xdr:cNvPr>
        <xdr:cNvSpPr/>
      </xdr:nvSpPr>
      <xdr:spPr>
        <a:xfrm>
          <a:off x="1774190" y="99999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152654</xdr:rowOff>
    </xdr:from>
    <xdr:to>
      <xdr:col>6</xdr:col>
      <xdr:colOff>38100</xdr:colOff>
      <xdr:row>58</xdr:row>
      <xdr:rowOff>82804</xdr:rowOff>
    </xdr:to>
    <xdr:sp macro="" textlink="">
      <xdr:nvSpPr>
        <xdr:cNvPr id="183" name="フローチャート: 判断 182">
          <a:extLst>
            <a:ext uri="{FF2B5EF4-FFF2-40B4-BE49-F238E27FC236}">
              <a16:creationId xmlns:a16="http://schemas.microsoft.com/office/drawing/2014/main" id="{37AFFCA4-8AD7-4C3A-920D-BD02C3666A35}"/>
            </a:ext>
          </a:extLst>
        </xdr:cNvPr>
        <xdr:cNvSpPr/>
      </xdr:nvSpPr>
      <xdr:spPr>
        <a:xfrm>
          <a:off x="988060" y="99253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83D125-3672-4857-8E5C-EE8C83011070}"/>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01AE03A-B834-47CA-B86F-6BAE8600EB2B}"/>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AAD55C-3276-49AF-AED5-19208EC3B3F4}"/>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0894549-7DBA-4CC4-A06A-FA2B788D5537}"/>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234133D-4945-408E-90D2-089B951C7D43}"/>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9" name="楕円 188">
          <a:extLst>
            <a:ext uri="{FF2B5EF4-FFF2-40B4-BE49-F238E27FC236}">
              <a16:creationId xmlns:a16="http://schemas.microsoft.com/office/drawing/2014/main" id="{014848E3-F037-4FB7-B015-87A75CAA5EF3}"/>
            </a:ext>
          </a:extLst>
        </xdr:cNvPr>
        <xdr:cNvSpPr/>
      </xdr:nvSpPr>
      <xdr:spPr>
        <a:xfrm>
          <a:off x="4131310" y="10422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3D287E8-06C2-4449-989C-34F94B84975A}"/>
            </a:ext>
          </a:extLst>
        </xdr:cNvPr>
        <xdr:cNvSpPr txBox="1"/>
      </xdr:nvSpPr>
      <xdr:spPr>
        <a:xfrm>
          <a:off x="421259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xdr:rowOff>
    </xdr:from>
    <xdr:to>
      <xdr:col>20</xdr:col>
      <xdr:colOff>38100</xdr:colOff>
      <xdr:row>61</xdr:row>
      <xdr:rowOff>112522</xdr:rowOff>
    </xdr:to>
    <xdr:sp macro="" textlink="">
      <xdr:nvSpPr>
        <xdr:cNvPr id="191" name="楕円 190">
          <a:extLst>
            <a:ext uri="{FF2B5EF4-FFF2-40B4-BE49-F238E27FC236}">
              <a16:creationId xmlns:a16="http://schemas.microsoft.com/office/drawing/2014/main" id="{0D79B2E8-6E90-4EE7-9606-FA871AA74115}"/>
            </a:ext>
          </a:extLst>
        </xdr:cNvPr>
        <xdr:cNvSpPr/>
      </xdr:nvSpPr>
      <xdr:spPr>
        <a:xfrm>
          <a:off x="3388360" y="1047127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61722</xdr:rowOff>
    </xdr:to>
    <xdr:cxnSp macro="">
      <xdr:nvCxnSpPr>
        <xdr:cNvPr id="192" name="直線コネクタ 191">
          <a:extLst>
            <a:ext uri="{FF2B5EF4-FFF2-40B4-BE49-F238E27FC236}">
              <a16:creationId xmlns:a16="http://schemas.microsoft.com/office/drawing/2014/main" id="{4EF14B3F-206F-4A36-A9C7-9DCD0D81082E}"/>
            </a:ext>
          </a:extLst>
        </xdr:cNvPr>
        <xdr:cNvCxnSpPr/>
      </xdr:nvCxnSpPr>
      <xdr:spPr>
        <a:xfrm flipV="1">
          <a:off x="3431540" y="10473690"/>
          <a:ext cx="74295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159512</xdr:rowOff>
    </xdr:from>
    <xdr:to>
      <xdr:col>15</xdr:col>
      <xdr:colOff>101600</xdr:colOff>
      <xdr:row>61</xdr:row>
      <xdr:rowOff>89662</xdr:rowOff>
    </xdr:to>
    <xdr:sp macro="" textlink="">
      <xdr:nvSpPr>
        <xdr:cNvPr id="193" name="楕円 192">
          <a:extLst>
            <a:ext uri="{FF2B5EF4-FFF2-40B4-BE49-F238E27FC236}">
              <a16:creationId xmlns:a16="http://schemas.microsoft.com/office/drawing/2014/main" id="{5C7AD7F2-6172-425E-875D-88FFF1F57813}"/>
            </a:ext>
          </a:extLst>
        </xdr:cNvPr>
        <xdr:cNvSpPr/>
      </xdr:nvSpPr>
      <xdr:spPr>
        <a:xfrm>
          <a:off x="2571750" y="104484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38862</xdr:rowOff>
    </xdr:from>
    <xdr:to>
      <xdr:col>19</xdr:col>
      <xdr:colOff>177800</xdr:colOff>
      <xdr:row>61</xdr:row>
      <xdr:rowOff>61722</xdr:rowOff>
    </xdr:to>
    <xdr:cxnSp macro="">
      <xdr:nvCxnSpPr>
        <xdr:cNvPr id="194" name="直線コネクタ 193">
          <a:extLst>
            <a:ext uri="{FF2B5EF4-FFF2-40B4-BE49-F238E27FC236}">
              <a16:creationId xmlns:a16="http://schemas.microsoft.com/office/drawing/2014/main" id="{3B166370-C1B5-4C15-8C19-2C5EEBDA99FF}"/>
            </a:ext>
          </a:extLst>
        </xdr:cNvPr>
        <xdr:cNvCxnSpPr/>
      </xdr:nvCxnSpPr>
      <xdr:spPr>
        <a:xfrm>
          <a:off x="2626360" y="10497312"/>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136652</xdr:rowOff>
    </xdr:from>
    <xdr:to>
      <xdr:col>10</xdr:col>
      <xdr:colOff>165100</xdr:colOff>
      <xdr:row>61</xdr:row>
      <xdr:rowOff>66802</xdr:rowOff>
    </xdr:to>
    <xdr:sp macro="" textlink="">
      <xdr:nvSpPr>
        <xdr:cNvPr id="195" name="楕円 194">
          <a:extLst>
            <a:ext uri="{FF2B5EF4-FFF2-40B4-BE49-F238E27FC236}">
              <a16:creationId xmlns:a16="http://schemas.microsoft.com/office/drawing/2014/main" id="{33AAB13B-F28B-46CF-AFA3-1B6F8C3035CF}"/>
            </a:ext>
          </a:extLst>
        </xdr:cNvPr>
        <xdr:cNvSpPr/>
      </xdr:nvSpPr>
      <xdr:spPr>
        <a:xfrm>
          <a:off x="1774190" y="1041984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xdr:rowOff>
    </xdr:from>
    <xdr:to>
      <xdr:col>15</xdr:col>
      <xdr:colOff>50800</xdr:colOff>
      <xdr:row>61</xdr:row>
      <xdr:rowOff>38862</xdr:rowOff>
    </xdr:to>
    <xdr:cxnSp macro="">
      <xdr:nvCxnSpPr>
        <xdr:cNvPr id="196" name="直線コネクタ 195">
          <a:extLst>
            <a:ext uri="{FF2B5EF4-FFF2-40B4-BE49-F238E27FC236}">
              <a16:creationId xmlns:a16="http://schemas.microsoft.com/office/drawing/2014/main" id="{D14A9F52-B951-45D1-8373-7217E8E6A37A}"/>
            </a:ext>
          </a:extLst>
        </xdr:cNvPr>
        <xdr:cNvCxnSpPr/>
      </xdr:nvCxnSpPr>
      <xdr:spPr>
        <a:xfrm>
          <a:off x="1828800" y="10478262"/>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120650</xdr:rowOff>
    </xdr:from>
    <xdr:to>
      <xdr:col>6</xdr:col>
      <xdr:colOff>38100</xdr:colOff>
      <xdr:row>61</xdr:row>
      <xdr:rowOff>50800</xdr:rowOff>
    </xdr:to>
    <xdr:sp macro="" textlink="">
      <xdr:nvSpPr>
        <xdr:cNvPr id="197" name="楕円 196">
          <a:extLst>
            <a:ext uri="{FF2B5EF4-FFF2-40B4-BE49-F238E27FC236}">
              <a16:creationId xmlns:a16="http://schemas.microsoft.com/office/drawing/2014/main" id="{1FEA67AA-C947-4807-9482-185960F5F4F3}"/>
            </a:ext>
          </a:extLst>
        </xdr:cNvPr>
        <xdr:cNvSpPr/>
      </xdr:nvSpPr>
      <xdr:spPr>
        <a:xfrm>
          <a:off x="988060" y="104095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0</xdr:rowOff>
    </xdr:from>
    <xdr:to>
      <xdr:col>10</xdr:col>
      <xdr:colOff>114300</xdr:colOff>
      <xdr:row>61</xdr:row>
      <xdr:rowOff>16002</xdr:rowOff>
    </xdr:to>
    <xdr:cxnSp macro="">
      <xdr:nvCxnSpPr>
        <xdr:cNvPr id="198" name="直線コネクタ 197">
          <a:extLst>
            <a:ext uri="{FF2B5EF4-FFF2-40B4-BE49-F238E27FC236}">
              <a16:creationId xmlns:a16="http://schemas.microsoft.com/office/drawing/2014/main" id="{E09C20C4-6A20-4931-8584-EE46B85A5041}"/>
            </a:ext>
          </a:extLst>
        </xdr:cNvPr>
        <xdr:cNvCxnSpPr/>
      </xdr:nvCxnSpPr>
      <xdr:spPr>
        <a:xfrm>
          <a:off x="1031240" y="10458450"/>
          <a:ext cx="79756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90187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9855F35-0D35-44FE-8D75-DC4F81D101AE}"/>
            </a:ext>
          </a:extLst>
        </xdr:cNvPr>
        <xdr:cNvSpPr txBox="1"/>
      </xdr:nvSpPr>
      <xdr:spPr>
        <a:xfrm>
          <a:off x="32391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ADD0301-0EC7-4B40-BD57-914819E529C7}"/>
            </a:ext>
          </a:extLst>
        </xdr:cNvPr>
        <xdr:cNvSpPr txBox="1"/>
      </xdr:nvSpPr>
      <xdr:spPr>
        <a:xfrm>
          <a:off x="2439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AA931EC-8E9F-42A2-83E6-41F5B678B331}"/>
            </a:ext>
          </a:extLst>
        </xdr:cNvPr>
        <xdr:cNvSpPr txBox="1"/>
      </xdr:nvSpPr>
      <xdr:spPr>
        <a:xfrm>
          <a:off x="164148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99331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9BA7D8D-754B-4E76-BB52-0531C60D1441}"/>
            </a:ext>
          </a:extLst>
        </xdr:cNvPr>
        <xdr:cNvSpPr txBox="1"/>
      </xdr:nvSpPr>
      <xdr:spPr>
        <a:xfrm>
          <a:off x="855354" y="969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103649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C4BE06B-7922-466E-A1F8-B5759C87765D}"/>
            </a:ext>
          </a:extLst>
        </xdr:cNvPr>
        <xdr:cNvSpPr txBox="1"/>
      </xdr:nvSpPr>
      <xdr:spPr>
        <a:xfrm>
          <a:off x="3239144" y="105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80789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77E864B-934F-42BD-8DF0-698F2176408C}"/>
            </a:ext>
          </a:extLst>
        </xdr:cNvPr>
        <xdr:cNvSpPr txBox="1"/>
      </xdr:nvSpPr>
      <xdr:spPr>
        <a:xfrm>
          <a:off x="2439044" y="1054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57929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67D29FB-375A-4400-AEFA-36B6052A3C96}"/>
            </a:ext>
          </a:extLst>
        </xdr:cNvPr>
        <xdr:cNvSpPr txBox="1"/>
      </xdr:nvSpPr>
      <xdr:spPr>
        <a:xfrm>
          <a:off x="1641484" y="1051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5F17382-BBE9-4A4C-9A4F-CAEA6BEF27A4}"/>
            </a:ext>
          </a:extLst>
        </xdr:cNvPr>
        <xdr:cNvSpPr txBox="1"/>
      </xdr:nvSpPr>
      <xdr:spPr>
        <a:xfrm>
          <a:off x="85535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523C6F6-72C0-4193-8C7B-180CD1C6313D}"/>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73B79FC-80AF-4621-85C7-2A666B353361}"/>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BE809F8-903B-4396-AF52-2B44E835319F}"/>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B8ECE91-CD13-4C9E-8CF1-D529C5AAF3F4}"/>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577C2FD-B6D3-49B9-9DB3-1AB9E4B22FEA}"/>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757E1A3-E45D-4D92-8E3A-5A7F65D02D91}"/>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C0E83FA-A8FC-489D-9E77-DBCE3C43916C}"/>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CA654A7-5081-4D22-A5C0-43D5C12712EF}"/>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7377264-3F95-4978-A462-77FA77A54C55}"/>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48E4E14-2EF0-492A-BAFE-E79C2C0A12E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8E2B89FD-3D42-4441-B7B4-7CF6B80BA559}"/>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C98DEE44-687B-4C5C-8A8A-009E118FA94C}"/>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DC8F5484-454E-4317-8C13-008057542E56}"/>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5B682DC5-81B0-4734-A3B8-649E4F70EC69}"/>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F306BAA6-A21E-430A-A224-9E3FAED588E8}"/>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C0E5F16B-9F8D-4798-BD81-0BE6E2010E61}"/>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E39CCF4B-5A1B-4D49-B7F8-C24EFDCCC666}"/>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815C3580-B7C0-49CD-B4C9-E380D54D09D1}"/>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6C248FE0-1225-4E52-B030-61EAA60B94F7}"/>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E99D2910-3FEC-4FCA-A453-F9148A3F8A13}"/>
            </a:ext>
          </a:extLst>
        </xdr:cNvPr>
        <xdr:cNvSpPr txBox="1"/>
      </xdr:nvSpPr>
      <xdr:spPr>
        <a:xfrm>
          <a:off x="5331688" y="965873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4DC0F96D-8B66-4001-A697-38EC878ECF34}"/>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328CAC3F-2680-4CAC-B8C5-33F3ACB327DD}"/>
            </a:ext>
          </a:extLst>
        </xdr:cNvPr>
        <xdr:cNvSpPr txBox="1"/>
      </xdr:nvSpPr>
      <xdr:spPr>
        <a:xfrm>
          <a:off x="5331688" y="932644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76C84A8-26E5-41BE-9068-890A782A6FA0}"/>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8148D6DE-5AE5-4954-94E5-CE3E84EC9C1F}"/>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9853F72-B77F-43B9-BDCC-C7553DA3589D}"/>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C6B388D4-B51F-40A5-B5B4-BE4EFAA813C3}"/>
            </a:ext>
          </a:extLst>
        </xdr:cNvPr>
        <xdr:cNvCxnSpPr/>
      </xdr:nvCxnSpPr>
      <xdr:spPr>
        <a:xfrm flipV="1">
          <a:off x="9429115" y="9487588"/>
          <a:ext cx="0" cy="1590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B04924E0-F033-4CAD-84DA-90F93497D7FD}"/>
            </a:ext>
          </a:extLst>
        </xdr:cNvPr>
        <xdr:cNvSpPr txBox="1"/>
      </xdr:nvSpPr>
      <xdr:spPr>
        <a:xfrm>
          <a:off x="946785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9CF1D080-A3AF-4C05-A097-ECD0C9973752}"/>
            </a:ext>
          </a:extLst>
        </xdr:cNvPr>
        <xdr:cNvCxnSpPr/>
      </xdr:nvCxnSpPr>
      <xdr:spPr>
        <a:xfrm>
          <a:off x="9356090" y="1107782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978E3F-2334-4EB9-AB04-053101D1A374}"/>
            </a:ext>
          </a:extLst>
        </xdr:cNvPr>
        <xdr:cNvSpPr txBox="1"/>
      </xdr:nvSpPr>
      <xdr:spPr>
        <a:xfrm>
          <a:off x="9467850" y="92685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9ACCCA66-EDD6-432D-B44D-BF7F30B99338}"/>
            </a:ext>
          </a:extLst>
        </xdr:cNvPr>
        <xdr:cNvCxnSpPr/>
      </xdr:nvCxnSpPr>
      <xdr:spPr>
        <a:xfrm>
          <a:off x="9356090" y="948758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48576565-3E3A-4FE9-81E1-9502929CB452}"/>
            </a:ext>
          </a:extLst>
        </xdr:cNvPr>
        <xdr:cNvSpPr txBox="1"/>
      </xdr:nvSpPr>
      <xdr:spPr>
        <a:xfrm>
          <a:off x="9467850" y="10311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625D61D6-7E04-4C84-96DD-C41024D71BCF}"/>
            </a:ext>
          </a:extLst>
        </xdr:cNvPr>
        <xdr:cNvSpPr/>
      </xdr:nvSpPr>
      <xdr:spPr>
        <a:xfrm>
          <a:off x="9394190" y="1046426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303D5BB7-384E-41B5-9B19-9C8BD9739DD6}"/>
            </a:ext>
          </a:extLst>
        </xdr:cNvPr>
        <xdr:cNvSpPr/>
      </xdr:nvSpPr>
      <xdr:spPr>
        <a:xfrm>
          <a:off x="8632190" y="1050385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D6DB2F4E-3B68-4F57-9C30-BC892F9945C4}"/>
            </a:ext>
          </a:extLst>
        </xdr:cNvPr>
        <xdr:cNvSpPr/>
      </xdr:nvSpPr>
      <xdr:spPr>
        <a:xfrm>
          <a:off x="7846060" y="10516878"/>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716A67BC-CEC9-4417-B55A-12C2F142D7E2}"/>
            </a:ext>
          </a:extLst>
        </xdr:cNvPr>
        <xdr:cNvSpPr/>
      </xdr:nvSpPr>
      <xdr:spPr>
        <a:xfrm>
          <a:off x="7029450" y="1052360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2" name="フローチャート: 判断 241">
          <a:extLst>
            <a:ext uri="{FF2B5EF4-FFF2-40B4-BE49-F238E27FC236}">
              <a16:creationId xmlns:a16="http://schemas.microsoft.com/office/drawing/2014/main" id="{568DF95E-B841-4C0B-B7BB-4D38F6BDF54A}"/>
            </a:ext>
          </a:extLst>
        </xdr:cNvPr>
        <xdr:cNvSpPr/>
      </xdr:nvSpPr>
      <xdr:spPr>
        <a:xfrm>
          <a:off x="6231890" y="1055362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1701DE7-1052-44A5-B19A-D15A31B37875}"/>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34B278A-EE75-42D9-A616-0B8FB86F88A4}"/>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F3A53F2-2100-4BC3-9C4B-A52E67134D2F}"/>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47D22C2-B9DF-452F-A530-4640A18DC5BE}"/>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FB2108C-9CD3-4800-988B-26D59EFF1648}"/>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154473</xdr:rowOff>
    </xdr:from>
    <xdr:to>
      <xdr:col>55</xdr:col>
      <xdr:colOff>50800</xdr:colOff>
      <xdr:row>64</xdr:row>
      <xdr:rowOff>84623</xdr:rowOff>
    </xdr:to>
    <xdr:sp macro="" textlink="">
      <xdr:nvSpPr>
        <xdr:cNvPr id="248" name="楕円 247">
          <a:extLst>
            <a:ext uri="{FF2B5EF4-FFF2-40B4-BE49-F238E27FC236}">
              <a16:creationId xmlns:a16="http://schemas.microsoft.com/office/drawing/2014/main" id="{1A91A153-9C91-48DA-9A13-F920B16997CE}"/>
            </a:ext>
          </a:extLst>
        </xdr:cNvPr>
        <xdr:cNvSpPr/>
      </xdr:nvSpPr>
      <xdr:spPr>
        <a:xfrm>
          <a:off x="9394190" y="1095582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69400</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29C59602-D07F-4759-B7A7-CB3F1798BD82}"/>
            </a:ext>
          </a:extLst>
        </xdr:cNvPr>
        <xdr:cNvSpPr txBox="1"/>
      </xdr:nvSpPr>
      <xdr:spPr>
        <a:xfrm>
          <a:off x="9467850" y="108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160637</xdr:rowOff>
    </xdr:from>
    <xdr:to>
      <xdr:col>50</xdr:col>
      <xdr:colOff>165100</xdr:colOff>
      <xdr:row>64</xdr:row>
      <xdr:rowOff>90787</xdr:rowOff>
    </xdr:to>
    <xdr:sp macro="" textlink="">
      <xdr:nvSpPr>
        <xdr:cNvPr id="250" name="楕円 249">
          <a:extLst>
            <a:ext uri="{FF2B5EF4-FFF2-40B4-BE49-F238E27FC236}">
              <a16:creationId xmlns:a16="http://schemas.microsoft.com/office/drawing/2014/main" id="{CCBA047F-F90F-4789-9FF6-E0758F9C5154}"/>
            </a:ext>
          </a:extLst>
        </xdr:cNvPr>
        <xdr:cNvSpPr/>
      </xdr:nvSpPr>
      <xdr:spPr>
        <a:xfrm>
          <a:off x="8632190" y="109638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33823</xdr:rowOff>
    </xdr:from>
    <xdr:to>
      <xdr:col>55</xdr:col>
      <xdr:colOff>0</xdr:colOff>
      <xdr:row>64</xdr:row>
      <xdr:rowOff>39987</xdr:rowOff>
    </xdr:to>
    <xdr:cxnSp macro="">
      <xdr:nvCxnSpPr>
        <xdr:cNvPr id="251" name="直線コネクタ 250">
          <a:extLst>
            <a:ext uri="{FF2B5EF4-FFF2-40B4-BE49-F238E27FC236}">
              <a16:creationId xmlns:a16="http://schemas.microsoft.com/office/drawing/2014/main" id="{73976882-6EF2-4382-8A1F-37C220D99741}"/>
            </a:ext>
          </a:extLst>
        </xdr:cNvPr>
        <xdr:cNvCxnSpPr/>
      </xdr:nvCxnSpPr>
      <xdr:spPr>
        <a:xfrm flipV="1">
          <a:off x="8686800" y="11004718"/>
          <a:ext cx="74295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163188</xdr:rowOff>
    </xdr:from>
    <xdr:to>
      <xdr:col>46</xdr:col>
      <xdr:colOff>38100</xdr:colOff>
      <xdr:row>64</xdr:row>
      <xdr:rowOff>93338</xdr:rowOff>
    </xdr:to>
    <xdr:sp macro="" textlink="">
      <xdr:nvSpPr>
        <xdr:cNvPr id="252" name="楕円 251">
          <a:extLst>
            <a:ext uri="{FF2B5EF4-FFF2-40B4-BE49-F238E27FC236}">
              <a16:creationId xmlns:a16="http://schemas.microsoft.com/office/drawing/2014/main" id="{E1A33D82-2882-4654-AAD4-B011B80FF62B}"/>
            </a:ext>
          </a:extLst>
        </xdr:cNvPr>
        <xdr:cNvSpPr/>
      </xdr:nvSpPr>
      <xdr:spPr>
        <a:xfrm>
          <a:off x="7846060" y="1096644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39987</xdr:rowOff>
    </xdr:from>
    <xdr:to>
      <xdr:col>50</xdr:col>
      <xdr:colOff>114300</xdr:colOff>
      <xdr:row>64</xdr:row>
      <xdr:rowOff>42538</xdr:rowOff>
    </xdr:to>
    <xdr:cxnSp macro="">
      <xdr:nvCxnSpPr>
        <xdr:cNvPr id="253" name="直線コネクタ 252">
          <a:extLst>
            <a:ext uri="{FF2B5EF4-FFF2-40B4-BE49-F238E27FC236}">
              <a16:creationId xmlns:a16="http://schemas.microsoft.com/office/drawing/2014/main" id="{C0DC79CD-9FAD-4D93-8B6D-61CC1A5BB45F}"/>
            </a:ext>
          </a:extLst>
        </xdr:cNvPr>
        <xdr:cNvCxnSpPr/>
      </xdr:nvCxnSpPr>
      <xdr:spPr>
        <a:xfrm flipV="1">
          <a:off x="7889240" y="11012787"/>
          <a:ext cx="797560" cy="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164813</xdr:rowOff>
    </xdr:from>
    <xdr:to>
      <xdr:col>41</xdr:col>
      <xdr:colOff>101600</xdr:colOff>
      <xdr:row>64</xdr:row>
      <xdr:rowOff>94963</xdr:rowOff>
    </xdr:to>
    <xdr:sp macro="" textlink="">
      <xdr:nvSpPr>
        <xdr:cNvPr id="254" name="楕円 253">
          <a:extLst>
            <a:ext uri="{FF2B5EF4-FFF2-40B4-BE49-F238E27FC236}">
              <a16:creationId xmlns:a16="http://schemas.microsoft.com/office/drawing/2014/main" id="{B311475C-05AA-4F12-A672-7BE3A50B0F57}"/>
            </a:ext>
          </a:extLst>
        </xdr:cNvPr>
        <xdr:cNvSpPr/>
      </xdr:nvSpPr>
      <xdr:spPr>
        <a:xfrm>
          <a:off x="7029450" y="1096997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42538</xdr:rowOff>
    </xdr:from>
    <xdr:to>
      <xdr:col>45</xdr:col>
      <xdr:colOff>177800</xdr:colOff>
      <xdr:row>64</xdr:row>
      <xdr:rowOff>44163</xdr:rowOff>
    </xdr:to>
    <xdr:cxnSp macro="">
      <xdr:nvCxnSpPr>
        <xdr:cNvPr id="255" name="直線コネクタ 254">
          <a:extLst>
            <a:ext uri="{FF2B5EF4-FFF2-40B4-BE49-F238E27FC236}">
              <a16:creationId xmlns:a16="http://schemas.microsoft.com/office/drawing/2014/main" id="{A5CB2203-9F7C-4402-8B5F-CD9B4E5F098A}"/>
            </a:ext>
          </a:extLst>
        </xdr:cNvPr>
        <xdr:cNvCxnSpPr/>
      </xdr:nvCxnSpPr>
      <xdr:spPr>
        <a:xfrm flipV="1">
          <a:off x="7084060" y="11017243"/>
          <a:ext cx="80518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166900</xdr:rowOff>
    </xdr:from>
    <xdr:to>
      <xdr:col>36</xdr:col>
      <xdr:colOff>165100</xdr:colOff>
      <xdr:row>64</xdr:row>
      <xdr:rowOff>97050</xdr:rowOff>
    </xdr:to>
    <xdr:sp macro="" textlink="">
      <xdr:nvSpPr>
        <xdr:cNvPr id="256" name="楕円 255">
          <a:extLst>
            <a:ext uri="{FF2B5EF4-FFF2-40B4-BE49-F238E27FC236}">
              <a16:creationId xmlns:a16="http://schemas.microsoft.com/office/drawing/2014/main" id="{AF8A57E8-A07D-4D41-BB36-FA69F173F7FD}"/>
            </a:ext>
          </a:extLst>
        </xdr:cNvPr>
        <xdr:cNvSpPr/>
      </xdr:nvSpPr>
      <xdr:spPr>
        <a:xfrm>
          <a:off x="6231890" y="1097206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44163</xdr:rowOff>
    </xdr:from>
    <xdr:to>
      <xdr:col>41</xdr:col>
      <xdr:colOff>50800</xdr:colOff>
      <xdr:row>64</xdr:row>
      <xdr:rowOff>46250</xdr:rowOff>
    </xdr:to>
    <xdr:cxnSp macro="">
      <xdr:nvCxnSpPr>
        <xdr:cNvPr id="257" name="直線コネクタ 256">
          <a:extLst>
            <a:ext uri="{FF2B5EF4-FFF2-40B4-BE49-F238E27FC236}">
              <a16:creationId xmlns:a16="http://schemas.microsoft.com/office/drawing/2014/main" id="{7031CF83-2182-4892-AB12-927287822D3A}"/>
            </a:ext>
          </a:extLst>
        </xdr:cNvPr>
        <xdr:cNvCxnSpPr/>
      </xdr:nvCxnSpPr>
      <xdr:spPr>
        <a:xfrm flipV="1">
          <a:off x="6286500" y="11018868"/>
          <a:ext cx="79756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161624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2A5D54E7-56A5-4CB8-B942-C88ADD5543E4}"/>
            </a:ext>
          </a:extLst>
        </xdr:cNvPr>
        <xdr:cNvSpPr txBox="1"/>
      </xdr:nvSpPr>
      <xdr:spPr>
        <a:xfrm>
          <a:off x="8401265" y="1027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8915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4817165-5E9B-47E9-9593-7DDC9D4A202A}"/>
            </a:ext>
          </a:extLst>
        </xdr:cNvPr>
        <xdr:cNvSpPr txBox="1"/>
      </xdr:nvSpPr>
      <xdr:spPr>
        <a:xfrm>
          <a:off x="7610690" y="1029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5DB3293F-CA54-4FE4-89BA-A3EC32A977D9}"/>
            </a:ext>
          </a:extLst>
        </xdr:cNvPr>
        <xdr:cNvSpPr txBox="1"/>
      </xdr:nvSpPr>
      <xdr:spPr>
        <a:xfrm>
          <a:off x="6822655" y="1030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45661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52FB26BA-E435-48D6-BEB4-D7ECD836987A}"/>
            </a:ext>
          </a:extLst>
        </xdr:cNvPr>
        <xdr:cNvSpPr txBox="1"/>
      </xdr:nvSpPr>
      <xdr:spPr>
        <a:xfrm>
          <a:off x="6007950" y="1033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81914</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848BDD1E-B905-447C-BFCE-5679C4056AA4}"/>
            </a:ext>
          </a:extLst>
        </xdr:cNvPr>
        <xdr:cNvSpPr txBox="1"/>
      </xdr:nvSpPr>
      <xdr:spPr>
        <a:xfrm>
          <a:off x="8422151" y="1105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84465</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2FA260F4-7A09-459C-A882-FA1A08CC6618}"/>
            </a:ext>
          </a:extLst>
        </xdr:cNvPr>
        <xdr:cNvSpPr txBox="1"/>
      </xdr:nvSpPr>
      <xdr:spPr>
        <a:xfrm>
          <a:off x="7641101" y="1105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86090</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5482A51-5403-423D-9ACC-9BE8F0452553}"/>
            </a:ext>
          </a:extLst>
        </xdr:cNvPr>
        <xdr:cNvSpPr txBox="1"/>
      </xdr:nvSpPr>
      <xdr:spPr>
        <a:xfrm>
          <a:off x="6854971" y="1106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88177</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43BFFDB0-17C2-452B-84E1-3FBA15F3463F}"/>
            </a:ext>
          </a:extLst>
        </xdr:cNvPr>
        <xdr:cNvSpPr txBox="1"/>
      </xdr:nvSpPr>
      <xdr:spPr>
        <a:xfrm>
          <a:off x="6038361" y="1106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E575B00-6358-426F-9E2B-9EDB2F76B037}"/>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DF9BA08-994B-4048-A942-9CFD09D21929}"/>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C7D7153-1D38-43C7-B2EE-FBE1A65A3D82}"/>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DD928BD-91E0-4F25-AC8C-6878780ABABE}"/>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8D32A19-3593-440B-AA57-0A7D813B7BC8}"/>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6E80738-C05A-4E86-85FA-B70C78DB7A0D}"/>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814F6AF-2477-471A-8845-A0514A5E3141}"/>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2229F3F-23FA-4ECF-98C7-E5991B8EBD8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2517F59-797A-4730-9454-08F65A50ACFE}"/>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76729272-9C96-4279-9E2E-136EB606D94E}"/>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2B59CAFE-E674-486D-990F-8D258DB68592}"/>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7889AF0B-D377-48B0-8CB9-23FFD16CBCB1}"/>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CB85FFAF-1795-4BDB-8542-1FA0018956A7}"/>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9CAB1CAE-D3A2-411D-91C2-AA3729ACDEDD}"/>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647C02C9-337C-4800-A610-E1186E8D12A2}"/>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3AA46957-C5DF-461B-B55D-7CDBCD97A26A}"/>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FA452DE1-B77F-43A5-A97D-3212C0406F2E}"/>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2EEEC054-01C9-4471-BD61-80347D99357A}"/>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104D4E99-ABC7-479A-A8E9-2BF0E24A3F0F}"/>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2ADC65A9-F0D9-489E-890F-9C6C0FB61053}"/>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A9A3AD70-87CB-4937-8242-882AE52F8351}"/>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166A6A5-8989-4A32-9E25-86F788B6BFF2}"/>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1DBAAD45-0867-4262-9DD1-C97B85FFEDC0}"/>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11A09067-BA3C-4614-AE70-7CD959159CC2}"/>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F3DF028B-EBEB-4FE5-AE73-EEEB20A7493D}"/>
            </a:ext>
          </a:extLst>
        </xdr:cNvPr>
        <xdr:cNvCxnSpPr/>
      </xdr:nvCxnSpPr>
      <xdr:spPr>
        <a:xfrm flipV="1">
          <a:off x="4173855" y="13378816"/>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2F97BD28-89B5-453A-BC78-1057A117EF05}"/>
            </a:ext>
          </a:extLst>
        </xdr:cNvPr>
        <xdr:cNvSpPr txBox="1"/>
      </xdr:nvSpPr>
      <xdr:spPr>
        <a:xfrm>
          <a:off x="4212590" y="1483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86DBFF7B-77F8-4752-9D60-621070806CD9}"/>
            </a:ext>
          </a:extLst>
        </xdr:cNvPr>
        <xdr:cNvCxnSpPr/>
      </xdr:nvCxnSpPr>
      <xdr:spPr>
        <a:xfrm>
          <a:off x="4112260" y="14828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AC31361E-93C2-4409-B521-63591E18F7CA}"/>
            </a:ext>
          </a:extLst>
        </xdr:cNvPr>
        <xdr:cNvSpPr txBox="1"/>
      </xdr:nvSpPr>
      <xdr:spPr>
        <a:xfrm>
          <a:off x="4212590" y="1315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B1E60663-BF10-46E5-B030-6532645A61E9}"/>
            </a:ext>
          </a:extLst>
        </xdr:cNvPr>
        <xdr:cNvCxnSpPr/>
      </xdr:nvCxnSpPr>
      <xdr:spPr>
        <a:xfrm>
          <a:off x="4112260" y="13378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71C97333-0B20-4BB8-9F76-0442EDEA4BF8}"/>
            </a:ext>
          </a:extLst>
        </xdr:cNvPr>
        <xdr:cNvSpPr txBox="1"/>
      </xdr:nvSpPr>
      <xdr:spPr>
        <a:xfrm>
          <a:off x="4212590" y="1412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29F83B6C-CC55-47E3-907D-172E284E7A83}"/>
            </a:ext>
          </a:extLst>
        </xdr:cNvPr>
        <xdr:cNvSpPr/>
      </xdr:nvSpPr>
      <xdr:spPr>
        <a:xfrm>
          <a:off x="4131310" y="1415478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95F7FAF4-AE21-42AA-A647-8266C61C0AAE}"/>
            </a:ext>
          </a:extLst>
        </xdr:cNvPr>
        <xdr:cNvSpPr/>
      </xdr:nvSpPr>
      <xdr:spPr>
        <a:xfrm>
          <a:off x="3388360" y="141509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F6EF48BF-2CD7-4501-A443-1208FF15FF66}"/>
            </a:ext>
          </a:extLst>
        </xdr:cNvPr>
        <xdr:cNvSpPr/>
      </xdr:nvSpPr>
      <xdr:spPr>
        <a:xfrm>
          <a:off x="2571750" y="141547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46CBCC8-C00C-41FD-9A77-FAC1E61F2D6F}"/>
            </a:ext>
          </a:extLst>
        </xdr:cNvPr>
        <xdr:cNvSpPr/>
      </xdr:nvSpPr>
      <xdr:spPr>
        <a:xfrm>
          <a:off x="1774190" y="141376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0" name="フローチャート: 判断 299">
          <a:extLst>
            <a:ext uri="{FF2B5EF4-FFF2-40B4-BE49-F238E27FC236}">
              <a16:creationId xmlns:a16="http://schemas.microsoft.com/office/drawing/2014/main" id="{D63D0E6C-2AC0-497E-83A0-DBD79D237609}"/>
            </a:ext>
          </a:extLst>
        </xdr:cNvPr>
        <xdr:cNvSpPr/>
      </xdr:nvSpPr>
      <xdr:spPr>
        <a:xfrm>
          <a:off x="988060" y="1407858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9607EB1-A42F-498E-8D64-6E219AFD9EA6}"/>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0095F0A-48B3-4EC3-8B01-CF2A9C3F44E5}"/>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927819D-60FB-4605-A75E-89E6D9E5B5C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4ED1F13-3131-4E4E-AFA3-2B3BDC3128C3}"/>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5699107-41B7-4271-8630-039EC925FD81}"/>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xdr:rowOff>
    </xdr:from>
    <xdr:to>
      <xdr:col>24</xdr:col>
      <xdr:colOff>114300</xdr:colOff>
      <xdr:row>80</xdr:row>
      <xdr:rowOff>106045</xdr:rowOff>
    </xdr:to>
    <xdr:sp macro="" textlink="">
      <xdr:nvSpPr>
        <xdr:cNvPr id="306" name="楕円 305">
          <a:extLst>
            <a:ext uri="{FF2B5EF4-FFF2-40B4-BE49-F238E27FC236}">
              <a16:creationId xmlns:a16="http://schemas.microsoft.com/office/drawing/2014/main" id="{84369114-68DD-46D7-9B48-47CF6FC29A8D}"/>
            </a:ext>
          </a:extLst>
        </xdr:cNvPr>
        <xdr:cNvSpPr/>
      </xdr:nvSpPr>
      <xdr:spPr>
        <a:xfrm>
          <a:off x="4131310" y="137223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27322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691EC90D-96F1-46B5-8423-C4BF33F802DD}"/>
            </a:ext>
          </a:extLst>
        </xdr:cNvPr>
        <xdr:cNvSpPr txBox="1"/>
      </xdr:nvSpPr>
      <xdr:spPr>
        <a:xfrm>
          <a:off x="4212590" y="1356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133986</xdr:rowOff>
    </xdr:from>
    <xdr:to>
      <xdr:col>20</xdr:col>
      <xdr:colOff>38100</xdr:colOff>
      <xdr:row>80</xdr:row>
      <xdr:rowOff>64136</xdr:rowOff>
    </xdr:to>
    <xdr:sp macro="" textlink="">
      <xdr:nvSpPr>
        <xdr:cNvPr id="308" name="楕円 307">
          <a:extLst>
            <a:ext uri="{FF2B5EF4-FFF2-40B4-BE49-F238E27FC236}">
              <a16:creationId xmlns:a16="http://schemas.microsoft.com/office/drawing/2014/main" id="{412E0904-8CF0-48D7-B76F-25557DD272B3}"/>
            </a:ext>
          </a:extLst>
        </xdr:cNvPr>
        <xdr:cNvSpPr/>
      </xdr:nvSpPr>
      <xdr:spPr>
        <a:xfrm>
          <a:off x="3388360" y="136747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13336</xdr:rowOff>
    </xdr:from>
    <xdr:to>
      <xdr:col>24</xdr:col>
      <xdr:colOff>63500</xdr:colOff>
      <xdr:row>80</xdr:row>
      <xdr:rowOff>55245</xdr:rowOff>
    </xdr:to>
    <xdr:cxnSp macro="">
      <xdr:nvCxnSpPr>
        <xdr:cNvPr id="309" name="直線コネクタ 308">
          <a:extLst>
            <a:ext uri="{FF2B5EF4-FFF2-40B4-BE49-F238E27FC236}">
              <a16:creationId xmlns:a16="http://schemas.microsoft.com/office/drawing/2014/main" id="{BAE43EF7-B262-49E9-8208-39BB743E1417}"/>
            </a:ext>
          </a:extLst>
        </xdr:cNvPr>
        <xdr:cNvCxnSpPr/>
      </xdr:nvCxnSpPr>
      <xdr:spPr>
        <a:xfrm>
          <a:off x="3431540" y="13733146"/>
          <a:ext cx="7429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84455</xdr:rowOff>
    </xdr:from>
    <xdr:to>
      <xdr:col>15</xdr:col>
      <xdr:colOff>101600</xdr:colOff>
      <xdr:row>80</xdr:row>
      <xdr:rowOff>14605</xdr:rowOff>
    </xdr:to>
    <xdr:sp macro="" textlink="">
      <xdr:nvSpPr>
        <xdr:cNvPr id="310" name="楕円 309">
          <a:extLst>
            <a:ext uri="{FF2B5EF4-FFF2-40B4-BE49-F238E27FC236}">
              <a16:creationId xmlns:a16="http://schemas.microsoft.com/office/drawing/2014/main" id="{7A3EC831-1E49-4AAC-9EFA-5BD2D4EAF42B}"/>
            </a:ext>
          </a:extLst>
        </xdr:cNvPr>
        <xdr:cNvSpPr/>
      </xdr:nvSpPr>
      <xdr:spPr>
        <a:xfrm>
          <a:off x="2571750" y="136309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135255</xdr:rowOff>
    </xdr:from>
    <xdr:to>
      <xdr:col>19</xdr:col>
      <xdr:colOff>177800</xdr:colOff>
      <xdr:row>80</xdr:row>
      <xdr:rowOff>13336</xdr:rowOff>
    </xdr:to>
    <xdr:cxnSp macro="">
      <xdr:nvCxnSpPr>
        <xdr:cNvPr id="311" name="直線コネクタ 310">
          <a:extLst>
            <a:ext uri="{FF2B5EF4-FFF2-40B4-BE49-F238E27FC236}">
              <a16:creationId xmlns:a16="http://schemas.microsoft.com/office/drawing/2014/main" id="{ED9C1F97-4371-4939-9EA7-17A09338ED9E}"/>
            </a:ext>
          </a:extLst>
        </xdr:cNvPr>
        <xdr:cNvCxnSpPr/>
      </xdr:nvCxnSpPr>
      <xdr:spPr>
        <a:xfrm>
          <a:off x="2626360" y="13675995"/>
          <a:ext cx="80518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65405</xdr:rowOff>
    </xdr:from>
    <xdr:to>
      <xdr:col>10</xdr:col>
      <xdr:colOff>165100</xdr:colOff>
      <xdr:row>79</xdr:row>
      <xdr:rowOff>167005</xdr:rowOff>
    </xdr:to>
    <xdr:sp macro="" textlink="">
      <xdr:nvSpPr>
        <xdr:cNvPr id="312" name="楕円 311">
          <a:extLst>
            <a:ext uri="{FF2B5EF4-FFF2-40B4-BE49-F238E27FC236}">
              <a16:creationId xmlns:a16="http://schemas.microsoft.com/office/drawing/2014/main" id="{4E48B7F0-A5E3-4B29-8739-874347E09979}"/>
            </a:ext>
          </a:extLst>
        </xdr:cNvPr>
        <xdr:cNvSpPr/>
      </xdr:nvSpPr>
      <xdr:spPr>
        <a:xfrm>
          <a:off x="1774190" y="1360805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116205</xdr:rowOff>
    </xdr:from>
    <xdr:to>
      <xdr:col>15</xdr:col>
      <xdr:colOff>50800</xdr:colOff>
      <xdr:row>79</xdr:row>
      <xdr:rowOff>135255</xdr:rowOff>
    </xdr:to>
    <xdr:cxnSp macro="">
      <xdr:nvCxnSpPr>
        <xdr:cNvPr id="313" name="直線コネクタ 312">
          <a:extLst>
            <a:ext uri="{FF2B5EF4-FFF2-40B4-BE49-F238E27FC236}">
              <a16:creationId xmlns:a16="http://schemas.microsoft.com/office/drawing/2014/main" id="{A2B42AC5-CBC0-40FA-9A32-DB4E3C48538C}"/>
            </a:ext>
          </a:extLst>
        </xdr:cNvPr>
        <xdr:cNvCxnSpPr/>
      </xdr:nvCxnSpPr>
      <xdr:spPr>
        <a:xfrm>
          <a:off x="1828800" y="13660755"/>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132080</xdr:rowOff>
    </xdr:from>
    <xdr:to>
      <xdr:col>6</xdr:col>
      <xdr:colOff>38100</xdr:colOff>
      <xdr:row>80</xdr:row>
      <xdr:rowOff>62230</xdr:rowOff>
    </xdr:to>
    <xdr:sp macro="" textlink="">
      <xdr:nvSpPr>
        <xdr:cNvPr id="314" name="楕円 313">
          <a:extLst>
            <a:ext uri="{FF2B5EF4-FFF2-40B4-BE49-F238E27FC236}">
              <a16:creationId xmlns:a16="http://schemas.microsoft.com/office/drawing/2014/main" id="{8AAFB243-98C4-4470-8FA3-C45D352D4FAE}"/>
            </a:ext>
          </a:extLst>
        </xdr:cNvPr>
        <xdr:cNvSpPr/>
      </xdr:nvSpPr>
      <xdr:spPr>
        <a:xfrm>
          <a:off x="988060" y="136804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116205</xdr:rowOff>
    </xdr:from>
    <xdr:to>
      <xdr:col>10</xdr:col>
      <xdr:colOff>114300</xdr:colOff>
      <xdr:row>80</xdr:row>
      <xdr:rowOff>11430</xdr:rowOff>
    </xdr:to>
    <xdr:cxnSp macro="">
      <xdr:nvCxnSpPr>
        <xdr:cNvPr id="315" name="直線コネクタ 314">
          <a:extLst>
            <a:ext uri="{FF2B5EF4-FFF2-40B4-BE49-F238E27FC236}">
              <a16:creationId xmlns:a16="http://schemas.microsoft.com/office/drawing/2014/main" id="{354DF0B6-57EA-4628-BB5B-1CFC89DEB795}"/>
            </a:ext>
          </a:extLst>
        </xdr:cNvPr>
        <xdr:cNvCxnSpPr/>
      </xdr:nvCxnSpPr>
      <xdr:spPr>
        <a:xfrm flipV="1">
          <a:off x="1031240" y="13660755"/>
          <a:ext cx="79756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17163</xdr:rowOff>
    </xdr:from>
    <xdr:ext cx="405111" cy="259045"/>
    <xdr:sp macro="" textlink="">
      <xdr:nvSpPr>
        <xdr:cNvPr id="316" name="n_1aveValue【公営住宅】&#10;有形固定資産減価償却率">
          <a:extLst>
            <a:ext uri="{FF2B5EF4-FFF2-40B4-BE49-F238E27FC236}">
              <a16:creationId xmlns:a16="http://schemas.microsoft.com/office/drawing/2014/main" id="{9171B2AE-C249-4827-B6A8-20F0C20C52F3}"/>
            </a:ext>
          </a:extLst>
        </xdr:cNvPr>
        <xdr:cNvSpPr txBox="1"/>
      </xdr:nvSpPr>
      <xdr:spPr>
        <a:xfrm>
          <a:off x="3239144" y="1425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7" name="n_2aveValue【公営住宅】&#10;有形固定資産減価償却率">
          <a:extLst>
            <a:ext uri="{FF2B5EF4-FFF2-40B4-BE49-F238E27FC236}">
              <a16:creationId xmlns:a16="http://schemas.microsoft.com/office/drawing/2014/main" id="{F834205C-9CC6-450E-B8D0-9A738520338C}"/>
            </a:ext>
          </a:extLst>
        </xdr:cNvPr>
        <xdr:cNvSpPr txBox="1"/>
      </xdr:nvSpPr>
      <xdr:spPr>
        <a:xfrm>
          <a:off x="2439044" y="1424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239FC17F-B6A9-4609-AD2E-63AA993F3AEC}"/>
            </a:ext>
          </a:extLst>
        </xdr:cNvPr>
        <xdr:cNvSpPr txBox="1"/>
      </xdr:nvSpPr>
      <xdr:spPr>
        <a:xfrm>
          <a:off x="164148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116222</xdr:rowOff>
    </xdr:from>
    <xdr:ext cx="405111" cy="259045"/>
    <xdr:sp macro="" textlink="">
      <xdr:nvSpPr>
        <xdr:cNvPr id="319" name="n_4aveValue【公営住宅】&#10;有形固定資産減価償却率">
          <a:extLst>
            <a:ext uri="{FF2B5EF4-FFF2-40B4-BE49-F238E27FC236}">
              <a16:creationId xmlns:a16="http://schemas.microsoft.com/office/drawing/2014/main" id="{DCA3EA23-79D8-4FBA-9695-0DFB8057AEAA}"/>
            </a:ext>
          </a:extLst>
        </xdr:cNvPr>
        <xdr:cNvSpPr txBox="1"/>
      </xdr:nvSpPr>
      <xdr:spPr>
        <a:xfrm>
          <a:off x="85535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80663</xdr:rowOff>
    </xdr:from>
    <xdr:ext cx="405111" cy="259045"/>
    <xdr:sp macro="" textlink="">
      <xdr:nvSpPr>
        <xdr:cNvPr id="320" name="n_1mainValue【公営住宅】&#10;有形固定資産減価償却率">
          <a:extLst>
            <a:ext uri="{FF2B5EF4-FFF2-40B4-BE49-F238E27FC236}">
              <a16:creationId xmlns:a16="http://schemas.microsoft.com/office/drawing/2014/main" id="{C15614F8-F5A7-4B7B-958F-DD854B2202EC}"/>
            </a:ext>
          </a:extLst>
        </xdr:cNvPr>
        <xdr:cNvSpPr txBox="1"/>
      </xdr:nvSpPr>
      <xdr:spPr>
        <a:xfrm>
          <a:off x="3239144" y="1345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31132</xdr:rowOff>
    </xdr:from>
    <xdr:ext cx="405111" cy="259045"/>
    <xdr:sp macro="" textlink="">
      <xdr:nvSpPr>
        <xdr:cNvPr id="321" name="n_2mainValue【公営住宅】&#10;有形固定資産減価償却率">
          <a:extLst>
            <a:ext uri="{FF2B5EF4-FFF2-40B4-BE49-F238E27FC236}">
              <a16:creationId xmlns:a16="http://schemas.microsoft.com/office/drawing/2014/main" id="{49BA23F6-BC58-48BA-9C95-9B8383D1D022}"/>
            </a:ext>
          </a:extLst>
        </xdr:cNvPr>
        <xdr:cNvSpPr txBox="1"/>
      </xdr:nvSpPr>
      <xdr:spPr>
        <a:xfrm>
          <a:off x="24390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12082</xdr:rowOff>
    </xdr:from>
    <xdr:ext cx="405111" cy="259045"/>
    <xdr:sp macro="" textlink="">
      <xdr:nvSpPr>
        <xdr:cNvPr id="322" name="n_3mainValue【公営住宅】&#10;有形固定資産減価償却率">
          <a:extLst>
            <a:ext uri="{FF2B5EF4-FFF2-40B4-BE49-F238E27FC236}">
              <a16:creationId xmlns:a16="http://schemas.microsoft.com/office/drawing/2014/main" id="{9FED3F88-842E-41C2-B51A-03824BA32DBA}"/>
            </a:ext>
          </a:extLst>
        </xdr:cNvPr>
        <xdr:cNvSpPr txBox="1"/>
      </xdr:nvSpPr>
      <xdr:spPr>
        <a:xfrm>
          <a:off x="1641484" y="1338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78757</xdr:rowOff>
    </xdr:from>
    <xdr:ext cx="405111" cy="259045"/>
    <xdr:sp macro="" textlink="">
      <xdr:nvSpPr>
        <xdr:cNvPr id="323" name="n_4mainValue【公営住宅】&#10;有形固定資産減価償却率">
          <a:extLst>
            <a:ext uri="{FF2B5EF4-FFF2-40B4-BE49-F238E27FC236}">
              <a16:creationId xmlns:a16="http://schemas.microsoft.com/office/drawing/2014/main" id="{56AC00FC-89D3-4AEA-9D69-8505A935A4F7}"/>
            </a:ext>
          </a:extLst>
        </xdr:cNvPr>
        <xdr:cNvSpPr txBox="1"/>
      </xdr:nvSpPr>
      <xdr:spPr>
        <a:xfrm>
          <a:off x="85535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DEC500EA-8FFD-4E88-8232-23721F2C2EDE}"/>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4B30A3B-D084-44FC-B4DE-5E3AAA16790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7F1F5520-7CB3-4CB2-8BD0-8362ECAC4BFD}"/>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2FAF29EF-BF7A-4A83-811C-8DD51EE7134A}"/>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F5A39AE-BB27-42B3-B1D8-64BE3282D4AC}"/>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3294BEC2-2659-43DA-905C-2B163C0C301B}"/>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1EFDDE70-2208-4926-9AA5-37F4CE0E36BC}"/>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F66E15E-BBB9-473F-88CA-FBAD2D720A8D}"/>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73935142-F329-4964-AF0F-304760BF011F}"/>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D2048E4C-06EF-44B5-853F-34B39DEF73B8}"/>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610C8AEE-BB99-4E58-98CF-BDEEF5FB5E8F}"/>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56C019B7-ADDA-47E6-9F93-BA40CFB567AD}"/>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D336626A-170C-4FA9-960A-C2AAA170F789}"/>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FEDE27DC-DBE4-457E-BFE8-EE2B520C0358}"/>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AE3521BA-18D8-459D-B29F-D857AD5C3DB9}"/>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FF4D41FC-2653-4044-8AE1-7F975AE0CBAA}"/>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51EB14E3-8285-4327-B0BC-634FDCE86F32}"/>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2A38F338-8376-45C9-8005-740C7FF3789E}"/>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588BF415-C69B-4C40-9954-257103BE1146}"/>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2329EB6D-2BC7-435A-B138-7BF5E593B296}"/>
            </a:ext>
          </a:extLst>
        </xdr:cNvPr>
        <xdr:cNvSpPr txBox="1"/>
      </xdr:nvSpPr>
      <xdr:spPr>
        <a:xfrm>
          <a:off x="5485961" y="1319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6B3A2E72-6654-4BA4-A9EC-0184CBBD3B83}"/>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E08A47DB-842C-4F47-BA27-AAA4FB0A4610}"/>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BA735E0E-F0F0-4530-A163-C1867426F32B}"/>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884E16F0-86A8-45B4-A882-E9EA0A3702CA}"/>
            </a:ext>
          </a:extLst>
        </xdr:cNvPr>
        <xdr:cNvCxnSpPr/>
      </xdr:nvCxnSpPr>
      <xdr:spPr>
        <a:xfrm flipV="1">
          <a:off x="9429115" y="13443584"/>
          <a:ext cx="0" cy="1392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5F43F089-B907-4712-AA12-F686543540E5}"/>
            </a:ext>
          </a:extLst>
        </xdr:cNvPr>
        <xdr:cNvSpPr txBox="1"/>
      </xdr:nvSpPr>
      <xdr:spPr>
        <a:xfrm>
          <a:off x="9467850" y="1484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BEA4E058-C5D0-435D-95B9-8A013C851AA9}"/>
            </a:ext>
          </a:extLst>
        </xdr:cNvPr>
        <xdr:cNvCxnSpPr/>
      </xdr:nvCxnSpPr>
      <xdr:spPr>
        <a:xfrm>
          <a:off x="9356090" y="148362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DCB9ED73-B1AD-44AB-B880-95EE625B927C}"/>
            </a:ext>
          </a:extLst>
        </xdr:cNvPr>
        <xdr:cNvSpPr txBox="1"/>
      </xdr:nvSpPr>
      <xdr:spPr>
        <a:xfrm>
          <a:off x="9467850" y="132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9A18DD1E-6D9E-4A1A-A3C4-8E2F33EFCA6A}"/>
            </a:ext>
          </a:extLst>
        </xdr:cNvPr>
        <xdr:cNvCxnSpPr/>
      </xdr:nvCxnSpPr>
      <xdr:spPr>
        <a:xfrm>
          <a:off x="9356090" y="1344358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2" name="【公営住宅】&#10;一人当たり面積平均値テキスト">
          <a:extLst>
            <a:ext uri="{FF2B5EF4-FFF2-40B4-BE49-F238E27FC236}">
              <a16:creationId xmlns:a16="http://schemas.microsoft.com/office/drawing/2014/main" id="{E5295C3D-81BE-44AD-BA5B-531A6BD84076}"/>
            </a:ext>
          </a:extLst>
        </xdr:cNvPr>
        <xdr:cNvSpPr txBox="1"/>
      </xdr:nvSpPr>
      <xdr:spPr>
        <a:xfrm>
          <a:off x="9467850" y="1438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F1F1007F-2260-47BE-BAAD-4CB09974822B}"/>
            </a:ext>
          </a:extLst>
        </xdr:cNvPr>
        <xdr:cNvSpPr/>
      </xdr:nvSpPr>
      <xdr:spPr>
        <a:xfrm>
          <a:off x="9394190" y="14534134"/>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E3FEAD9A-6217-44B0-85DB-4BF3381AFBEF}"/>
            </a:ext>
          </a:extLst>
        </xdr:cNvPr>
        <xdr:cNvSpPr/>
      </xdr:nvSpPr>
      <xdr:spPr>
        <a:xfrm>
          <a:off x="8632190" y="14536166"/>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39A959E8-2BFA-4825-A8BA-A3188410D1EA}"/>
            </a:ext>
          </a:extLst>
        </xdr:cNvPr>
        <xdr:cNvSpPr/>
      </xdr:nvSpPr>
      <xdr:spPr>
        <a:xfrm>
          <a:off x="7846060" y="1453642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1808FB1E-9E58-4D74-AA87-54DEB98F31F7}"/>
            </a:ext>
          </a:extLst>
        </xdr:cNvPr>
        <xdr:cNvSpPr/>
      </xdr:nvSpPr>
      <xdr:spPr>
        <a:xfrm>
          <a:off x="7029450" y="145663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7" name="フローチャート: 判断 356">
          <a:extLst>
            <a:ext uri="{FF2B5EF4-FFF2-40B4-BE49-F238E27FC236}">
              <a16:creationId xmlns:a16="http://schemas.microsoft.com/office/drawing/2014/main" id="{C57CC930-F1DB-4E4E-B839-41D5330C0CE3}"/>
            </a:ext>
          </a:extLst>
        </xdr:cNvPr>
        <xdr:cNvSpPr/>
      </xdr:nvSpPr>
      <xdr:spPr>
        <a:xfrm>
          <a:off x="6231890" y="1456042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2CE0373-2768-4B95-952B-C134C5E3FE0E}"/>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3F7C346-C074-4E0F-BCDC-2268172C0D2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046182E-BA02-400C-A02D-50736C1B8495}"/>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0AE0B2C-08D7-463E-802D-8341A71CE489}"/>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3C850FD-92C4-4A0B-8B39-0337621F5176}"/>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122555</xdr:rowOff>
    </xdr:from>
    <xdr:to>
      <xdr:col>55</xdr:col>
      <xdr:colOff>50800</xdr:colOff>
      <xdr:row>86</xdr:row>
      <xdr:rowOff>52705</xdr:rowOff>
    </xdr:to>
    <xdr:sp macro="" textlink="">
      <xdr:nvSpPr>
        <xdr:cNvPr id="363" name="楕円 362">
          <a:extLst>
            <a:ext uri="{FF2B5EF4-FFF2-40B4-BE49-F238E27FC236}">
              <a16:creationId xmlns:a16="http://schemas.microsoft.com/office/drawing/2014/main" id="{0C029BAA-35E5-4197-92A3-2443F4CD133A}"/>
            </a:ext>
          </a:extLst>
        </xdr:cNvPr>
        <xdr:cNvSpPr/>
      </xdr:nvSpPr>
      <xdr:spPr>
        <a:xfrm>
          <a:off x="9394190" y="1469771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37482</xdr:rowOff>
    </xdr:from>
    <xdr:ext cx="469744" cy="259045"/>
    <xdr:sp macro="" textlink="">
      <xdr:nvSpPr>
        <xdr:cNvPr id="364" name="【公営住宅】&#10;一人当たり面積該当値テキスト">
          <a:extLst>
            <a:ext uri="{FF2B5EF4-FFF2-40B4-BE49-F238E27FC236}">
              <a16:creationId xmlns:a16="http://schemas.microsoft.com/office/drawing/2014/main" id="{7EEB08D2-262E-41E0-8A61-325B9D8695DB}"/>
            </a:ext>
          </a:extLst>
        </xdr:cNvPr>
        <xdr:cNvSpPr txBox="1"/>
      </xdr:nvSpPr>
      <xdr:spPr>
        <a:xfrm>
          <a:off x="9467850" y="14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124206</xdr:rowOff>
    </xdr:from>
    <xdr:to>
      <xdr:col>50</xdr:col>
      <xdr:colOff>165100</xdr:colOff>
      <xdr:row>86</xdr:row>
      <xdr:rowOff>54356</xdr:rowOff>
    </xdr:to>
    <xdr:sp macro="" textlink="">
      <xdr:nvSpPr>
        <xdr:cNvPr id="365" name="楕円 364">
          <a:extLst>
            <a:ext uri="{FF2B5EF4-FFF2-40B4-BE49-F238E27FC236}">
              <a16:creationId xmlns:a16="http://schemas.microsoft.com/office/drawing/2014/main" id="{E0DDA996-86D8-4D25-AFC9-4F1FF519095F}"/>
            </a:ext>
          </a:extLst>
        </xdr:cNvPr>
        <xdr:cNvSpPr/>
      </xdr:nvSpPr>
      <xdr:spPr>
        <a:xfrm>
          <a:off x="8632190" y="1469936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xdr:rowOff>
    </xdr:from>
    <xdr:to>
      <xdr:col>55</xdr:col>
      <xdr:colOff>0</xdr:colOff>
      <xdr:row>86</xdr:row>
      <xdr:rowOff>3556</xdr:rowOff>
    </xdr:to>
    <xdr:cxnSp macro="">
      <xdr:nvCxnSpPr>
        <xdr:cNvPr id="366" name="直線コネクタ 365">
          <a:extLst>
            <a:ext uri="{FF2B5EF4-FFF2-40B4-BE49-F238E27FC236}">
              <a16:creationId xmlns:a16="http://schemas.microsoft.com/office/drawing/2014/main" id="{2E1FEBED-4CE8-497A-8731-9B79F36843C1}"/>
            </a:ext>
          </a:extLst>
        </xdr:cNvPr>
        <xdr:cNvCxnSpPr/>
      </xdr:nvCxnSpPr>
      <xdr:spPr>
        <a:xfrm flipV="1">
          <a:off x="8686800" y="14746605"/>
          <a:ext cx="74295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127254</xdr:rowOff>
    </xdr:from>
    <xdr:to>
      <xdr:col>46</xdr:col>
      <xdr:colOff>38100</xdr:colOff>
      <xdr:row>86</xdr:row>
      <xdr:rowOff>57404</xdr:rowOff>
    </xdr:to>
    <xdr:sp macro="" textlink="">
      <xdr:nvSpPr>
        <xdr:cNvPr id="367" name="楕円 366">
          <a:extLst>
            <a:ext uri="{FF2B5EF4-FFF2-40B4-BE49-F238E27FC236}">
              <a16:creationId xmlns:a16="http://schemas.microsoft.com/office/drawing/2014/main" id="{B0ADE33F-54B1-4CD6-96A9-A38E9F3D1DBB}"/>
            </a:ext>
          </a:extLst>
        </xdr:cNvPr>
        <xdr:cNvSpPr/>
      </xdr:nvSpPr>
      <xdr:spPr>
        <a:xfrm>
          <a:off x="7846060" y="1470431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3556</xdr:rowOff>
    </xdr:from>
    <xdr:to>
      <xdr:col>50</xdr:col>
      <xdr:colOff>114300</xdr:colOff>
      <xdr:row>86</xdr:row>
      <xdr:rowOff>6604</xdr:rowOff>
    </xdr:to>
    <xdr:cxnSp macro="">
      <xdr:nvCxnSpPr>
        <xdr:cNvPr id="368" name="直線コネクタ 367">
          <a:extLst>
            <a:ext uri="{FF2B5EF4-FFF2-40B4-BE49-F238E27FC236}">
              <a16:creationId xmlns:a16="http://schemas.microsoft.com/office/drawing/2014/main" id="{7B4C5764-4B8B-4355-9868-1635D706324E}"/>
            </a:ext>
          </a:extLst>
        </xdr:cNvPr>
        <xdr:cNvCxnSpPr/>
      </xdr:nvCxnSpPr>
      <xdr:spPr>
        <a:xfrm flipV="1">
          <a:off x="7889240" y="14748256"/>
          <a:ext cx="79756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125985</xdr:rowOff>
    </xdr:from>
    <xdr:to>
      <xdr:col>41</xdr:col>
      <xdr:colOff>101600</xdr:colOff>
      <xdr:row>86</xdr:row>
      <xdr:rowOff>56135</xdr:rowOff>
    </xdr:to>
    <xdr:sp macro="" textlink="">
      <xdr:nvSpPr>
        <xdr:cNvPr id="369" name="楕円 368">
          <a:extLst>
            <a:ext uri="{FF2B5EF4-FFF2-40B4-BE49-F238E27FC236}">
              <a16:creationId xmlns:a16="http://schemas.microsoft.com/office/drawing/2014/main" id="{028F3B34-4C39-4593-972A-2DC924DF7962}"/>
            </a:ext>
          </a:extLst>
        </xdr:cNvPr>
        <xdr:cNvSpPr/>
      </xdr:nvSpPr>
      <xdr:spPr>
        <a:xfrm>
          <a:off x="7029450" y="147030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5335</xdr:rowOff>
    </xdr:from>
    <xdr:to>
      <xdr:col>45</xdr:col>
      <xdr:colOff>177800</xdr:colOff>
      <xdr:row>86</xdr:row>
      <xdr:rowOff>6604</xdr:rowOff>
    </xdr:to>
    <xdr:cxnSp macro="">
      <xdr:nvCxnSpPr>
        <xdr:cNvPr id="370" name="直線コネクタ 369">
          <a:extLst>
            <a:ext uri="{FF2B5EF4-FFF2-40B4-BE49-F238E27FC236}">
              <a16:creationId xmlns:a16="http://schemas.microsoft.com/office/drawing/2014/main" id="{6BDCBBF3-C443-4B17-8DCE-536D67645CB9}"/>
            </a:ext>
          </a:extLst>
        </xdr:cNvPr>
        <xdr:cNvCxnSpPr/>
      </xdr:nvCxnSpPr>
      <xdr:spPr>
        <a:xfrm>
          <a:off x="7084060" y="14751940"/>
          <a:ext cx="80518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129032</xdr:rowOff>
    </xdr:from>
    <xdr:to>
      <xdr:col>36</xdr:col>
      <xdr:colOff>165100</xdr:colOff>
      <xdr:row>86</xdr:row>
      <xdr:rowOff>59182</xdr:rowOff>
    </xdr:to>
    <xdr:sp macro="" textlink="">
      <xdr:nvSpPr>
        <xdr:cNvPr id="371" name="楕円 370">
          <a:extLst>
            <a:ext uri="{FF2B5EF4-FFF2-40B4-BE49-F238E27FC236}">
              <a16:creationId xmlns:a16="http://schemas.microsoft.com/office/drawing/2014/main" id="{1EBCC422-CC94-49C2-9778-71F631C5DB8E}"/>
            </a:ext>
          </a:extLst>
        </xdr:cNvPr>
        <xdr:cNvSpPr/>
      </xdr:nvSpPr>
      <xdr:spPr>
        <a:xfrm>
          <a:off x="6231890" y="1470609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5335</xdr:rowOff>
    </xdr:from>
    <xdr:to>
      <xdr:col>41</xdr:col>
      <xdr:colOff>50800</xdr:colOff>
      <xdr:row>86</xdr:row>
      <xdr:rowOff>8382</xdr:rowOff>
    </xdr:to>
    <xdr:cxnSp macro="">
      <xdr:nvCxnSpPr>
        <xdr:cNvPr id="372" name="直線コネクタ 371">
          <a:extLst>
            <a:ext uri="{FF2B5EF4-FFF2-40B4-BE49-F238E27FC236}">
              <a16:creationId xmlns:a16="http://schemas.microsoft.com/office/drawing/2014/main" id="{BD2DEF8D-549C-45D4-96C5-E00784505527}"/>
            </a:ext>
          </a:extLst>
        </xdr:cNvPr>
        <xdr:cNvCxnSpPr/>
      </xdr:nvCxnSpPr>
      <xdr:spPr>
        <a:xfrm flipV="1">
          <a:off x="6286500" y="14751940"/>
          <a:ext cx="79756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3" name="n_1aveValue【公営住宅】&#10;一人当たり面積">
          <a:extLst>
            <a:ext uri="{FF2B5EF4-FFF2-40B4-BE49-F238E27FC236}">
              <a16:creationId xmlns:a16="http://schemas.microsoft.com/office/drawing/2014/main" id="{5DF51BA6-54CF-43AF-8541-D774BE2E3525}"/>
            </a:ext>
          </a:extLst>
        </xdr:cNvPr>
        <xdr:cNvSpPr txBox="1"/>
      </xdr:nvSpPr>
      <xdr:spPr>
        <a:xfrm>
          <a:off x="845446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4" name="n_2aveValue【公営住宅】&#10;一人当たり面積">
          <a:extLst>
            <a:ext uri="{FF2B5EF4-FFF2-40B4-BE49-F238E27FC236}">
              <a16:creationId xmlns:a16="http://schemas.microsoft.com/office/drawing/2014/main" id="{14B15444-0F8C-44CF-BA59-935E9B7D9F57}"/>
            </a:ext>
          </a:extLst>
        </xdr:cNvPr>
        <xdr:cNvSpPr txBox="1"/>
      </xdr:nvSpPr>
      <xdr:spPr>
        <a:xfrm>
          <a:off x="7673417" y="1431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5" name="n_3aveValue【公営住宅】&#10;一人当たり面積">
          <a:extLst>
            <a:ext uri="{FF2B5EF4-FFF2-40B4-BE49-F238E27FC236}">
              <a16:creationId xmlns:a16="http://schemas.microsoft.com/office/drawing/2014/main" id="{6CF53D1B-E8FA-46D9-8DF4-8034454353C1}"/>
            </a:ext>
          </a:extLst>
        </xdr:cNvPr>
        <xdr:cNvSpPr txBox="1"/>
      </xdr:nvSpPr>
      <xdr:spPr>
        <a:xfrm>
          <a:off x="6866332" y="143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103395</xdr:rowOff>
    </xdr:from>
    <xdr:ext cx="469744" cy="259045"/>
    <xdr:sp macro="" textlink="">
      <xdr:nvSpPr>
        <xdr:cNvPr id="376" name="n_4aveValue【公営住宅】&#10;一人当たり面積">
          <a:extLst>
            <a:ext uri="{FF2B5EF4-FFF2-40B4-BE49-F238E27FC236}">
              <a16:creationId xmlns:a16="http://schemas.microsoft.com/office/drawing/2014/main" id="{617BBA0A-8BF0-4AD0-A099-ABE5405E7849}"/>
            </a:ext>
          </a:extLst>
        </xdr:cNvPr>
        <xdr:cNvSpPr txBox="1"/>
      </xdr:nvSpPr>
      <xdr:spPr>
        <a:xfrm>
          <a:off x="6068772" y="1433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45483</xdr:rowOff>
    </xdr:from>
    <xdr:ext cx="469744" cy="259045"/>
    <xdr:sp macro="" textlink="">
      <xdr:nvSpPr>
        <xdr:cNvPr id="377" name="n_1mainValue【公営住宅】&#10;一人当たり面積">
          <a:extLst>
            <a:ext uri="{FF2B5EF4-FFF2-40B4-BE49-F238E27FC236}">
              <a16:creationId xmlns:a16="http://schemas.microsoft.com/office/drawing/2014/main" id="{AAA3817D-A12C-4408-8CB7-B43097A4E8F7}"/>
            </a:ext>
          </a:extLst>
        </xdr:cNvPr>
        <xdr:cNvSpPr txBox="1"/>
      </xdr:nvSpPr>
      <xdr:spPr>
        <a:xfrm>
          <a:off x="8454467" y="1479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48531</xdr:rowOff>
    </xdr:from>
    <xdr:ext cx="469744" cy="259045"/>
    <xdr:sp macro="" textlink="">
      <xdr:nvSpPr>
        <xdr:cNvPr id="378" name="n_2mainValue【公営住宅】&#10;一人当たり面積">
          <a:extLst>
            <a:ext uri="{FF2B5EF4-FFF2-40B4-BE49-F238E27FC236}">
              <a16:creationId xmlns:a16="http://schemas.microsoft.com/office/drawing/2014/main" id="{A3C0ECE4-6268-49B4-8E43-5BDFD2D96C50}"/>
            </a:ext>
          </a:extLst>
        </xdr:cNvPr>
        <xdr:cNvSpPr txBox="1"/>
      </xdr:nvSpPr>
      <xdr:spPr>
        <a:xfrm>
          <a:off x="7673417" y="1479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47262</xdr:rowOff>
    </xdr:from>
    <xdr:ext cx="469744" cy="259045"/>
    <xdr:sp macro="" textlink="">
      <xdr:nvSpPr>
        <xdr:cNvPr id="379" name="n_3mainValue【公営住宅】&#10;一人当たり面積">
          <a:extLst>
            <a:ext uri="{FF2B5EF4-FFF2-40B4-BE49-F238E27FC236}">
              <a16:creationId xmlns:a16="http://schemas.microsoft.com/office/drawing/2014/main" id="{7F3C8027-7B8D-48DC-824A-8804A3689820}"/>
            </a:ext>
          </a:extLst>
        </xdr:cNvPr>
        <xdr:cNvSpPr txBox="1"/>
      </xdr:nvSpPr>
      <xdr:spPr>
        <a:xfrm>
          <a:off x="6866332" y="1479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50309</xdr:rowOff>
    </xdr:from>
    <xdr:ext cx="469744" cy="259045"/>
    <xdr:sp macro="" textlink="">
      <xdr:nvSpPr>
        <xdr:cNvPr id="380" name="n_4mainValue【公営住宅】&#10;一人当たり面積">
          <a:extLst>
            <a:ext uri="{FF2B5EF4-FFF2-40B4-BE49-F238E27FC236}">
              <a16:creationId xmlns:a16="http://schemas.microsoft.com/office/drawing/2014/main" id="{C8C9324F-B4BE-47B8-B17C-8A294674CCD6}"/>
            </a:ext>
          </a:extLst>
        </xdr:cNvPr>
        <xdr:cNvSpPr txBox="1"/>
      </xdr:nvSpPr>
      <xdr:spPr>
        <a:xfrm>
          <a:off x="6068772"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9F1889B-5E9A-47B4-8CB2-84D2D8054B1A}"/>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10082C00-85A2-4896-A337-C33C089A1A08}"/>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9EE99F05-A5D4-4B6B-A46B-DE08CAD2BFF3}"/>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3F80F694-F294-4024-BF3C-9F4F987E5E0B}"/>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966A7FD4-B4E8-45C8-B889-562C07D48F71}"/>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6CCAFC03-7727-4B24-9AF6-FE6433B15E91}"/>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B1824D22-B82C-4C4A-AFB4-F778C227EF6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E5FA074-C169-4D24-8D6C-6701B8CC084E}"/>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30A1397B-C853-4B58-92F2-C19D0137A35B}"/>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A4E0ABB6-9651-46BF-85BE-668C68A457F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9F832583-69C9-4FCA-88E1-717CFFFEEAA0}"/>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B5819D1D-83FA-4743-A47F-291ABBEE9557}"/>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7E300F88-7CA1-47FE-8866-E28A0059E70C}"/>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A420714-9469-40E6-BF9D-BC587733CEF0}"/>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A64BF554-A54A-4137-A439-3C18DDF20F14}"/>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8DCB958D-EFC0-4A66-A955-AB07278BF260}"/>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DB58254-CF98-4C74-B59C-A45A9F379FC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6F9627D-F638-48AE-BCAD-57C9D3DE6003}"/>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71662C6F-09AA-4B51-AE2F-5950AD21D01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A73C8AB7-13E5-4B03-8212-4AB5824D8464}"/>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A8D8CFAF-7860-46A8-94A0-5BD8BBEEB726}"/>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1F720F2-A14E-407C-ABD7-FEE8D9E30A1C}"/>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235BC664-7B6B-4197-9107-56DC970D0459}"/>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79E456A-0256-4204-8C41-B1F5867B30DC}"/>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44EC4D8E-9D21-46BA-838A-1F892DFBF84F}"/>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35A68C35-57DA-4E1B-97E9-F0057217AF28}"/>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3E15052-973C-48C5-9104-532C5EF77906}"/>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3EF35D77-6ED2-4C9C-A21E-F838B37033BC}"/>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22597CB2-09C7-4D3C-AAA6-C04620EF4BD7}"/>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D3A547EA-0811-4D4E-9D70-3D1B94F8D312}"/>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F1496A81-20BA-4696-B545-A936BD0C2389}"/>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6A86711C-16A3-409B-94E0-12D330114BC1}"/>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EAEE053B-FD7A-486D-8F4B-3DC20E1FC9AC}"/>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1BB0518E-9A0E-48CF-9FC0-217C88D21096}"/>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CDFC554B-5901-4CAE-82A6-1AA79B9DEB02}"/>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2A83D9D2-CD95-4FDB-9F60-DC49AA4C10A4}"/>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2F9DA8FC-C7DC-4A6B-87D4-2DC6051C9944}"/>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F602F954-BFE7-4CFD-8F79-543FDE1AFD25}"/>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E4F579AF-874B-4DC4-A2D6-8BE3822F72B7}"/>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9494C31E-24EB-421B-9968-5029063E1E54}"/>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6CCF1E6A-BDF0-4CD5-98A9-96D34095F413}"/>
            </a:ext>
          </a:extLst>
        </xdr:cNvPr>
        <xdr:cNvCxnSpPr/>
      </xdr:nvCxnSpPr>
      <xdr:spPr>
        <a:xfrm flipV="1">
          <a:off x="14703424" y="594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84DF1FEA-84EC-4671-9010-AAB315B2B6B8}"/>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D7E1F191-A8B1-4679-8DA0-5E5841672D06}"/>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9D663A6E-CD45-48D7-9C27-EB91A3B7567B}"/>
            </a:ext>
          </a:extLst>
        </xdr:cNvPr>
        <xdr:cNvSpPr txBox="1"/>
      </xdr:nvSpPr>
      <xdr:spPr>
        <a:xfrm>
          <a:off x="1474216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425" name="直線コネクタ 424">
          <a:extLst>
            <a:ext uri="{FF2B5EF4-FFF2-40B4-BE49-F238E27FC236}">
              <a16:creationId xmlns:a16="http://schemas.microsoft.com/office/drawing/2014/main" id="{17070360-5399-46F7-9A24-B2DC9DB1AC53}"/>
            </a:ext>
          </a:extLst>
        </xdr:cNvPr>
        <xdr:cNvCxnSpPr/>
      </xdr:nvCxnSpPr>
      <xdr:spPr>
        <a:xfrm>
          <a:off x="14611350" y="5943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11447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11853CE4-932E-4FF5-848D-9FEAB40C5A5F}"/>
            </a:ext>
          </a:extLst>
        </xdr:cNvPr>
        <xdr:cNvSpPr txBox="1"/>
      </xdr:nvSpPr>
      <xdr:spPr>
        <a:xfrm>
          <a:off x="1474216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27" name="フローチャート: 判断 426">
          <a:extLst>
            <a:ext uri="{FF2B5EF4-FFF2-40B4-BE49-F238E27FC236}">
              <a16:creationId xmlns:a16="http://schemas.microsoft.com/office/drawing/2014/main" id="{6D944C6A-4DB9-4BCE-BCB0-0E3504E28C25}"/>
            </a:ext>
          </a:extLst>
        </xdr:cNvPr>
        <xdr:cNvSpPr/>
      </xdr:nvSpPr>
      <xdr:spPr>
        <a:xfrm>
          <a:off x="14649450" y="63747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8" name="フローチャート: 判断 427">
          <a:extLst>
            <a:ext uri="{FF2B5EF4-FFF2-40B4-BE49-F238E27FC236}">
              <a16:creationId xmlns:a16="http://schemas.microsoft.com/office/drawing/2014/main" id="{F9913D03-474E-4514-AA65-F5C4B414939D}"/>
            </a:ext>
          </a:extLst>
        </xdr:cNvPr>
        <xdr:cNvSpPr/>
      </xdr:nvSpPr>
      <xdr:spPr>
        <a:xfrm>
          <a:off x="13887450" y="637857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429" name="フローチャート: 判断 428">
          <a:extLst>
            <a:ext uri="{FF2B5EF4-FFF2-40B4-BE49-F238E27FC236}">
              <a16:creationId xmlns:a16="http://schemas.microsoft.com/office/drawing/2014/main" id="{B8611E0A-398C-434F-A9AE-7D35E5095962}"/>
            </a:ext>
          </a:extLst>
        </xdr:cNvPr>
        <xdr:cNvSpPr/>
      </xdr:nvSpPr>
      <xdr:spPr>
        <a:xfrm>
          <a:off x="13089890" y="64185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30" name="フローチャート: 判断 429">
          <a:extLst>
            <a:ext uri="{FF2B5EF4-FFF2-40B4-BE49-F238E27FC236}">
              <a16:creationId xmlns:a16="http://schemas.microsoft.com/office/drawing/2014/main" id="{03D47EEC-09C0-425E-8C6E-FFEAA408CAD7}"/>
            </a:ext>
          </a:extLst>
        </xdr:cNvPr>
        <xdr:cNvSpPr/>
      </xdr:nvSpPr>
      <xdr:spPr>
        <a:xfrm>
          <a:off x="12303760" y="64014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31" name="フローチャート: 判断 430">
          <a:extLst>
            <a:ext uri="{FF2B5EF4-FFF2-40B4-BE49-F238E27FC236}">
              <a16:creationId xmlns:a16="http://schemas.microsoft.com/office/drawing/2014/main" id="{62C5F17E-A218-4758-B47A-8E84B88C4FB6}"/>
            </a:ext>
          </a:extLst>
        </xdr:cNvPr>
        <xdr:cNvSpPr/>
      </xdr:nvSpPr>
      <xdr:spPr>
        <a:xfrm>
          <a:off x="11487150" y="63233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D7D783B-130D-4D95-AECB-A60DC60034CA}"/>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25F5E7C-F64E-4663-87EF-A10B148BA618}"/>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EF92377-138E-423B-A659-DC2DFE83C4E7}"/>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E1CAA59-9817-47B5-AB27-170305A8CDA6}"/>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5441B82-8A0C-44AA-AF05-89E71DB23B6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44450</xdr:rowOff>
    </xdr:from>
    <xdr:to>
      <xdr:col>85</xdr:col>
      <xdr:colOff>177800</xdr:colOff>
      <xdr:row>35</xdr:row>
      <xdr:rowOff>146050</xdr:rowOff>
    </xdr:to>
    <xdr:sp macro="" textlink="">
      <xdr:nvSpPr>
        <xdr:cNvPr id="437" name="楕円 436">
          <a:extLst>
            <a:ext uri="{FF2B5EF4-FFF2-40B4-BE49-F238E27FC236}">
              <a16:creationId xmlns:a16="http://schemas.microsoft.com/office/drawing/2014/main" id="{00492626-88A2-4663-A1D1-6A7FB522C8CF}"/>
            </a:ext>
          </a:extLst>
        </xdr:cNvPr>
        <xdr:cNvSpPr/>
      </xdr:nvSpPr>
      <xdr:spPr>
        <a:xfrm>
          <a:off x="14649450" y="60471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67327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FFD736A2-854A-405A-982F-A32F958A5251}"/>
            </a:ext>
          </a:extLst>
        </xdr:cNvPr>
        <xdr:cNvSpPr txBox="1"/>
      </xdr:nvSpPr>
      <xdr:spPr>
        <a:xfrm>
          <a:off x="14742160"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128270</xdr:rowOff>
    </xdr:from>
    <xdr:to>
      <xdr:col>81</xdr:col>
      <xdr:colOff>101600</xdr:colOff>
      <xdr:row>35</xdr:row>
      <xdr:rowOff>58420</xdr:rowOff>
    </xdr:to>
    <xdr:sp macro="" textlink="">
      <xdr:nvSpPr>
        <xdr:cNvPr id="439" name="楕円 438">
          <a:extLst>
            <a:ext uri="{FF2B5EF4-FFF2-40B4-BE49-F238E27FC236}">
              <a16:creationId xmlns:a16="http://schemas.microsoft.com/office/drawing/2014/main" id="{B971D193-8578-47B3-BA6E-4E1E169F62EE}"/>
            </a:ext>
          </a:extLst>
        </xdr:cNvPr>
        <xdr:cNvSpPr/>
      </xdr:nvSpPr>
      <xdr:spPr>
        <a:xfrm>
          <a:off x="13887450" y="59613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xdr:rowOff>
    </xdr:from>
    <xdr:to>
      <xdr:col>85</xdr:col>
      <xdr:colOff>127000</xdr:colOff>
      <xdr:row>35</xdr:row>
      <xdr:rowOff>95250</xdr:rowOff>
    </xdr:to>
    <xdr:cxnSp macro="">
      <xdr:nvCxnSpPr>
        <xdr:cNvPr id="440" name="直線コネクタ 439">
          <a:extLst>
            <a:ext uri="{FF2B5EF4-FFF2-40B4-BE49-F238E27FC236}">
              <a16:creationId xmlns:a16="http://schemas.microsoft.com/office/drawing/2014/main" id="{27E84732-3B72-4DDD-88D1-65ED0B6AFB81}"/>
            </a:ext>
          </a:extLst>
        </xdr:cNvPr>
        <xdr:cNvCxnSpPr/>
      </xdr:nvCxnSpPr>
      <xdr:spPr>
        <a:xfrm>
          <a:off x="13942060" y="6010275"/>
          <a:ext cx="762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42545</xdr:rowOff>
    </xdr:from>
    <xdr:to>
      <xdr:col>76</xdr:col>
      <xdr:colOff>165100</xdr:colOff>
      <xdr:row>34</xdr:row>
      <xdr:rowOff>144145</xdr:rowOff>
    </xdr:to>
    <xdr:sp macro="" textlink="">
      <xdr:nvSpPr>
        <xdr:cNvPr id="441" name="楕円 440">
          <a:extLst>
            <a:ext uri="{FF2B5EF4-FFF2-40B4-BE49-F238E27FC236}">
              <a16:creationId xmlns:a16="http://schemas.microsoft.com/office/drawing/2014/main" id="{2D99D69F-8150-4853-BF48-6EC1CA40E06D}"/>
            </a:ext>
          </a:extLst>
        </xdr:cNvPr>
        <xdr:cNvSpPr/>
      </xdr:nvSpPr>
      <xdr:spPr>
        <a:xfrm>
          <a:off x="13089890" y="587375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93345</xdr:rowOff>
    </xdr:from>
    <xdr:to>
      <xdr:col>81</xdr:col>
      <xdr:colOff>50800</xdr:colOff>
      <xdr:row>35</xdr:row>
      <xdr:rowOff>7620</xdr:rowOff>
    </xdr:to>
    <xdr:cxnSp macro="">
      <xdr:nvCxnSpPr>
        <xdr:cNvPr id="442" name="直線コネクタ 441">
          <a:extLst>
            <a:ext uri="{FF2B5EF4-FFF2-40B4-BE49-F238E27FC236}">
              <a16:creationId xmlns:a16="http://schemas.microsoft.com/office/drawing/2014/main" id="{7F6FA0F6-6113-4B96-869F-AFE471C7D35A}"/>
            </a:ext>
          </a:extLst>
        </xdr:cNvPr>
        <xdr:cNvCxnSpPr/>
      </xdr:nvCxnSpPr>
      <xdr:spPr>
        <a:xfrm>
          <a:off x="13144500" y="5926455"/>
          <a:ext cx="79756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126365</xdr:rowOff>
    </xdr:from>
    <xdr:to>
      <xdr:col>72</xdr:col>
      <xdr:colOff>38100</xdr:colOff>
      <xdr:row>34</xdr:row>
      <xdr:rowOff>56515</xdr:rowOff>
    </xdr:to>
    <xdr:sp macro="" textlink="">
      <xdr:nvSpPr>
        <xdr:cNvPr id="443" name="楕円 442">
          <a:extLst>
            <a:ext uri="{FF2B5EF4-FFF2-40B4-BE49-F238E27FC236}">
              <a16:creationId xmlns:a16="http://schemas.microsoft.com/office/drawing/2014/main" id="{6D66CDF8-5131-4EE8-928B-0F74A27A8BF8}"/>
            </a:ext>
          </a:extLst>
        </xdr:cNvPr>
        <xdr:cNvSpPr/>
      </xdr:nvSpPr>
      <xdr:spPr>
        <a:xfrm>
          <a:off x="12303760" y="57880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5715</xdr:rowOff>
    </xdr:from>
    <xdr:to>
      <xdr:col>76</xdr:col>
      <xdr:colOff>114300</xdr:colOff>
      <xdr:row>34</xdr:row>
      <xdr:rowOff>93345</xdr:rowOff>
    </xdr:to>
    <xdr:cxnSp macro="">
      <xdr:nvCxnSpPr>
        <xdr:cNvPr id="444" name="直線コネクタ 443">
          <a:extLst>
            <a:ext uri="{FF2B5EF4-FFF2-40B4-BE49-F238E27FC236}">
              <a16:creationId xmlns:a16="http://schemas.microsoft.com/office/drawing/2014/main" id="{5693BB83-5A77-409D-AB2D-F8E74D52F4B3}"/>
            </a:ext>
          </a:extLst>
        </xdr:cNvPr>
        <xdr:cNvCxnSpPr/>
      </xdr:nvCxnSpPr>
      <xdr:spPr>
        <a:xfrm>
          <a:off x="12346940" y="5836920"/>
          <a:ext cx="79756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44450</xdr:rowOff>
    </xdr:from>
    <xdr:to>
      <xdr:col>67</xdr:col>
      <xdr:colOff>101600</xdr:colOff>
      <xdr:row>33</xdr:row>
      <xdr:rowOff>146050</xdr:rowOff>
    </xdr:to>
    <xdr:sp macro="" textlink="">
      <xdr:nvSpPr>
        <xdr:cNvPr id="445" name="楕円 444">
          <a:extLst>
            <a:ext uri="{FF2B5EF4-FFF2-40B4-BE49-F238E27FC236}">
              <a16:creationId xmlns:a16="http://schemas.microsoft.com/office/drawing/2014/main" id="{0BAF711F-95CC-45EB-BC90-6ACAE698A39B}"/>
            </a:ext>
          </a:extLst>
        </xdr:cNvPr>
        <xdr:cNvSpPr/>
      </xdr:nvSpPr>
      <xdr:spPr>
        <a:xfrm>
          <a:off x="11487150" y="57042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95250</xdr:rowOff>
    </xdr:from>
    <xdr:to>
      <xdr:col>71</xdr:col>
      <xdr:colOff>177800</xdr:colOff>
      <xdr:row>34</xdr:row>
      <xdr:rowOff>5715</xdr:rowOff>
    </xdr:to>
    <xdr:cxnSp macro="">
      <xdr:nvCxnSpPr>
        <xdr:cNvPr id="446" name="直線コネクタ 445">
          <a:extLst>
            <a:ext uri="{FF2B5EF4-FFF2-40B4-BE49-F238E27FC236}">
              <a16:creationId xmlns:a16="http://schemas.microsoft.com/office/drawing/2014/main" id="{E7F7E75B-C9EA-4AEE-82D9-93E52B4EE6DA}"/>
            </a:ext>
          </a:extLst>
        </xdr:cNvPr>
        <xdr:cNvCxnSpPr/>
      </xdr:nvCxnSpPr>
      <xdr:spPr>
        <a:xfrm>
          <a:off x="11541760" y="5749290"/>
          <a:ext cx="80518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6EB21E0F-8C9E-4F44-8253-E7789F1BFAC4}"/>
            </a:ext>
          </a:extLst>
        </xdr:cNvPr>
        <xdr:cNvSpPr txBox="1"/>
      </xdr:nvSpPr>
      <xdr:spPr>
        <a:xfrm>
          <a:off x="1373823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167657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8A895DEC-3DCF-47A0-8273-B576F885D521}"/>
            </a:ext>
          </a:extLst>
        </xdr:cNvPr>
        <xdr:cNvSpPr txBox="1"/>
      </xdr:nvSpPr>
      <xdr:spPr>
        <a:xfrm>
          <a:off x="1295718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146702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B773D48-251E-4840-88C0-A33DDD402E89}"/>
            </a:ext>
          </a:extLst>
        </xdr:cNvPr>
        <xdr:cNvSpPr txBox="1"/>
      </xdr:nvSpPr>
      <xdr:spPr>
        <a:xfrm>
          <a:off x="1217105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72407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38F11A2-CD92-452A-8650-55299B5E742F}"/>
            </a:ext>
          </a:extLst>
        </xdr:cNvPr>
        <xdr:cNvSpPr txBox="1"/>
      </xdr:nvSpPr>
      <xdr:spPr>
        <a:xfrm>
          <a:off x="113544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74947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E31317E3-CDB4-4CA1-90BF-B88F5DE575DD}"/>
            </a:ext>
          </a:extLst>
        </xdr:cNvPr>
        <xdr:cNvSpPr txBox="1"/>
      </xdr:nvSpPr>
      <xdr:spPr>
        <a:xfrm>
          <a:off x="1373823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160672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1839E6B5-6FC6-409E-8E04-11F170CD7B92}"/>
            </a:ext>
          </a:extLst>
        </xdr:cNvPr>
        <xdr:cNvSpPr txBox="1"/>
      </xdr:nvSpPr>
      <xdr:spPr>
        <a:xfrm>
          <a:off x="1295718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73042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54EC1F0F-5401-49D5-9ADA-51489A539922}"/>
            </a:ext>
          </a:extLst>
        </xdr:cNvPr>
        <xdr:cNvSpPr txBox="1"/>
      </xdr:nvSpPr>
      <xdr:spPr>
        <a:xfrm>
          <a:off x="1217105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162577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FBBB0F3F-44E3-4308-B554-EA7AC7CD5FD0}"/>
            </a:ext>
          </a:extLst>
        </xdr:cNvPr>
        <xdr:cNvSpPr txBox="1"/>
      </xdr:nvSpPr>
      <xdr:spPr>
        <a:xfrm>
          <a:off x="11354444" y="54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1CCFB8C-4283-4305-BE4B-616BE6BED90A}"/>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8EAFCFC2-6533-4DF3-9A93-5B97DF3A434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2651976D-449C-4FDB-8AD4-76E07FF50974}"/>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88180EBC-E7B2-4040-B91A-27D73905665F}"/>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5A71BD23-FB44-4B48-A096-C86A1BD24853}"/>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7AFD296A-20C2-440B-9A5C-584F2BE27C31}"/>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32CF6D08-CB84-4B2F-A815-D390E7D038CC}"/>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C7373493-27E0-4075-89BA-6D81CAB7C58C}"/>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AB09F298-4A51-4B57-A789-E5CE27CB92F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7C55A876-CD01-4FBC-9417-4A4D4503243E}"/>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E5B86719-9A38-4659-8391-A167A7286EB0}"/>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AD8CE8ED-4B94-4B25-894B-560409378666}"/>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11CC1E1C-12DC-4975-89C4-4BFCC003AAC6}"/>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74A2834-11F9-443B-93EB-5D5C0724FCF8}"/>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6446958C-5811-4D98-8139-5E0AB5456AD7}"/>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16C7D55C-4076-43EF-A451-78B2AF020ADC}"/>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59E2854B-BBC6-464C-9587-10BEA4A9F6C5}"/>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DFE8453D-6097-426D-B51E-37F9DECD4502}"/>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616B007D-8DE5-412E-B941-3BA757A3C7DD}"/>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8DB2B928-8328-45F2-A876-6ED67773FF3E}"/>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2E2ED379-CA24-46E5-A232-8B0BBE6F26C2}"/>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FD08D6DC-1859-4FF3-8637-EAC292130F08}"/>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6200F5F0-23DE-4ED2-81D6-51DE8722AB4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478" name="直線コネクタ 477">
          <a:extLst>
            <a:ext uri="{FF2B5EF4-FFF2-40B4-BE49-F238E27FC236}">
              <a16:creationId xmlns:a16="http://schemas.microsoft.com/office/drawing/2014/main" id="{9AEDF290-4734-43C9-A201-2827D597525E}"/>
            </a:ext>
          </a:extLst>
        </xdr:cNvPr>
        <xdr:cNvCxnSpPr/>
      </xdr:nvCxnSpPr>
      <xdr:spPr>
        <a:xfrm flipV="1">
          <a:off x="19947254" y="590550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DD1CE01E-D5D3-41E1-B92F-0B175F8A69E6}"/>
            </a:ext>
          </a:extLst>
        </xdr:cNvPr>
        <xdr:cNvSpPr txBox="1"/>
      </xdr:nvSpPr>
      <xdr:spPr>
        <a:xfrm>
          <a:off x="19985990" y="7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80" name="直線コネクタ 479">
          <a:extLst>
            <a:ext uri="{FF2B5EF4-FFF2-40B4-BE49-F238E27FC236}">
              <a16:creationId xmlns:a16="http://schemas.microsoft.com/office/drawing/2014/main" id="{1841CD1D-009B-4E80-9705-587EF8D9E20B}"/>
            </a:ext>
          </a:extLst>
        </xdr:cNvPr>
        <xdr:cNvCxnSpPr/>
      </xdr:nvCxnSpPr>
      <xdr:spPr>
        <a:xfrm>
          <a:off x="19885660" y="7187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8E920EE3-7AA0-41AD-B167-053D4284A230}"/>
            </a:ext>
          </a:extLst>
        </xdr:cNvPr>
        <xdr:cNvSpPr txBox="1"/>
      </xdr:nvSpPr>
      <xdr:spPr>
        <a:xfrm>
          <a:off x="1998599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82" name="直線コネクタ 481">
          <a:extLst>
            <a:ext uri="{FF2B5EF4-FFF2-40B4-BE49-F238E27FC236}">
              <a16:creationId xmlns:a16="http://schemas.microsoft.com/office/drawing/2014/main" id="{0FCDE5AB-303C-4108-9389-C42C721EB2A5}"/>
            </a:ext>
          </a:extLst>
        </xdr:cNvPr>
        <xdr:cNvCxnSpPr/>
      </xdr:nvCxnSpPr>
      <xdr:spPr>
        <a:xfrm>
          <a:off x="19885660" y="5905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F7DAA060-8CF7-45A7-9F86-B5E52A3BBD76}"/>
            </a:ext>
          </a:extLst>
        </xdr:cNvPr>
        <xdr:cNvSpPr txBox="1"/>
      </xdr:nvSpPr>
      <xdr:spPr>
        <a:xfrm>
          <a:off x="19985990" y="6447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84" name="フローチャート: 判断 483">
          <a:extLst>
            <a:ext uri="{FF2B5EF4-FFF2-40B4-BE49-F238E27FC236}">
              <a16:creationId xmlns:a16="http://schemas.microsoft.com/office/drawing/2014/main" id="{510B327D-0FF5-4968-9E3F-1269BE03D9B1}"/>
            </a:ext>
          </a:extLst>
        </xdr:cNvPr>
        <xdr:cNvSpPr/>
      </xdr:nvSpPr>
      <xdr:spPr>
        <a:xfrm>
          <a:off x="19904710" y="6599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485" name="フローチャート: 判断 484">
          <a:extLst>
            <a:ext uri="{FF2B5EF4-FFF2-40B4-BE49-F238E27FC236}">
              <a16:creationId xmlns:a16="http://schemas.microsoft.com/office/drawing/2014/main" id="{7A72BCFF-E489-4537-8536-8C072C58B988}"/>
            </a:ext>
          </a:extLst>
        </xdr:cNvPr>
        <xdr:cNvSpPr/>
      </xdr:nvSpPr>
      <xdr:spPr>
        <a:xfrm>
          <a:off x="19161760" y="66414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486" name="フローチャート: 判断 485">
          <a:extLst>
            <a:ext uri="{FF2B5EF4-FFF2-40B4-BE49-F238E27FC236}">
              <a16:creationId xmlns:a16="http://schemas.microsoft.com/office/drawing/2014/main" id="{9160020D-019D-49ED-8185-464AD13086A6}"/>
            </a:ext>
          </a:extLst>
        </xdr:cNvPr>
        <xdr:cNvSpPr/>
      </xdr:nvSpPr>
      <xdr:spPr>
        <a:xfrm>
          <a:off x="18345150" y="66681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487" name="フローチャート: 判断 486">
          <a:extLst>
            <a:ext uri="{FF2B5EF4-FFF2-40B4-BE49-F238E27FC236}">
              <a16:creationId xmlns:a16="http://schemas.microsoft.com/office/drawing/2014/main" id="{A474B050-2D94-41AF-B9C7-A3E99E73B01D}"/>
            </a:ext>
          </a:extLst>
        </xdr:cNvPr>
        <xdr:cNvSpPr/>
      </xdr:nvSpPr>
      <xdr:spPr>
        <a:xfrm>
          <a:off x="17547590" y="67024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164465</xdr:rowOff>
    </xdr:from>
    <xdr:to>
      <xdr:col>98</xdr:col>
      <xdr:colOff>38100</xdr:colOff>
      <xdr:row>39</xdr:row>
      <xdr:rowOff>94615</xdr:rowOff>
    </xdr:to>
    <xdr:sp macro="" textlink="">
      <xdr:nvSpPr>
        <xdr:cNvPr id="488" name="フローチャート: 判断 487">
          <a:extLst>
            <a:ext uri="{FF2B5EF4-FFF2-40B4-BE49-F238E27FC236}">
              <a16:creationId xmlns:a16="http://schemas.microsoft.com/office/drawing/2014/main" id="{1BCABBFD-E7D5-4ECC-8858-06E52B0144F3}"/>
            </a:ext>
          </a:extLst>
        </xdr:cNvPr>
        <xdr:cNvSpPr/>
      </xdr:nvSpPr>
      <xdr:spPr>
        <a:xfrm>
          <a:off x="16761460" y="6683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4C9A8C1-156A-48AE-9DCC-C1A058BB320D}"/>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770BE5C-F54C-4BB1-BC69-AB283402808F}"/>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0650433-645D-4BF5-9C81-A739583561A1}"/>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099159E-FED9-4474-BFFD-1372EE998551}"/>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020685C-B962-4E97-9EF9-0DB866354E04}"/>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90170</xdr:rowOff>
    </xdr:from>
    <xdr:to>
      <xdr:col>116</xdr:col>
      <xdr:colOff>114300</xdr:colOff>
      <xdr:row>41</xdr:row>
      <xdr:rowOff>20320</xdr:rowOff>
    </xdr:to>
    <xdr:sp macro="" textlink="">
      <xdr:nvSpPr>
        <xdr:cNvPr id="494" name="楕円 493">
          <a:extLst>
            <a:ext uri="{FF2B5EF4-FFF2-40B4-BE49-F238E27FC236}">
              <a16:creationId xmlns:a16="http://schemas.microsoft.com/office/drawing/2014/main" id="{7AD98A9E-885C-4C9B-8776-1BB422CA4793}"/>
            </a:ext>
          </a:extLst>
        </xdr:cNvPr>
        <xdr:cNvSpPr/>
      </xdr:nvSpPr>
      <xdr:spPr>
        <a:xfrm>
          <a:off x="19904710" y="69519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68597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4B492F55-96AB-4CBE-A0C0-AE82F83C670A}"/>
            </a:ext>
          </a:extLst>
        </xdr:cNvPr>
        <xdr:cNvSpPr txBox="1"/>
      </xdr:nvSpPr>
      <xdr:spPr>
        <a:xfrm>
          <a:off x="19985990"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95885</xdr:rowOff>
    </xdr:from>
    <xdr:to>
      <xdr:col>112</xdr:col>
      <xdr:colOff>38100</xdr:colOff>
      <xdr:row>41</xdr:row>
      <xdr:rowOff>26035</xdr:rowOff>
    </xdr:to>
    <xdr:sp macro="" textlink="">
      <xdr:nvSpPr>
        <xdr:cNvPr id="496" name="楕円 495">
          <a:extLst>
            <a:ext uri="{FF2B5EF4-FFF2-40B4-BE49-F238E27FC236}">
              <a16:creationId xmlns:a16="http://schemas.microsoft.com/office/drawing/2014/main" id="{57F599B5-38B6-4252-A1AA-06F4525DA479}"/>
            </a:ext>
          </a:extLst>
        </xdr:cNvPr>
        <xdr:cNvSpPr/>
      </xdr:nvSpPr>
      <xdr:spPr>
        <a:xfrm>
          <a:off x="19161760" y="6950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140970</xdr:rowOff>
    </xdr:from>
    <xdr:to>
      <xdr:col>116</xdr:col>
      <xdr:colOff>63500</xdr:colOff>
      <xdr:row>40</xdr:row>
      <xdr:rowOff>146685</xdr:rowOff>
    </xdr:to>
    <xdr:cxnSp macro="">
      <xdr:nvCxnSpPr>
        <xdr:cNvPr id="497" name="直線コネクタ 496">
          <a:extLst>
            <a:ext uri="{FF2B5EF4-FFF2-40B4-BE49-F238E27FC236}">
              <a16:creationId xmlns:a16="http://schemas.microsoft.com/office/drawing/2014/main" id="{D4E99D70-FB62-4275-A529-9C6A32F52221}"/>
            </a:ext>
          </a:extLst>
        </xdr:cNvPr>
        <xdr:cNvCxnSpPr/>
      </xdr:nvCxnSpPr>
      <xdr:spPr>
        <a:xfrm flipV="1">
          <a:off x="19204940" y="699706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103505</xdr:rowOff>
    </xdr:from>
    <xdr:to>
      <xdr:col>107</xdr:col>
      <xdr:colOff>101600</xdr:colOff>
      <xdr:row>41</xdr:row>
      <xdr:rowOff>33655</xdr:rowOff>
    </xdr:to>
    <xdr:sp macro="" textlink="">
      <xdr:nvSpPr>
        <xdr:cNvPr id="498" name="楕円 497">
          <a:extLst>
            <a:ext uri="{FF2B5EF4-FFF2-40B4-BE49-F238E27FC236}">
              <a16:creationId xmlns:a16="http://schemas.microsoft.com/office/drawing/2014/main" id="{A0AB3086-79E6-4DAB-B43C-A3291D3366B2}"/>
            </a:ext>
          </a:extLst>
        </xdr:cNvPr>
        <xdr:cNvSpPr/>
      </xdr:nvSpPr>
      <xdr:spPr>
        <a:xfrm>
          <a:off x="18345150" y="69596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146685</xdr:rowOff>
    </xdr:from>
    <xdr:to>
      <xdr:col>111</xdr:col>
      <xdr:colOff>177800</xdr:colOff>
      <xdr:row>40</xdr:row>
      <xdr:rowOff>154305</xdr:rowOff>
    </xdr:to>
    <xdr:cxnSp macro="">
      <xdr:nvCxnSpPr>
        <xdr:cNvPr id="499" name="直線コネクタ 498">
          <a:extLst>
            <a:ext uri="{FF2B5EF4-FFF2-40B4-BE49-F238E27FC236}">
              <a16:creationId xmlns:a16="http://schemas.microsoft.com/office/drawing/2014/main" id="{7211B81A-EE97-44F0-89E4-9E5B376CDB0E}"/>
            </a:ext>
          </a:extLst>
        </xdr:cNvPr>
        <xdr:cNvCxnSpPr/>
      </xdr:nvCxnSpPr>
      <xdr:spPr>
        <a:xfrm flipV="1">
          <a:off x="18399760" y="7002780"/>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107315</xdr:rowOff>
    </xdr:from>
    <xdr:to>
      <xdr:col>102</xdr:col>
      <xdr:colOff>165100</xdr:colOff>
      <xdr:row>41</xdr:row>
      <xdr:rowOff>37465</xdr:rowOff>
    </xdr:to>
    <xdr:sp macro="" textlink="">
      <xdr:nvSpPr>
        <xdr:cNvPr id="500" name="楕円 499">
          <a:extLst>
            <a:ext uri="{FF2B5EF4-FFF2-40B4-BE49-F238E27FC236}">
              <a16:creationId xmlns:a16="http://schemas.microsoft.com/office/drawing/2014/main" id="{7D264D3B-666F-4FBD-B016-44D1A9862288}"/>
            </a:ext>
          </a:extLst>
        </xdr:cNvPr>
        <xdr:cNvSpPr/>
      </xdr:nvSpPr>
      <xdr:spPr>
        <a:xfrm>
          <a:off x="17547590" y="69634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154305</xdr:rowOff>
    </xdr:from>
    <xdr:to>
      <xdr:col>107</xdr:col>
      <xdr:colOff>50800</xdr:colOff>
      <xdr:row>40</xdr:row>
      <xdr:rowOff>158115</xdr:rowOff>
    </xdr:to>
    <xdr:cxnSp macro="">
      <xdr:nvCxnSpPr>
        <xdr:cNvPr id="501" name="直線コネクタ 500">
          <a:extLst>
            <a:ext uri="{FF2B5EF4-FFF2-40B4-BE49-F238E27FC236}">
              <a16:creationId xmlns:a16="http://schemas.microsoft.com/office/drawing/2014/main" id="{BAFB9FE1-F2DE-4DFA-BBE2-C63B026EEFDA}"/>
            </a:ext>
          </a:extLst>
        </xdr:cNvPr>
        <xdr:cNvCxnSpPr/>
      </xdr:nvCxnSpPr>
      <xdr:spPr>
        <a:xfrm flipV="1">
          <a:off x="17602200" y="701230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113030</xdr:rowOff>
    </xdr:from>
    <xdr:to>
      <xdr:col>98</xdr:col>
      <xdr:colOff>38100</xdr:colOff>
      <xdr:row>41</xdr:row>
      <xdr:rowOff>43180</xdr:rowOff>
    </xdr:to>
    <xdr:sp macro="" textlink="">
      <xdr:nvSpPr>
        <xdr:cNvPr id="502" name="楕円 501">
          <a:extLst>
            <a:ext uri="{FF2B5EF4-FFF2-40B4-BE49-F238E27FC236}">
              <a16:creationId xmlns:a16="http://schemas.microsoft.com/office/drawing/2014/main" id="{17CD5CC2-C05A-4E00-9E86-4A3EE932C4B3}"/>
            </a:ext>
          </a:extLst>
        </xdr:cNvPr>
        <xdr:cNvSpPr/>
      </xdr:nvSpPr>
      <xdr:spPr>
        <a:xfrm>
          <a:off x="16761460" y="69710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158115</xdr:rowOff>
    </xdr:from>
    <xdr:to>
      <xdr:col>102</xdr:col>
      <xdr:colOff>114300</xdr:colOff>
      <xdr:row>40</xdr:row>
      <xdr:rowOff>163830</xdr:rowOff>
    </xdr:to>
    <xdr:cxnSp macro="">
      <xdr:nvCxnSpPr>
        <xdr:cNvPr id="503" name="直線コネクタ 502">
          <a:extLst>
            <a:ext uri="{FF2B5EF4-FFF2-40B4-BE49-F238E27FC236}">
              <a16:creationId xmlns:a16="http://schemas.microsoft.com/office/drawing/2014/main" id="{80875778-5F94-4434-BDB9-22083F70FE97}"/>
            </a:ext>
          </a:extLst>
        </xdr:cNvPr>
        <xdr:cNvCxnSpPr/>
      </xdr:nvCxnSpPr>
      <xdr:spPr>
        <a:xfrm flipV="1">
          <a:off x="16804640" y="7018020"/>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71137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A7B8023E-4F78-4350-A6BA-EA703E4FCF84}"/>
            </a:ext>
          </a:extLst>
        </xdr:cNvPr>
        <xdr:cNvSpPr txBox="1"/>
      </xdr:nvSpPr>
      <xdr:spPr>
        <a:xfrm>
          <a:off x="18982132"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99712</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D67C73A9-5948-42FE-BD22-3C0003E10491}"/>
            </a:ext>
          </a:extLst>
        </xdr:cNvPr>
        <xdr:cNvSpPr txBox="1"/>
      </xdr:nvSpPr>
      <xdr:spPr>
        <a:xfrm>
          <a:off x="18182032"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130192</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2D43628A-3157-4A42-85E0-2E6089688D26}"/>
            </a:ext>
          </a:extLst>
        </xdr:cNvPr>
        <xdr:cNvSpPr txBox="1"/>
      </xdr:nvSpPr>
      <xdr:spPr>
        <a:xfrm>
          <a:off x="17384472"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111142</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A647B361-017F-4188-A642-4C3C103ADADF}"/>
            </a:ext>
          </a:extLst>
        </xdr:cNvPr>
        <xdr:cNvSpPr txBox="1"/>
      </xdr:nvSpPr>
      <xdr:spPr>
        <a:xfrm>
          <a:off x="16588817"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17162</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3E5AB4F2-3E9C-4A5C-A43E-5D241D904ABA}"/>
            </a:ext>
          </a:extLst>
        </xdr:cNvPr>
        <xdr:cNvSpPr txBox="1"/>
      </xdr:nvSpPr>
      <xdr:spPr>
        <a:xfrm>
          <a:off x="18982132"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24782</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4DEAEA12-0B10-462E-A30E-2B25D3799199}"/>
            </a:ext>
          </a:extLst>
        </xdr:cNvPr>
        <xdr:cNvSpPr txBox="1"/>
      </xdr:nvSpPr>
      <xdr:spPr>
        <a:xfrm>
          <a:off x="18182032"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28592</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4B4E5502-7B0B-4A72-9C58-FE3EF86AD4BD}"/>
            </a:ext>
          </a:extLst>
        </xdr:cNvPr>
        <xdr:cNvSpPr txBox="1"/>
      </xdr:nvSpPr>
      <xdr:spPr>
        <a:xfrm>
          <a:off x="17384472"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34307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BAD1ECA9-032C-4A0D-ABBF-77862585746F}"/>
            </a:ext>
          </a:extLst>
        </xdr:cNvPr>
        <xdr:cNvSpPr txBox="1"/>
      </xdr:nvSpPr>
      <xdr:spPr>
        <a:xfrm>
          <a:off x="1658881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E4469397-B692-4545-940C-627A9FCB3F56}"/>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42291084-988F-4B01-AA6E-6811B410D2F9}"/>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E9AD8759-115D-4800-8477-C00C70C161D3}"/>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A1CD1740-2CC6-4B05-A3B1-ED328132C7E1}"/>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723B6309-7CBB-4C4A-BFB6-4FCA790DFFB4}"/>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1323437F-8E43-4266-8235-4A589E09DBF8}"/>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36C49CF8-49FA-4357-BCB0-53CD72F0C7BA}"/>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8A1F85A9-26B4-4248-A5F6-09B77B2D7FDD}"/>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A442B9F1-B39C-48FA-B9D4-791B91554EDD}"/>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653CFCD8-1FDF-4016-BC90-9A2E14178B96}"/>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79257E9E-95FD-43CB-AB92-20D64183A83E}"/>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6478598E-16DB-4FED-97EF-3FF0D939E507}"/>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75971962-983F-4DD6-A6D2-F7C1CDDA9A01}"/>
            </a:ext>
          </a:extLst>
        </xdr:cNvPr>
        <xdr:cNvSpPr txBox="1"/>
      </xdr:nvSpPr>
      <xdr:spPr>
        <a:xfrm>
          <a:off x="10842791" y="1096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4AF192C9-2F34-4906-87AD-2AB65D162304}"/>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D91DF87E-7A31-4A9D-8B24-21DFA5FE6970}"/>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EC169E7A-98CA-4768-A9A3-813BC4646B48}"/>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358B2D76-6631-4042-B6A8-F120E2062E32}"/>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171620FD-2701-4AFA-8641-82062D9227AC}"/>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D142A0EC-0B26-42E2-B510-A0A7B8FF6A4D}"/>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E9B75F23-89BE-4D9B-A8EC-ACEAAA0EBFB7}"/>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A74F23A1-879C-43F6-A118-46F291989C3B}"/>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0E91174F-C6E8-4CDF-AB97-6037D462D1F4}"/>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90D06EE5-AF1F-48C1-93B2-A3654959A971}"/>
            </a:ext>
          </a:extLst>
        </xdr:cNvPr>
        <xdr:cNvSpPr txBox="1"/>
      </xdr:nvSpPr>
      <xdr:spPr>
        <a:xfrm>
          <a:off x="10842791" y="932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4FAEAC6-823F-4067-BCEE-E12819DB3C74}"/>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930C4430-6898-4A9F-81B6-3EC8DDFA59B1}"/>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2F163569-B697-4FD1-928D-098D7B211F27}"/>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538" name="直線コネクタ 537">
          <a:extLst>
            <a:ext uri="{FF2B5EF4-FFF2-40B4-BE49-F238E27FC236}">
              <a16:creationId xmlns:a16="http://schemas.microsoft.com/office/drawing/2014/main" id="{EA746DCF-7579-4B39-82C4-43EBC0A9BE74}"/>
            </a:ext>
          </a:extLst>
        </xdr:cNvPr>
        <xdr:cNvCxnSpPr/>
      </xdr:nvCxnSpPr>
      <xdr:spPr>
        <a:xfrm flipV="1">
          <a:off x="14703424" y="9590042"/>
          <a:ext cx="0" cy="1516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21962C7F-87CA-4710-B9DD-ACA920BB64B1}"/>
            </a:ext>
          </a:extLst>
        </xdr:cNvPr>
        <xdr:cNvSpPr txBox="1"/>
      </xdr:nvSpPr>
      <xdr:spPr>
        <a:xfrm>
          <a:off x="1474216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540" name="直線コネクタ 539">
          <a:extLst>
            <a:ext uri="{FF2B5EF4-FFF2-40B4-BE49-F238E27FC236}">
              <a16:creationId xmlns:a16="http://schemas.microsoft.com/office/drawing/2014/main" id="{59263A14-A39E-47F9-AA9C-082C7835803D}"/>
            </a:ext>
          </a:extLst>
        </xdr:cNvPr>
        <xdr:cNvCxnSpPr/>
      </xdr:nvCxnSpPr>
      <xdr:spPr>
        <a:xfrm>
          <a:off x="14611350" y="11106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9973FA8A-07EA-4F77-AC93-A8030EDD0220}"/>
            </a:ext>
          </a:extLst>
        </xdr:cNvPr>
        <xdr:cNvSpPr txBox="1"/>
      </xdr:nvSpPr>
      <xdr:spPr>
        <a:xfrm>
          <a:off x="14742160" y="9361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42" name="直線コネクタ 541">
          <a:extLst>
            <a:ext uri="{FF2B5EF4-FFF2-40B4-BE49-F238E27FC236}">
              <a16:creationId xmlns:a16="http://schemas.microsoft.com/office/drawing/2014/main" id="{383314FC-A381-4EA8-9314-3F3ECD2D2185}"/>
            </a:ext>
          </a:extLst>
        </xdr:cNvPr>
        <xdr:cNvCxnSpPr/>
      </xdr:nvCxnSpPr>
      <xdr:spPr>
        <a:xfrm>
          <a:off x="14611350" y="9590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58255</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AC9E27AE-8711-48DE-95FC-1830F78A2B12}"/>
            </a:ext>
          </a:extLst>
        </xdr:cNvPr>
        <xdr:cNvSpPr txBox="1"/>
      </xdr:nvSpPr>
      <xdr:spPr>
        <a:xfrm>
          <a:off x="14742160" y="10341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44" name="フローチャート: 判断 543">
          <a:extLst>
            <a:ext uri="{FF2B5EF4-FFF2-40B4-BE49-F238E27FC236}">
              <a16:creationId xmlns:a16="http://schemas.microsoft.com/office/drawing/2014/main" id="{CD9A79EA-534C-4F10-B741-283E2768A5C5}"/>
            </a:ext>
          </a:extLst>
        </xdr:cNvPr>
        <xdr:cNvSpPr/>
      </xdr:nvSpPr>
      <xdr:spPr>
        <a:xfrm>
          <a:off x="14649450" y="103668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545" name="フローチャート: 判断 544">
          <a:extLst>
            <a:ext uri="{FF2B5EF4-FFF2-40B4-BE49-F238E27FC236}">
              <a16:creationId xmlns:a16="http://schemas.microsoft.com/office/drawing/2014/main" id="{A1476F69-EDB5-4423-8228-76E0FAFC8E00}"/>
            </a:ext>
          </a:extLst>
        </xdr:cNvPr>
        <xdr:cNvSpPr/>
      </xdr:nvSpPr>
      <xdr:spPr>
        <a:xfrm>
          <a:off x="13887450" y="1034124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6" name="フローチャート: 判断 545">
          <a:extLst>
            <a:ext uri="{FF2B5EF4-FFF2-40B4-BE49-F238E27FC236}">
              <a16:creationId xmlns:a16="http://schemas.microsoft.com/office/drawing/2014/main" id="{CF758685-9A2E-432F-BA34-0832717D1BDB}"/>
            </a:ext>
          </a:extLst>
        </xdr:cNvPr>
        <xdr:cNvSpPr/>
      </xdr:nvSpPr>
      <xdr:spPr>
        <a:xfrm>
          <a:off x="13089890" y="1028899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547" name="フローチャート: 判断 546">
          <a:extLst>
            <a:ext uri="{FF2B5EF4-FFF2-40B4-BE49-F238E27FC236}">
              <a16:creationId xmlns:a16="http://schemas.microsoft.com/office/drawing/2014/main" id="{3E82709D-E4B6-449A-A660-2845D978DDE4}"/>
            </a:ext>
          </a:extLst>
        </xdr:cNvPr>
        <xdr:cNvSpPr/>
      </xdr:nvSpPr>
      <xdr:spPr>
        <a:xfrm>
          <a:off x="12303760" y="1028899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548" name="フローチャート: 判断 547">
          <a:extLst>
            <a:ext uri="{FF2B5EF4-FFF2-40B4-BE49-F238E27FC236}">
              <a16:creationId xmlns:a16="http://schemas.microsoft.com/office/drawing/2014/main" id="{87F87DC6-8EA9-48B4-BF1B-1878CA7DC6C8}"/>
            </a:ext>
          </a:extLst>
        </xdr:cNvPr>
        <xdr:cNvSpPr/>
      </xdr:nvSpPr>
      <xdr:spPr>
        <a:xfrm>
          <a:off x="11487150" y="1021279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5A145F2-068A-48B2-9708-489D50B2FDAC}"/>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AD47858-FD89-4081-AB63-691592371A99}"/>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924386F-B066-4799-83FD-1D1D8722FB5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1695EBF-C7EC-4434-ACC7-074C6C130AF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C5A5D6F0-D1E0-4667-9CA7-FC9C3CF380C1}"/>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27577</xdr:rowOff>
    </xdr:from>
    <xdr:to>
      <xdr:col>85</xdr:col>
      <xdr:colOff>177800</xdr:colOff>
      <xdr:row>58</xdr:row>
      <xdr:rowOff>129177</xdr:rowOff>
    </xdr:to>
    <xdr:sp macro="" textlink="">
      <xdr:nvSpPr>
        <xdr:cNvPr id="554" name="楕円 553">
          <a:extLst>
            <a:ext uri="{FF2B5EF4-FFF2-40B4-BE49-F238E27FC236}">
              <a16:creationId xmlns:a16="http://schemas.microsoft.com/office/drawing/2014/main" id="{E41DE592-6349-418C-BBBA-F62E0A8FB507}"/>
            </a:ext>
          </a:extLst>
        </xdr:cNvPr>
        <xdr:cNvSpPr/>
      </xdr:nvSpPr>
      <xdr:spPr>
        <a:xfrm>
          <a:off x="14649450" y="996977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50454</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EBAEB95B-F7C3-4D3B-A332-9F62BAB786DC}"/>
            </a:ext>
          </a:extLst>
        </xdr:cNvPr>
        <xdr:cNvSpPr txBox="1"/>
      </xdr:nvSpPr>
      <xdr:spPr>
        <a:xfrm>
          <a:off x="14742160"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130447</xdr:rowOff>
    </xdr:from>
    <xdr:to>
      <xdr:col>81</xdr:col>
      <xdr:colOff>101600</xdr:colOff>
      <xdr:row>58</xdr:row>
      <xdr:rowOff>60597</xdr:rowOff>
    </xdr:to>
    <xdr:sp macro="" textlink="">
      <xdr:nvSpPr>
        <xdr:cNvPr id="556" name="楕円 555">
          <a:extLst>
            <a:ext uri="{FF2B5EF4-FFF2-40B4-BE49-F238E27FC236}">
              <a16:creationId xmlns:a16="http://schemas.microsoft.com/office/drawing/2014/main" id="{EC5B542D-5974-4152-91BF-AA6D8629CD9D}"/>
            </a:ext>
          </a:extLst>
        </xdr:cNvPr>
        <xdr:cNvSpPr/>
      </xdr:nvSpPr>
      <xdr:spPr>
        <a:xfrm>
          <a:off x="13887450" y="990690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9797</xdr:rowOff>
    </xdr:from>
    <xdr:to>
      <xdr:col>85</xdr:col>
      <xdr:colOff>127000</xdr:colOff>
      <xdr:row>58</xdr:row>
      <xdr:rowOff>78377</xdr:rowOff>
    </xdr:to>
    <xdr:cxnSp macro="">
      <xdr:nvCxnSpPr>
        <xdr:cNvPr id="557" name="直線コネクタ 556">
          <a:extLst>
            <a:ext uri="{FF2B5EF4-FFF2-40B4-BE49-F238E27FC236}">
              <a16:creationId xmlns:a16="http://schemas.microsoft.com/office/drawing/2014/main" id="{DE12580D-BF42-48A0-9414-3AB3FCE7EBD5}"/>
            </a:ext>
          </a:extLst>
        </xdr:cNvPr>
        <xdr:cNvCxnSpPr/>
      </xdr:nvCxnSpPr>
      <xdr:spPr>
        <a:xfrm>
          <a:off x="13942060" y="9955802"/>
          <a:ext cx="762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61867</xdr:rowOff>
    </xdr:from>
    <xdr:to>
      <xdr:col>76</xdr:col>
      <xdr:colOff>165100</xdr:colOff>
      <xdr:row>57</xdr:row>
      <xdr:rowOff>163467</xdr:rowOff>
    </xdr:to>
    <xdr:sp macro="" textlink="">
      <xdr:nvSpPr>
        <xdr:cNvPr id="558" name="楕円 557">
          <a:extLst>
            <a:ext uri="{FF2B5EF4-FFF2-40B4-BE49-F238E27FC236}">
              <a16:creationId xmlns:a16="http://schemas.microsoft.com/office/drawing/2014/main" id="{2F3F3D36-F683-4776-9BE1-DFF424265AD2}"/>
            </a:ext>
          </a:extLst>
        </xdr:cNvPr>
        <xdr:cNvSpPr/>
      </xdr:nvSpPr>
      <xdr:spPr>
        <a:xfrm>
          <a:off x="13089890" y="983070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112667</xdr:rowOff>
    </xdr:from>
    <xdr:to>
      <xdr:col>81</xdr:col>
      <xdr:colOff>50800</xdr:colOff>
      <xdr:row>58</xdr:row>
      <xdr:rowOff>9797</xdr:rowOff>
    </xdr:to>
    <xdr:cxnSp macro="">
      <xdr:nvCxnSpPr>
        <xdr:cNvPr id="559" name="直線コネクタ 558">
          <a:extLst>
            <a:ext uri="{FF2B5EF4-FFF2-40B4-BE49-F238E27FC236}">
              <a16:creationId xmlns:a16="http://schemas.microsoft.com/office/drawing/2014/main" id="{54F0AEA9-0009-4A20-99BF-26BDE8F34103}"/>
            </a:ext>
          </a:extLst>
        </xdr:cNvPr>
        <xdr:cNvCxnSpPr/>
      </xdr:nvCxnSpPr>
      <xdr:spPr>
        <a:xfrm>
          <a:off x="13144500" y="9885317"/>
          <a:ext cx="79756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158206</xdr:rowOff>
    </xdr:from>
    <xdr:to>
      <xdr:col>72</xdr:col>
      <xdr:colOff>38100</xdr:colOff>
      <xdr:row>57</xdr:row>
      <xdr:rowOff>88356</xdr:rowOff>
    </xdr:to>
    <xdr:sp macro="" textlink="">
      <xdr:nvSpPr>
        <xdr:cNvPr id="560" name="楕円 559">
          <a:extLst>
            <a:ext uri="{FF2B5EF4-FFF2-40B4-BE49-F238E27FC236}">
              <a16:creationId xmlns:a16="http://schemas.microsoft.com/office/drawing/2014/main" id="{40C3D36A-5099-4F82-BF32-1101DFBC64EB}"/>
            </a:ext>
          </a:extLst>
        </xdr:cNvPr>
        <xdr:cNvSpPr/>
      </xdr:nvSpPr>
      <xdr:spPr>
        <a:xfrm>
          <a:off x="12303760" y="976131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37556</xdr:rowOff>
    </xdr:from>
    <xdr:to>
      <xdr:col>76</xdr:col>
      <xdr:colOff>114300</xdr:colOff>
      <xdr:row>57</xdr:row>
      <xdr:rowOff>112667</xdr:rowOff>
    </xdr:to>
    <xdr:cxnSp macro="">
      <xdr:nvCxnSpPr>
        <xdr:cNvPr id="561" name="直線コネクタ 560">
          <a:extLst>
            <a:ext uri="{FF2B5EF4-FFF2-40B4-BE49-F238E27FC236}">
              <a16:creationId xmlns:a16="http://schemas.microsoft.com/office/drawing/2014/main" id="{76226B22-8FFC-45B8-8AD7-01A11E1530B6}"/>
            </a:ext>
          </a:extLst>
        </xdr:cNvPr>
        <xdr:cNvCxnSpPr/>
      </xdr:nvCxnSpPr>
      <xdr:spPr>
        <a:xfrm>
          <a:off x="12346940" y="9810206"/>
          <a:ext cx="79756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86360</xdr:rowOff>
    </xdr:from>
    <xdr:to>
      <xdr:col>67</xdr:col>
      <xdr:colOff>101600</xdr:colOff>
      <xdr:row>57</xdr:row>
      <xdr:rowOff>16510</xdr:rowOff>
    </xdr:to>
    <xdr:sp macro="" textlink="">
      <xdr:nvSpPr>
        <xdr:cNvPr id="562" name="楕円 561">
          <a:extLst>
            <a:ext uri="{FF2B5EF4-FFF2-40B4-BE49-F238E27FC236}">
              <a16:creationId xmlns:a16="http://schemas.microsoft.com/office/drawing/2014/main" id="{E7AFDCD6-1616-42C8-A033-6B01B523CA93}"/>
            </a:ext>
          </a:extLst>
        </xdr:cNvPr>
        <xdr:cNvSpPr/>
      </xdr:nvSpPr>
      <xdr:spPr>
        <a:xfrm>
          <a:off x="11487150" y="96894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137160</xdr:rowOff>
    </xdr:from>
    <xdr:to>
      <xdr:col>71</xdr:col>
      <xdr:colOff>177800</xdr:colOff>
      <xdr:row>57</xdr:row>
      <xdr:rowOff>37556</xdr:rowOff>
    </xdr:to>
    <xdr:cxnSp macro="">
      <xdr:nvCxnSpPr>
        <xdr:cNvPr id="563" name="直線コネクタ 562">
          <a:extLst>
            <a:ext uri="{FF2B5EF4-FFF2-40B4-BE49-F238E27FC236}">
              <a16:creationId xmlns:a16="http://schemas.microsoft.com/office/drawing/2014/main" id="{D83E5F23-45AA-477A-9AA4-A4AF0CFE78F7}"/>
            </a:ext>
          </a:extLst>
        </xdr:cNvPr>
        <xdr:cNvCxnSpPr/>
      </xdr:nvCxnSpPr>
      <xdr:spPr>
        <a:xfrm>
          <a:off x="11541760" y="9734550"/>
          <a:ext cx="805180" cy="7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143164</xdr:rowOff>
    </xdr:from>
    <xdr:ext cx="405111" cy="259045"/>
    <xdr:sp macro="" textlink="">
      <xdr:nvSpPr>
        <xdr:cNvPr id="564" name="n_1aveValue【学校施設】&#10;有形固定資産減価償却率">
          <a:extLst>
            <a:ext uri="{FF2B5EF4-FFF2-40B4-BE49-F238E27FC236}">
              <a16:creationId xmlns:a16="http://schemas.microsoft.com/office/drawing/2014/main" id="{98279853-AA69-4681-9EB2-DCEDE29AF9AF}"/>
            </a:ext>
          </a:extLst>
        </xdr:cNvPr>
        <xdr:cNvSpPr txBox="1"/>
      </xdr:nvSpPr>
      <xdr:spPr>
        <a:xfrm>
          <a:off x="13738234" y="1042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565" name="n_2aveValue【学校施設】&#10;有形固定資産減価償却率">
          <a:extLst>
            <a:ext uri="{FF2B5EF4-FFF2-40B4-BE49-F238E27FC236}">
              <a16:creationId xmlns:a16="http://schemas.microsoft.com/office/drawing/2014/main" id="{C4589B23-9AA0-47A0-8940-75DF08D93FB5}"/>
            </a:ext>
          </a:extLst>
        </xdr:cNvPr>
        <xdr:cNvSpPr txBox="1"/>
      </xdr:nvSpPr>
      <xdr:spPr>
        <a:xfrm>
          <a:off x="12957184" y="1038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90912</xdr:rowOff>
    </xdr:from>
    <xdr:ext cx="405111" cy="259045"/>
    <xdr:sp macro="" textlink="">
      <xdr:nvSpPr>
        <xdr:cNvPr id="566" name="n_3aveValue【学校施設】&#10;有形固定資産減価償却率">
          <a:extLst>
            <a:ext uri="{FF2B5EF4-FFF2-40B4-BE49-F238E27FC236}">
              <a16:creationId xmlns:a16="http://schemas.microsoft.com/office/drawing/2014/main" id="{50D63EDB-D373-4E56-9C4D-2EA9FC3ED2B9}"/>
            </a:ext>
          </a:extLst>
        </xdr:cNvPr>
        <xdr:cNvSpPr txBox="1"/>
      </xdr:nvSpPr>
      <xdr:spPr>
        <a:xfrm>
          <a:off x="12171054" y="1038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22333</xdr:rowOff>
    </xdr:from>
    <xdr:ext cx="405111" cy="259045"/>
    <xdr:sp macro="" textlink="">
      <xdr:nvSpPr>
        <xdr:cNvPr id="567" name="n_4aveValue【学校施設】&#10;有形固定資産減価償却率">
          <a:extLst>
            <a:ext uri="{FF2B5EF4-FFF2-40B4-BE49-F238E27FC236}">
              <a16:creationId xmlns:a16="http://schemas.microsoft.com/office/drawing/2014/main" id="{5AF1029C-B350-400B-A1B4-E6D60D86E2BE}"/>
            </a:ext>
          </a:extLst>
        </xdr:cNvPr>
        <xdr:cNvSpPr txBox="1"/>
      </xdr:nvSpPr>
      <xdr:spPr>
        <a:xfrm>
          <a:off x="1135444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77124</xdr:rowOff>
    </xdr:from>
    <xdr:ext cx="405111" cy="259045"/>
    <xdr:sp macro="" textlink="">
      <xdr:nvSpPr>
        <xdr:cNvPr id="568" name="n_1mainValue【学校施設】&#10;有形固定資産減価償却率">
          <a:extLst>
            <a:ext uri="{FF2B5EF4-FFF2-40B4-BE49-F238E27FC236}">
              <a16:creationId xmlns:a16="http://schemas.microsoft.com/office/drawing/2014/main" id="{9C5B1573-A29E-490B-BC1B-A64BE3AB9C6E}"/>
            </a:ext>
          </a:extLst>
        </xdr:cNvPr>
        <xdr:cNvSpPr txBox="1"/>
      </xdr:nvSpPr>
      <xdr:spPr>
        <a:xfrm>
          <a:off x="1373823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8544</xdr:rowOff>
    </xdr:from>
    <xdr:ext cx="405111" cy="259045"/>
    <xdr:sp macro="" textlink="">
      <xdr:nvSpPr>
        <xdr:cNvPr id="569" name="n_2mainValue【学校施設】&#10;有形固定資産減価償却率">
          <a:extLst>
            <a:ext uri="{FF2B5EF4-FFF2-40B4-BE49-F238E27FC236}">
              <a16:creationId xmlns:a16="http://schemas.microsoft.com/office/drawing/2014/main" id="{AF9CE65F-362F-4715-BF1C-6F7F3C25C5AA}"/>
            </a:ext>
          </a:extLst>
        </xdr:cNvPr>
        <xdr:cNvSpPr txBox="1"/>
      </xdr:nvSpPr>
      <xdr:spPr>
        <a:xfrm>
          <a:off x="12957184" y="961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104883</xdr:rowOff>
    </xdr:from>
    <xdr:ext cx="405111" cy="259045"/>
    <xdr:sp macro="" textlink="">
      <xdr:nvSpPr>
        <xdr:cNvPr id="570" name="n_3mainValue【学校施設】&#10;有形固定資産減価償却率">
          <a:extLst>
            <a:ext uri="{FF2B5EF4-FFF2-40B4-BE49-F238E27FC236}">
              <a16:creationId xmlns:a16="http://schemas.microsoft.com/office/drawing/2014/main" id="{9B41DD65-55C7-4D19-A5CE-9C083B4A37D0}"/>
            </a:ext>
          </a:extLst>
        </xdr:cNvPr>
        <xdr:cNvSpPr txBox="1"/>
      </xdr:nvSpPr>
      <xdr:spPr>
        <a:xfrm>
          <a:off x="12171054" y="953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33037</xdr:rowOff>
    </xdr:from>
    <xdr:ext cx="405111" cy="259045"/>
    <xdr:sp macro="" textlink="">
      <xdr:nvSpPr>
        <xdr:cNvPr id="571" name="n_4mainValue【学校施設】&#10;有形固定資産減価償却率">
          <a:extLst>
            <a:ext uri="{FF2B5EF4-FFF2-40B4-BE49-F238E27FC236}">
              <a16:creationId xmlns:a16="http://schemas.microsoft.com/office/drawing/2014/main" id="{6A859C4B-4BD0-4EA3-A485-5D762D970A51}"/>
            </a:ext>
          </a:extLst>
        </xdr:cNvPr>
        <xdr:cNvSpPr txBox="1"/>
      </xdr:nvSpPr>
      <xdr:spPr>
        <a:xfrm>
          <a:off x="11354444" y="946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20A3B20F-4244-45A3-A503-AF95D5D03F9E}"/>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42EFE64C-0A4E-442D-B57A-028D4D1B50BC}"/>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B13B3252-A390-4898-A681-A924047A641D}"/>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E3F23D7A-5C50-47AF-9000-A6B3950DFD93}"/>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349C660D-3004-404F-B010-B6180010C49C}"/>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F97EA55D-C3A8-40BF-845C-C1C03D5F26CD}"/>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27FAF5E6-A138-4203-81D6-0E132BE4B45F}"/>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21DD8BFA-6AFB-46DB-974F-23B93E09E57B}"/>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302E6EA2-ECCE-4BB9-96AF-9F5C3624F925}"/>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315C1E94-4AC3-46BF-A348-549DAE5E647B}"/>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1622FFB1-37C4-4973-A83E-87724A8D71C3}"/>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50CCBD12-101C-4B60-96F9-D24EAC8EED12}"/>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927F7BA3-FA7E-4C5F-8C18-60ED70453416}"/>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ACE6FAF3-970A-4B83-B51E-8AC4D50F3D3B}"/>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4067CA97-D7A5-4F75-AA40-062E16B07275}"/>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3EE27A7F-099A-4DFC-B303-6BD845DE4CBD}"/>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7B537FBB-8BB6-4694-9259-9D9F70410629}"/>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56898615-7904-40AD-AC8E-1862DC09A9F3}"/>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49221FA0-B7BD-40CE-AAF2-75DEA4601BB8}"/>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2A771FFE-6961-4E6D-9C1F-E5D492709E6F}"/>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8C366496-4DD9-4157-9791-C6873A5C32A9}"/>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C63254BC-E852-40A4-8FFB-B319DD8252B6}"/>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C9B68759-5BA7-44EC-A934-B2CF73E5B4DE}"/>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E018D0C4-722E-44D7-9C72-B9955BF0C75A}"/>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4190012A-0189-443E-BA87-970CA6CAD7DC}"/>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254452AB-12A9-4FD7-A69E-DA3B55421B35}"/>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598" name="直線コネクタ 597">
          <a:extLst>
            <a:ext uri="{FF2B5EF4-FFF2-40B4-BE49-F238E27FC236}">
              <a16:creationId xmlns:a16="http://schemas.microsoft.com/office/drawing/2014/main" id="{E3465789-FADC-4750-8048-BEA0765E6F37}"/>
            </a:ext>
          </a:extLst>
        </xdr:cNvPr>
        <xdr:cNvCxnSpPr/>
      </xdr:nvCxnSpPr>
      <xdr:spPr>
        <a:xfrm flipV="1">
          <a:off x="19947254" y="9552486"/>
          <a:ext cx="0" cy="151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599" name="【学校施設】&#10;一人当たり面積最小値テキスト">
          <a:extLst>
            <a:ext uri="{FF2B5EF4-FFF2-40B4-BE49-F238E27FC236}">
              <a16:creationId xmlns:a16="http://schemas.microsoft.com/office/drawing/2014/main" id="{0C12C257-3F82-4360-A580-FC88FB98ABC2}"/>
            </a:ext>
          </a:extLst>
        </xdr:cNvPr>
        <xdr:cNvSpPr txBox="1"/>
      </xdr:nvSpPr>
      <xdr:spPr>
        <a:xfrm>
          <a:off x="19985990" y="1107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00" name="直線コネクタ 599">
          <a:extLst>
            <a:ext uri="{FF2B5EF4-FFF2-40B4-BE49-F238E27FC236}">
              <a16:creationId xmlns:a16="http://schemas.microsoft.com/office/drawing/2014/main" id="{DF3263D7-2075-4B79-A7F0-E614473E0A2D}"/>
            </a:ext>
          </a:extLst>
        </xdr:cNvPr>
        <xdr:cNvCxnSpPr/>
      </xdr:nvCxnSpPr>
      <xdr:spPr>
        <a:xfrm>
          <a:off x="19885660" y="110679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01" name="【学校施設】&#10;一人当たり面積最大値テキスト">
          <a:extLst>
            <a:ext uri="{FF2B5EF4-FFF2-40B4-BE49-F238E27FC236}">
              <a16:creationId xmlns:a16="http://schemas.microsoft.com/office/drawing/2014/main" id="{3EB2E7C5-8D6D-49F8-BC87-51D8045FCB08}"/>
            </a:ext>
          </a:extLst>
        </xdr:cNvPr>
        <xdr:cNvSpPr txBox="1"/>
      </xdr:nvSpPr>
      <xdr:spPr>
        <a:xfrm>
          <a:off x="19985990" y="932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02" name="直線コネクタ 601">
          <a:extLst>
            <a:ext uri="{FF2B5EF4-FFF2-40B4-BE49-F238E27FC236}">
              <a16:creationId xmlns:a16="http://schemas.microsoft.com/office/drawing/2014/main" id="{5BAAF930-29C1-4850-8665-CD79A24DD524}"/>
            </a:ext>
          </a:extLst>
        </xdr:cNvPr>
        <xdr:cNvCxnSpPr/>
      </xdr:nvCxnSpPr>
      <xdr:spPr>
        <a:xfrm>
          <a:off x="19885660" y="9552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603" name="【学校施設】&#10;一人当たり面積平均値テキスト">
          <a:extLst>
            <a:ext uri="{FF2B5EF4-FFF2-40B4-BE49-F238E27FC236}">
              <a16:creationId xmlns:a16="http://schemas.microsoft.com/office/drawing/2014/main" id="{9593C907-E094-4D54-8313-C1D88F6976BE}"/>
            </a:ext>
          </a:extLst>
        </xdr:cNvPr>
        <xdr:cNvSpPr txBox="1"/>
      </xdr:nvSpPr>
      <xdr:spPr>
        <a:xfrm>
          <a:off x="19985990" y="103421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4" name="フローチャート: 判断 603">
          <a:extLst>
            <a:ext uri="{FF2B5EF4-FFF2-40B4-BE49-F238E27FC236}">
              <a16:creationId xmlns:a16="http://schemas.microsoft.com/office/drawing/2014/main" id="{370B5147-F952-4DA6-959F-56BB03D74CCA}"/>
            </a:ext>
          </a:extLst>
        </xdr:cNvPr>
        <xdr:cNvSpPr/>
      </xdr:nvSpPr>
      <xdr:spPr>
        <a:xfrm>
          <a:off x="19904710" y="104945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605" name="フローチャート: 判断 604">
          <a:extLst>
            <a:ext uri="{FF2B5EF4-FFF2-40B4-BE49-F238E27FC236}">
              <a16:creationId xmlns:a16="http://schemas.microsoft.com/office/drawing/2014/main" id="{E0FCCB0E-3F85-4D08-B633-F9E1FE053FF9}"/>
            </a:ext>
          </a:extLst>
        </xdr:cNvPr>
        <xdr:cNvSpPr/>
      </xdr:nvSpPr>
      <xdr:spPr>
        <a:xfrm>
          <a:off x="19161760" y="10493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606" name="フローチャート: 判断 605">
          <a:extLst>
            <a:ext uri="{FF2B5EF4-FFF2-40B4-BE49-F238E27FC236}">
              <a16:creationId xmlns:a16="http://schemas.microsoft.com/office/drawing/2014/main" id="{0E6F8A2A-961D-4DCA-9CE7-A3121F4448B0}"/>
            </a:ext>
          </a:extLst>
        </xdr:cNvPr>
        <xdr:cNvSpPr/>
      </xdr:nvSpPr>
      <xdr:spPr>
        <a:xfrm>
          <a:off x="18345150" y="1051726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607" name="フローチャート: 判断 606">
          <a:extLst>
            <a:ext uri="{FF2B5EF4-FFF2-40B4-BE49-F238E27FC236}">
              <a16:creationId xmlns:a16="http://schemas.microsoft.com/office/drawing/2014/main" id="{820FBCEB-DF26-49F6-947A-BD5104C02820}"/>
            </a:ext>
          </a:extLst>
        </xdr:cNvPr>
        <xdr:cNvSpPr/>
      </xdr:nvSpPr>
      <xdr:spPr>
        <a:xfrm>
          <a:off x="17547590" y="1046801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608" name="フローチャート: 判断 607">
          <a:extLst>
            <a:ext uri="{FF2B5EF4-FFF2-40B4-BE49-F238E27FC236}">
              <a16:creationId xmlns:a16="http://schemas.microsoft.com/office/drawing/2014/main" id="{695AB012-F0A6-48A2-9466-34B817AC3535}"/>
            </a:ext>
          </a:extLst>
        </xdr:cNvPr>
        <xdr:cNvSpPr/>
      </xdr:nvSpPr>
      <xdr:spPr>
        <a:xfrm>
          <a:off x="16761460" y="1043834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5378837-4AEA-49BF-A99F-16FAFD067682}"/>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3ADF8AC-6504-44D4-BFC4-5EA451C58BAD}"/>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8D718C7-9F34-461B-9A0B-FD4ED34463F4}"/>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5F851BAD-386A-46AE-AD2D-16E5796FF88F}"/>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809E7FEB-B6FF-462A-8629-3D91B0BE83D5}"/>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128161</xdr:rowOff>
    </xdr:from>
    <xdr:to>
      <xdr:col>116</xdr:col>
      <xdr:colOff>114300</xdr:colOff>
      <xdr:row>62</xdr:row>
      <xdr:rowOff>58311</xdr:rowOff>
    </xdr:to>
    <xdr:sp macro="" textlink="">
      <xdr:nvSpPr>
        <xdr:cNvPr id="614" name="楕円 613">
          <a:extLst>
            <a:ext uri="{FF2B5EF4-FFF2-40B4-BE49-F238E27FC236}">
              <a16:creationId xmlns:a16="http://schemas.microsoft.com/office/drawing/2014/main" id="{3EC35BDD-AFBC-4BC2-85BE-F815F74FEF2D}"/>
            </a:ext>
          </a:extLst>
        </xdr:cNvPr>
        <xdr:cNvSpPr/>
      </xdr:nvSpPr>
      <xdr:spPr>
        <a:xfrm>
          <a:off x="19904710" y="1059042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106588</xdr:rowOff>
    </xdr:from>
    <xdr:ext cx="469744" cy="259045"/>
    <xdr:sp macro="" textlink="">
      <xdr:nvSpPr>
        <xdr:cNvPr id="615" name="【学校施設】&#10;一人当たり面積該当値テキスト">
          <a:extLst>
            <a:ext uri="{FF2B5EF4-FFF2-40B4-BE49-F238E27FC236}">
              <a16:creationId xmlns:a16="http://schemas.microsoft.com/office/drawing/2014/main" id="{9C57CA01-931A-4C2E-83B8-A778FC2FCA0E}"/>
            </a:ext>
          </a:extLst>
        </xdr:cNvPr>
        <xdr:cNvSpPr txBox="1"/>
      </xdr:nvSpPr>
      <xdr:spPr>
        <a:xfrm>
          <a:off x="19985990" y="105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148409</xdr:rowOff>
    </xdr:from>
    <xdr:to>
      <xdr:col>112</xdr:col>
      <xdr:colOff>38100</xdr:colOff>
      <xdr:row>62</xdr:row>
      <xdr:rowOff>78559</xdr:rowOff>
    </xdr:to>
    <xdr:sp macro="" textlink="">
      <xdr:nvSpPr>
        <xdr:cNvPr id="616" name="楕円 615">
          <a:extLst>
            <a:ext uri="{FF2B5EF4-FFF2-40B4-BE49-F238E27FC236}">
              <a16:creationId xmlns:a16="http://schemas.microsoft.com/office/drawing/2014/main" id="{B7FD2FB2-794D-44D4-AC22-7E8E8635A66B}"/>
            </a:ext>
          </a:extLst>
        </xdr:cNvPr>
        <xdr:cNvSpPr/>
      </xdr:nvSpPr>
      <xdr:spPr>
        <a:xfrm>
          <a:off x="19161760" y="1060495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7511</xdr:rowOff>
    </xdr:from>
    <xdr:to>
      <xdr:col>116</xdr:col>
      <xdr:colOff>63500</xdr:colOff>
      <xdr:row>62</xdr:row>
      <xdr:rowOff>27759</xdr:rowOff>
    </xdr:to>
    <xdr:cxnSp macro="">
      <xdr:nvCxnSpPr>
        <xdr:cNvPr id="617" name="直線コネクタ 616">
          <a:extLst>
            <a:ext uri="{FF2B5EF4-FFF2-40B4-BE49-F238E27FC236}">
              <a16:creationId xmlns:a16="http://schemas.microsoft.com/office/drawing/2014/main" id="{8C44DD73-F9CD-4E5C-A2A5-F18EB72F6ECC}"/>
            </a:ext>
          </a:extLst>
        </xdr:cNvPr>
        <xdr:cNvCxnSpPr/>
      </xdr:nvCxnSpPr>
      <xdr:spPr>
        <a:xfrm flipV="1">
          <a:off x="19204940" y="10639316"/>
          <a:ext cx="74295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169962</xdr:rowOff>
    </xdr:from>
    <xdr:to>
      <xdr:col>107</xdr:col>
      <xdr:colOff>101600</xdr:colOff>
      <xdr:row>62</xdr:row>
      <xdr:rowOff>100112</xdr:rowOff>
    </xdr:to>
    <xdr:sp macro="" textlink="">
      <xdr:nvSpPr>
        <xdr:cNvPr id="618" name="楕円 617">
          <a:extLst>
            <a:ext uri="{FF2B5EF4-FFF2-40B4-BE49-F238E27FC236}">
              <a16:creationId xmlns:a16="http://schemas.microsoft.com/office/drawing/2014/main" id="{283F0698-256C-4BE5-B897-AD3940588BC6}"/>
            </a:ext>
          </a:extLst>
        </xdr:cNvPr>
        <xdr:cNvSpPr/>
      </xdr:nvSpPr>
      <xdr:spPr>
        <a:xfrm>
          <a:off x="18345150" y="1063222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27759</xdr:rowOff>
    </xdr:from>
    <xdr:to>
      <xdr:col>111</xdr:col>
      <xdr:colOff>177800</xdr:colOff>
      <xdr:row>62</xdr:row>
      <xdr:rowOff>49312</xdr:rowOff>
    </xdr:to>
    <xdr:cxnSp macro="">
      <xdr:nvCxnSpPr>
        <xdr:cNvPr id="619" name="直線コネクタ 618">
          <a:extLst>
            <a:ext uri="{FF2B5EF4-FFF2-40B4-BE49-F238E27FC236}">
              <a16:creationId xmlns:a16="http://schemas.microsoft.com/office/drawing/2014/main" id="{49413055-5BCB-4B8D-A1FE-D92D74D3DAED}"/>
            </a:ext>
          </a:extLst>
        </xdr:cNvPr>
        <xdr:cNvCxnSpPr/>
      </xdr:nvCxnSpPr>
      <xdr:spPr>
        <a:xfrm flipV="1">
          <a:off x="18399760" y="10655754"/>
          <a:ext cx="805180" cy="2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12555</xdr:rowOff>
    </xdr:from>
    <xdr:to>
      <xdr:col>102</xdr:col>
      <xdr:colOff>165100</xdr:colOff>
      <xdr:row>62</xdr:row>
      <xdr:rowOff>114155</xdr:rowOff>
    </xdr:to>
    <xdr:sp macro="" textlink="">
      <xdr:nvSpPr>
        <xdr:cNvPr id="620" name="楕円 619">
          <a:extLst>
            <a:ext uri="{FF2B5EF4-FFF2-40B4-BE49-F238E27FC236}">
              <a16:creationId xmlns:a16="http://schemas.microsoft.com/office/drawing/2014/main" id="{F6446EBA-510C-4EC7-AC1D-673ED7D4CC3F}"/>
            </a:ext>
          </a:extLst>
        </xdr:cNvPr>
        <xdr:cNvSpPr/>
      </xdr:nvSpPr>
      <xdr:spPr>
        <a:xfrm>
          <a:off x="17547590" y="1064626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49312</xdr:rowOff>
    </xdr:from>
    <xdr:to>
      <xdr:col>107</xdr:col>
      <xdr:colOff>50800</xdr:colOff>
      <xdr:row>62</xdr:row>
      <xdr:rowOff>63355</xdr:rowOff>
    </xdr:to>
    <xdr:cxnSp macro="">
      <xdr:nvCxnSpPr>
        <xdr:cNvPr id="621" name="直線コネクタ 620">
          <a:extLst>
            <a:ext uri="{FF2B5EF4-FFF2-40B4-BE49-F238E27FC236}">
              <a16:creationId xmlns:a16="http://schemas.microsoft.com/office/drawing/2014/main" id="{69ECCBA7-5CC9-4ADA-B229-C96AA328A60B}"/>
            </a:ext>
          </a:extLst>
        </xdr:cNvPr>
        <xdr:cNvCxnSpPr/>
      </xdr:nvCxnSpPr>
      <xdr:spPr>
        <a:xfrm flipV="1">
          <a:off x="17602200" y="10681117"/>
          <a:ext cx="79756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27904</xdr:rowOff>
    </xdr:from>
    <xdr:to>
      <xdr:col>98</xdr:col>
      <xdr:colOff>38100</xdr:colOff>
      <xdr:row>62</xdr:row>
      <xdr:rowOff>129504</xdr:rowOff>
    </xdr:to>
    <xdr:sp macro="" textlink="">
      <xdr:nvSpPr>
        <xdr:cNvPr id="622" name="楕円 621">
          <a:extLst>
            <a:ext uri="{FF2B5EF4-FFF2-40B4-BE49-F238E27FC236}">
              <a16:creationId xmlns:a16="http://schemas.microsoft.com/office/drawing/2014/main" id="{69FA5462-468C-404E-9722-AF107712CE49}"/>
            </a:ext>
          </a:extLst>
        </xdr:cNvPr>
        <xdr:cNvSpPr/>
      </xdr:nvSpPr>
      <xdr:spPr>
        <a:xfrm>
          <a:off x="16761460" y="1065589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63355</xdr:rowOff>
    </xdr:from>
    <xdr:to>
      <xdr:col>102</xdr:col>
      <xdr:colOff>114300</xdr:colOff>
      <xdr:row>62</xdr:row>
      <xdr:rowOff>78704</xdr:rowOff>
    </xdr:to>
    <xdr:cxnSp macro="">
      <xdr:nvCxnSpPr>
        <xdr:cNvPr id="623" name="直線コネクタ 622">
          <a:extLst>
            <a:ext uri="{FF2B5EF4-FFF2-40B4-BE49-F238E27FC236}">
              <a16:creationId xmlns:a16="http://schemas.microsoft.com/office/drawing/2014/main" id="{7353789A-006F-438D-AED8-F586B2F0D9CA}"/>
            </a:ext>
          </a:extLst>
        </xdr:cNvPr>
        <xdr:cNvCxnSpPr/>
      </xdr:nvCxnSpPr>
      <xdr:spPr>
        <a:xfrm flipV="1">
          <a:off x="16804640" y="10689445"/>
          <a:ext cx="797560" cy="1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152888</xdr:rowOff>
    </xdr:from>
    <xdr:ext cx="469744" cy="259045"/>
    <xdr:sp macro="" textlink="">
      <xdr:nvSpPr>
        <xdr:cNvPr id="624" name="n_1aveValue【学校施設】&#10;一人当たり面積">
          <a:extLst>
            <a:ext uri="{FF2B5EF4-FFF2-40B4-BE49-F238E27FC236}">
              <a16:creationId xmlns:a16="http://schemas.microsoft.com/office/drawing/2014/main" id="{534D003B-CB5F-4C5D-A846-3546DC472000}"/>
            </a:ext>
          </a:extLst>
        </xdr:cNvPr>
        <xdr:cNvSpPr txBox="1"/>
      </xdr:nvSpPr>
      <xdr:spPr>
        <a:xfrm>
          <a:off x="18982132" y="102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625" name="n_2aveValue【学校施設】&#10;一人当たり面積">
          <a:extLst>
            <a:ext uri="{FF2B5EF4-FFF2-40B4-BE49-F238E27FC236}">
              <a16:creationId xmlns:a16="http://schemas.microsoft.com/office/drawing/2014/main" id="{47885631-7639-477E-A743-610FBB2B5704}"/>
            </a:ext>
          </a:extLst>
        </xdr:cNvPr>
        <xdr:cNvSpPr txBox="1"/>
      </xdr:nvSpPr>
      <xdr:spPr>
        <a:xfrm>
          <a:off x="18182032"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626" name="n_3aveValue【学校施設】&#10;一人当たり面積">
          <a:extLst>
            <a:ext uri="{FF2B5EF4-FFF2-40B4-BE49-F238E27FC236}">
              <a16:creationId xmlns:a16="http://schemas.microsoft.com/office/drawing/2014/main" id="{CA0A3B5A-C622-44E9-B455-52201FECA9DC}"/>
            </a:ext>
          </a:extLst>
        </xdr:cNvPr>
        <xdr:cNvSpPr txBox="1"/>
      </xdr:nvSpPr>
      <xdr:spPr>
        <a:xfrm>
          <a:off x="17384472" y="1024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98024</xdr:rowOff>
    </xdr:from>
    <xdr:ext cx="469744" cy="259045"/>
    <xdr:sp macro="" textlink="">
      <xdr:nvSpPr>
        <xdr:cNvPr id="627" name="n_4aveValue【学校施設】&#10;一人当たり面積">
          <a:extLst>
            <a:ext uri="{FF2B5EF4-FFF2-40B4-BE49-F238E27FC236}">
              <a16:creationId xmlns:a16="http://schemas.microsoft.com/office/drawing/2014/main" id="{9D107E63-BC3B-483C-93F4-7FAF8A0BDD71}"/>
            </a:ext>
          </a:extLst>
        </xdr:cNvPr>
        <xdr:cNvSpPr txBox="1"/>
      </xdr:nvSpPr>
      <xdr:spPr>
        <a:xfrm>
          <a:off x="16588817" y="1020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69686</xdr:rowOff>
    </xdr:from>
    <xdr:ext cx="469744" cy="259045"/>
    <xdr:sp macro="" textlink="">
      <xdr:nvSpPr>
        <xdr:cNvPr id="628" name="n_1mainValue【学校施設】&#10;一人当たり面積">
          <a:extLst>
            <a:ext uri="{FF2B5EF4-FFF2-40B4-BE49-F238E27FC236}">
              <a16:creationId xmlns:a16="http://schemas.microsoft.com/office/drawing/2014/main" id="{8659D841-D7EA-4057-BEDA-77CA6BFC327B}"/>
            </a:ext>
          </a:extLst>
        </xdr:cNvPr>
        <xdr:cNvSpPr txBox="1"/>
      </xdr:nvSpPr>
      <xdr:spPr>
        <a:xfrm>
          <a:off x="18982132" y="1069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91239</xdr:rowOff>
    </xdr:from>
    <xdr:ext cx="469744" cy="259045"/>
    <xdr:sp macro="" textlink="">
      <xdr:nvSpPr>
        <xdr:cNvPr id="629" name="n_2mainValue【学校施設】&#10;一人当たり面積">
          <a:extLst>
            <a:ext uri="{FF2B5EF4-FFF2-40B4-BE49-F238E27FC236}">
              <a16:creationId xmlns:a16="http://schemas.microsoft.com/office/drawing/2014/main" id="{8C4EDF52-D0AA-47BF-90F9-4ABB11E9C14C}"/>
            </a:ext>
          </a:extLst>
        </xdr:cNvPr>
        <xdr:cNvSpPr txBox="1"/>
      </xdr:nvSpPr>
      <xdr:spPr>
        <a:xfrm>
          <a:off x="18182032" y="1072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105282</xdr:rowOff>
    </xdr:from>
    <xdr:ext cx="469744" cy="259045"/>
    <xdr:sp macro="" textlink="">
      <xdr:nvSpPr>
        <xdr:cNvPr id="630" name="n_3mainValue【学校施設】&#10;一人当たり面積">
          <a:extLst>
            <a:ext uri="{FF2B5EF4-FFF2-40B4-BE49-F238E27FC236}">
              <a16:creationId xmlns:a16="http://schemas.microsoft.com/office/drawing/2014/main" id="{84D0508D-FD31-40AD-A62F-C71135F1DF85}"/>
            </a:ext>
          </a:extLst>
        </xdr:cNvPr>
        <xdr:cNvSpPr txBox="1"/>
      </xdr:nvSpPr>
      <xdr:spPr>
        <a:xfrm>
          <a:off x="17384472" y="107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120631</xdr:rowOff>
    </xdr:from>
    <xdr:ext cx="469744" cy="259045"/>
    <xdr:sp macro="" textlink="">
      <xdr:nvSpPr>
        <xdr:cNvPr id="631" name="n_4mainValue【学校施設】&#10;一人当たり面積">
          <a:extLst>
            <a:ext uri="{FF2B5EF4-FFF2-40B4-BE49-F238E27FC236}">
              <a16:creationId xmlns:a16="http://schemas.microsoft.com/office/drawing/2014/main" id="{9675AECE-9916-4721-A530-146FCDC5A613}"/>
            </a:ext>
          </a:extLst>
        </xdr:cNvPr>
        <xdr:cNvSpPr txBox="1"/>
      </xdr:nvSpPr>
      <xdr:spPr>
        <a:xfrm>
          <a:off x="16588817" y="1075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FB50ACF2-50F1-4B03-AAD1-9CD193C032EA}"/>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E0CF2E73-564B-4056-A2FD-432B39CB0B79}"/>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E20A002F-01FD-4A5B-8C24-4113D6925BF2}"/>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1BF4ACE9-5B65-4CE5-AB66-E252D4611975}"/>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509D342D-E3DB-4113-8AD2-F733514900E9}"/>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CA46DB7C-88BA-41C5-BA13-8EC79153A254}"/>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9E9FCF25-25FD-492D-BC76-EFF41342A23A}"/>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29815AFB-95CC-45DC-907A-1EADB6EB6B8C}"/>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BC9CCCA5-ADB2-4EBA-B816-8DF8DB91CA4D}"/>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332B1845-6A3C-4D47-8C72-1BBB2DA763FA}"/>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0E8E56FE-DDE0-4B86-AFED-0E656DE1C337}"/>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E16EF530-9D55-4203-AB9F-6239C3055AD2}"/>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6A6B52BA-D90D-4DAD-AD03-6587B9FF869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0DD402DA-4F2A-4D6C-A683-B6F83DBC880C}"/>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80D8D8C5-4B33-4CAA-813E-6E37FF3A9500}"/>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A708ED6A-006D-41E9-822F-59370E848387}"/>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818A1D26-22AA-4EA0-83D3-54CBDDFD595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E784526D-DA74-4F49-B93F-6BD927AA5A12}"/>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63380180-0B9E-4514-B696-C824C69E79F8}"/>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CEB4E660-7DED-418B-806E-6C3412A6324E}"/>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1967E70B-CE11-4BA4-B130-0ADB31D99E22}"/>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BE560ECB-78C7-48A5-A5D8-7741BA2E277B}"/>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F579A8B6-EA10-49F6-9364-79289D9667A9}"/>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5351B959-033A-4415-AEE7-C41A9D58918B}"/>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5EF917FC-6D3E-4C11-8717-5401702A047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36A196B1-E693-4184-8921-4C0899AC5752}"/>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A52306CB-00CA-4590-AF4F-F7165626728A}"/>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CB712B11-E808-493E-A1A4-7F58123826C2}"/>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74F58E57-D98D-444C-B8BA-9B7F21FE893F}"/>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DA9E22A3-1475-4F8F-9382-0C64F9A82581}"/>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346EF46F-61D8-4688-8C32-E2F1F4F62EAD}"/>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B03F756E-9BF1-4ED4-8D43-00B279B6DE5B}"/>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434A2178-3FD3-493B-9AF3-6B252CAEA741}"/>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6AFA0C3B-55A8-4E0E-88F6-525C35F944B3}"/>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B0593858-5694-41F8-A01D-E5D12F2FE31A}"/>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1A0374EC-35E8-4F05-9A86-EB711E524ACE}"/>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51E77D90-4AE7-4F64-8581-3950EBC10A76}"/>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3EB5A1B4-FA98-438D-B559-9C009FDB28E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18BFDCDA-6723-4880-96BF-B745F569A1C6}"/>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EE7A6E2E-BC25-449E-8BE5-B857873DDEA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672" name="直線コネクタ 671">
          <a:extLst>
            <a:ext uri="{FF2B5EF4-FFF2-40B4-BE49-F238E27FC236}">
              <a16:creationId xmlns:a16="http://schemas.microsoft.com/office/drawing/2014/main" id="{83A509BF-C2BD-49BB-BC51-F1D7862E9161}"/>
            </a:ext>
          </a:extLst>
        </xdr:cNvPr>
        <xdr:cNvCxnSpPr/>
      </xdr:nvCxnSpPr>
      <xdr:spPr>
        <a:xfrm flipV="1">
          <a:off x="1470342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673" name="【公民館】&#10;有形固定資産減価償却率最小値テキスト">
          <a:extLst>
            <a:ext uri="{FF2B5EF4-FFF2-40B4-BE49-F238E27FC236}">
              <a16:creationId xmlns:a16="http://schemas.microsoft.com/office/drawing/2014/main" id="{F54D9C15-1583-42CF-9AF7-845BAC043A83}"/>
            </a:ext>
          </a:extLst>
        </xdr:cNvPr>
        <xdr:cNvSpPr txBox="1"/>
      </xdr:nvSpPr>
      <xdr:spPr>
        <a:xfrm>
          <a:off x="14742160" y="186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674" name="直線コネクタ 673">
          <a:extLst>
            <a:ext uri="{FF2B5EF4-FFF2-40B4-BE49-F238E27FC236}">
              <a16:creationId xmlns:a16="http://schemas.microsoft.com/office/drawing/2014/main" id="{1D9DB05E-794E-4DDB-A861-26B88494B745}"/>
            </a:ext>
          </a:extLst>
        </xdr:cNvPr>
        <xdr:cNvCxnSpPr/>
      </xdr:nvCxnSpPr>
      <xdr:spPr>
        <a:xfrm>
          <a:off x="14611350" y="18632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5" name="【公民館】&#10;有形固定資産減価償却率最大値テキスト">
          <a:extLst>
            <a:ext uri="{FF2B5EF4-FFF2-40B4-BE49-F238E27FC236}">
              <a16:creationId xmlns:a16="http://schemas.microsoft.com/office/drawing/2014/main" id="{1BCDF7D4-9B20-4F94-9D53-CB4B94191A76}"/>
            </a:ext>
          </a:extLst>
        </xdr:cNvPr>
        <xdr:cNvSpPr txBox="1"/>
      </xdr:nvSpPr>
      <xdr:spPr>
        <a:xfrm>
          <a:off x="1474216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6" name="直線コネクタ 675">
          <a:extLst>
            <a:ext uri="{FF2B5EF4-FFF2-40B4-BE49-F238E27FC236}">
              <a16:creationId xmlns:a16="http://schemas.microsoft.com/office/drawing/2014/main" id="{8D050595-7117-45F1-95D9-CA73861438A2}"/>
            </a:ext>
          </a:extLst>
        </xdr:cNvPr>
        <xdr:cNvCxnSpPr/>
      </xdr:nvCxnSpPr>
      <xdr:spPr>
        <a:xfrm>
          <a:off x="14611350" y="1718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677" name="【公民館】&#10;有形固定資産減価償却率平均値テキスト">
          <a:extLst>
            <a:ext uri="{FF2B5EF4-FFF2-40B4-BE49-F238E27FC236}">
              <a16:creationId xmlns:a16="http://schemas.microsoft.com/office/drawing/2014/main" id="{F454B47A-1FE6-4265-A2AA-2123E441C948}"/>
            </a:ext>
          </a:extLst>
        </xdr:cNvPr>
        <xdr:cNvSpPr txBox="1"/>
      </xdr:nvSpPr>
      <xdr:spPr>
        <a:xfrm>
          <a:off x="14742160" y="17850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678" name="フローチャート: 判断 677">
          <a:extLst>
            <a:ext uri="{FF2B5EF4-FFF2-40B4-BE49-F238E27FC236}">
              <a16:creationId xmlns:a16="http://schemas.microsoft.com/office/drawing/2014/main" id="{7DCC82E8-E03C-41FD-9CC3-8F7BE5F7A56C}"/>
            </a:ext>
          </a:extLst>
        </xdr:cNvPr>
        <xdr:cNvSpPr/>
      </xdr:nvSpPr>
      <xdr:spPr>
        <a:xfrm>
          <a:off x="14649450" y="1799907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9" name="フローチャート: 判断 678">
          <a:extLst>
            <a:ext uri="{FF2B5EF4-FFF2-40B4-BE49-F238E27FC236}">
              <a16:creationId xmlns:a16="http://schemas.microsoft.com/office/drawing/2014/main" id="{56F8DF19-CD1B-4F91-974D-9D2D9DC4D9DF}"/>
            </a:ext>
          </a:extLst>
        </xdr:cNvPr>
        <xdr:cNvSpPr/>
      </xdr:nvSpPr>
      <xdr:spPr>
        <a:xfrm>
          <a:off x="13887450" y="179381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680" name="フローチャート: 判断 679">
          <a:extLst>
            <a:ext uri="{FF2B5EF4-FFF2-40B4-BE49-F238E27FC236}">
              <a16:creationId xmlns:a16="http://schemas.microsoft.com/office/drawing/2014/main" id="{A1DD4B4F-CADF-4A4E-8AA8-C101C0D8D7EF}"/>
            </a:ext>
          </a:extLst>
        </xdr:cNvPr>
        <xdr:cNvSpPr/>
      </xdr:nvSpPr>
      <xdr:spPr>
        <a:xfrm>
          <a:off x="13089890" y="180981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681" name="フローチャート: 判断 680">
          <a:extLst>
            <a:ext uri="{FF2B5EF4-FFF2-40B4-BE49-F238E27FC236}">
              <a16:creationId xmlns:a16="http://schemas.microsoft.com/office/drawing/2014/main" id="{FEB53BF7-2C4B-49CE-9930-8E5C7A41358A}"/>
            </a:ext>
          </a:extLst>
        </xdr:cNvPr>
        <xdr:cNvSpPr/>
      </xdr:nvSpPr>
      <xdr:spPr>
        <a:xfrm>
          <a:off x="12303760" y="180428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682" name="フローチャート: 判断 681">
          <a:extLst>
            <a:ext uri="{FF2B5EF4-FFF2-40B4-BE49-F238E27FC236}">
              <a16:creationId xmlns:a16="http://schemas.microsoft.com/office/drawing/2014/main" id="{0C69FB3C-64B5-4AB6-A011-E187760C9893}"/>
            </a:ext>
          </a:extLst>
        </xdr:cNvPr>
        <xdr:cNvSpPr/>
      </xdr:nvSpPr>
      <xdr:spPr>
        <a:xfrm>
          <a:off x="11487150" y="1796097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D4D90EEA-CE56-4199-9DD5-E16C5CABD368}"/>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230D83B0-5660-4897-B6A5-CD980310944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2F71E67E-245E-40FA-912B-9CF314888DF9}"/>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F3C8B5C7-BD40-4E49-9440-8AE75C4584A7}"/>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AA92B3B-D1B8-4023-8B3C-1C7B482A88C5}"/>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23495</xdr:rowOff>
    </xdr:from>
    <xdr:to>
      <xdr:col>85</xdr:col>
      <xdr:colOff>177800</xdr:colOff>
      <xdr:row>108</xdr:row>
      <xdr:rowOff>125095</xdr:rowOff>
    </xdr:to>
    <xdr:sp macro="" textlink="">
      <xdr:nvSpPr>
        <xdr:cNvPr id="688" name="楕円 687">
          <a:extLst>
            <a:ext uri="{FF2B5EF4-FFF2-40B4-BE49-F238E27FC236}">
              <a16:creationId xmlns:a16="http://schemas.microsoft.com/office/drawing/2014/main" id="{60FC8510-FEE7-4E96-92E8-477FAD36E346}"/>
            </a:ext>
          </a:extLst>
        </xdr:cNvPr>
        <xdr:cNvSpPr/>
      </xdr:nvSpPr>
      <xdr:spPr>
        <a:xfrm>
          <a:off x="14649450" y="1853628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109872</xdr:rowOff>
    </xdr:from>
    <xdr:ext cx="405111" cy="259045"/>
    <xdr:sp macro="" textlink="">
      <xdr:nvSpPr>
        <xdr:cNvPr id="689" name="【公民館】&#10;有形固定資産減価償却率該当値テキスト">
          <a:extLst>
            <a:ext uri="{FF2B5EF4-FFF2-40B4-BE49-F238E27FC236}">
              <a16:creationId xmlns:a16="http://schemas.microsoft.com/office/drawing/2014/main" id="{AE0348E2-AA0B-4BE6-A9AB-A410DACD96AF}"/>
            </a:ext>
          </a:extLst>
        </xdr:cNvPr>
        <xdr:cNvSpPr txBox="1"/>
      </xdr:nvSpPr>
      <xdr:spPr>
        <a:xfrm>
          <a:off x="14742160" y="1845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17780</xdr:rowOff>
    </xdr:from>
    <xdr:to>
      <xdr:col>81</xdr:col>
      <xdr:colOff>101600</xdr:colOff>
      <xdr:row>108</xdr:row>
      <xdr:rowOff>119380</xdr:rowOff>
    </xdr:to>
    <xdr:sp macro="" textlink="">
      <xdr:nvSpPr>
        <xdr:cNvPr id="690" name="楕円 689">
          <a:extLst>
            <a:ext uri="{FF2B5EF4-FFF2-40B4-BE49-F238E27FC236}">
              <a16:creationId xmlns:a16="http://schemas.microsoft.com/office/drawing/2014/main" id="{D5B5DAC1-E9ED-42A2-9A1A-B614D4D4C843}"/>
            </a:ext>
          </a:extLst>
        </xdr:cNvPr>
        <xdr:cNvSpPr/>
      </xdr:nvSpPr>
      <xdr:spPr>
        <a:xfrm>
          <a:off x="13887450" y="185381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68580</xdr:rowOff>
    </xdr:from>
    <xdr:to>
      <xdr:col>85</xdr:col>
      <xdr:colOff>127000</xdr:colOff>
      <xdr:row>108</xdr:row>
      <xdr:rowOff>74295</xdr:rowOff>
    </xdr:to>
    <xdr:cxnSp macro="">
      <xdr:nvCxnSpPr>
        <xdr:cNvPr id="691" name="直線コネクタ 690">
          <a:extLst>
            <a:ext uri="{FF2B5EF4-FFF2-40B4-BE49-F238E27FC236}">
              <a16:creationId xmlns:a16="http://schemas.microsoft.com/office/drawing/2014/main" id="{8037D468-1CCF-4C62-A855-A3E085AB402E}"/>
            </a:ext>
          </a:extLst>
        </xdr:cNvPr>
        <xdr:cNvCxnSpPr/>
      </xdr:nvCxnSpPr>
      <xdr:spPr>
        <a:xfrm>
          <a:off x="13942060" y="18583275"/>
          <a:ext cx="762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17780</xdr:rowOff>
    </xdr:from>
    <xdr:to>
      <xdr:col>76</xdr:col>
      <xdr:colOff>165100</xdr:colOff>
      <xdr:row>108</xdr:row>
      <xdr:rowOff>119380</xdr:rowOff>
    </xdr:to>
    <xdr:sp macro="" textlink="">
      <xdr:nvSpPr>
        <xdr:cNvPr id="692" name="楕円 691">
          <a:extLst>
            <a:ext uri="{FF2B5EF4-FFF2-40B4-BE49-F238E27FC236}">
              <a16:creationId xmlns:a16="http://schemas.microsoft.com/office/drawing/2014/main" id="{94045452-3EED-4BBF-8758-56BB33342A40}"/>
            </a:ext>
          </a:extLst>
        </xdr:cNvPr>
        <xdr:cNvSpPr/>
      </xdr:nvSpPr>
      <xdr:spPr>
        <a:xfrm>
          <a:off x="13089890" y="185381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68580</xdr:rowOff>
    </xdr:from>
    <xdr:to>
      <xdr:col>81</xdr:col>
      <xdr:colOff>50800</xdr:colOff>
      <xdr:row>108</xdr:row>
      <xdr:rowOff>68580</xdr:rowOff>
    </xdr:to>
    <xdr:cxnSp macro="">
      <xdr:nvCxnSpPr>
        <xdr:cNvPr id="693" name="直線コネクタ 692">
          <a:extLst>
            <a:ext uri="{FF2B5EF4-FFF2-40B4-BE49-F238E27FC236}">
              <a16:creationId xmlns:a16="http://schemas.microsoft.com/office/drawing/2014/main" id="{3FE887EB-E8DA-458D-998B-5172B4447490}"/>
            </a:ext>
          </a:extLst>
        </xdr:cNvPr>
        <xdr:cNvCxnSpPr/>
      </xdr:nvCxnSpPr>
      <xdr:spPr>
        <a:xfrm>
          <a:off x="13144500" y="185832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4445</xdr:rowOff>
    </xdr:from>
    <xdr:to>
      <xdr:col>72</xdr:col>
      <xdr:colOff>38100</xdr:colOff>
      <xdr:row>108</xdr:row>
      <xdr:rowOff>106045</xdr:rowOff>
    </xdr:to>
    <xdr:sp macro="" textlink="">
      <xdr:nvSpPr>
        <xdr:cNvPr id="694" name="楕円 693">
          <a:extLst>
            <a:ext uri="{FF2B5EF4-FFF2-40B4-BE49-F238E27FC236}">
              <a16:creationId xmlns:a16="http://schemas.microsoft.com/office/drawing/2014/main" id="{7A8EB89B-F233-4CCA-B76F-90D06A35EEDC}"/>
            </a:ext>
          </a:extLst>
        </xdr:cNvPr>
        <xdr:cNvSpPr/>
      </xdr:nvSpPr>
      <xdr:spPr>
        <a:xfrm>
          <a:off x="12303760" y="18522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55245</xdr:rowOff>
    </xdr:from>
    <xdr:to>
      <xdr:col>76</xdr:col>
      <xdr:colOff>114300</xdr:colOff>
      <xdr:row>108</xdr:row>
      <xdr:rowOff>68580</xdr:rowOff>
    </xdr:to>
    <xdr:cxnSp macro="">
      <xdr:nvCxnSpPr>
        <xdr:cNvPr id="695" name="直線コネクタ 694">
          <a:extLst>
            <a:ext uri="{FF2B5EF4-FFF2-40B4-BE49-F238E27FC236}">
              <a16:creationId xmlns:a16="http://schemas.microsoft.com/office/drawing/2014/main" id="{99F5F3DA-3D84-4ACB-9C11-644E94848269}"/>
            </a:ext>
          </a:extLst>
        </xdr:cNvPr>
        <xdr:cNvCxnSpPr/>
      </xdr:nvCxnSpPr>
      <xdr:spPr>
        <a:xfrm>
          <a:off x="12346940" y="18575655"/>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6350</xdr:rowOff>
    </xdr:from>
    <xdr:to>
      <xdr:col>67</xdr:col>
      <xdr:colOff>101600</xdr:colOff>
      <xdr:row>108</xdr:row>
      <xdr:rowOff>107950</xdr:rowOff>
    </xdr:to>
    <xdr:sp macro="" textlink="">
      <xdr:nvSpPr>
        <xdr:cNvPr id="696" name="楕円 695">
          <a:extLst>
            <a:ext uri="{FF2B5EF4-FFF2-40B4-BE49-F238E27FC236}">
              <a16:creationId xmlns:a16="http://schemas.microsoft.com/office/drawing/2014/main" id="{177AE98C-2F18-4AA7-907D-02F8B7ED7E58}"/>
            </a:ext>
          </a:extLst>
        </xdr:cNvPr>
        <xdr:cNvSpPr/>
      </xdr:nvSpPr>
      <xdr:spPr>
        <a:xfrm>
          <a:off x="11487150" y="185248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55245</xdr:rowOff>
    </xdr:from>
    <xdr:to>
      <xdr:col>71</xdr:col>
      <xdr:colOff>177800</xdr:colOff>
      <xdr:row>108</xdr:row>
      <xdr:rowOff>57150</xdr:rowOff>
    </xdr:to>
    <xdr:cxnSp macro="">
      <xdr:nvCxnSpPr>
        <xdr:cNvPr id="697" name="直線コネクタ 696">
          <a:extLst>
            <a:ext uri="{FF2B5EF4-FFF2-40B4-BE49-F238E27FC236}">
              <a16:creationId xmlns:a16="http://schemas.microsoft.com/office/drawing/2014/main" id="{CEDA0360-D40E-4BB8-8E46-5AEC24305EBF}"/>
            </a:ext>
          </a:extLst>
        </xdr:cNvPr>
        <xdr:cNvCxnSpPr/>
      </xdr:nvCxnSpPr>
      <xdr:spPr>
        <a:xfrm flipV="1">
          <a:off x="11541760" y="1857565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8" name="n_1aveValue【公民館】&#10;有形固定資産減価償却率">
          <a:extLst>
            <a:ext uri="{FF2B5EF4-FFF2-40B4-BE49-F238E27FC236}">
              <a16:creationId xmlns:a16="http://schemas.microsoft.com/office/drawing/2014/main" id="{77608AEB-5314-44A5-888C-4452101D1A46}"/>
            </a:ext>
          </a:extLst>
        </xdr:cNvPr>
        <xdr:cNvSpPr txBox="1"/>
      </xdr:nvSpPr>
      <xdr:spPr>
        <a:xfrm>
          <a:off x="1373823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699" name="n_2aveValue【公民館】&#10;有形固定資産減価償却率">
          <a:extLst>
            <a:ext uri="{FF2B5EF4-FFF2-40B4-BE49-F238E27FC236}">
              <a16:creationId xmlns:a16="http://schemas.microsoft.com/office/drawing/2014/main" id="{3B2FA8A6-4C4B-41EF-9C2F-57CB6FD061DA}"/>
            </a:ext>
          </a:extLst>
        </xdr:cNvPr>
        <xdr:cNvSpPr txBox="1"/>
      </xdr:nvSpPr>
      <xdr:spPr>
        <a:xfrm>
          <a:off x="1295718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700" name="n_3aveValue【公民館】&#10;有形固定資産減価償却率">
          <a:extLst>
            <a:ext uri="{FF2B5EF4-FFF2-40B4-BE49-F238E27FC236}">
              <a16:creationId xmlns:a16="http://schemas.microsoft.com/office/drawing/2014/main" id="{ED77FEDC-6F2B-4ACE-8704-730B82451FF8}"/>
            </a:ext>
          </a:extLst>
        </xdr:cNvPr>
        <xdr:cNvSpPr txBox="1"/>
      </xdr:nvSpPr>
      <xdr:spPr>
        <a:xfrm>
          <a:off x="12171054" y="178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80663</xdr:rowOff>
    </xdr:from>
    <xdr:ext cx="405111" cy="259045"/>
    <xdr:sp macro="" textlink="">
      <xdr:nvSpPr>
        <xdr:cNvPr id="701" name="n_4aveValue【公民館】&#10;有形固定資産減価償却率">
          <a:extLst>
            <a:ext uri="{FF2B5EF4-FFF2-40B4-BE49-F238E27FC236}">
              <a16:creationId xmlns:a16="http://schemas.microsoft.com/office/drawing/2014/main" id="{03D17F1A-5184-43D3-9D32-BA229DC47BA4}"/>
            </a:ext>
          </a:extLst>
        </xdr:cNvPr>
        <xdr:cNvSpPr txBox="1"/>
      </xdr:nvSpPr>
      <xdr:spPr>
        <a:xfrm>
          <a:off x="11354444" y="17741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110507</xdr:rowOff>
    </xdr:from>
    <xdr:ext cx="405111" cy="259045"/>
    <xdr:sp macro="" textlink="">
      <xdr:nvSpPr>
        <xdr:cNvPr id="702" name="n_1mainValue【公民館】&#10;有形固定資産減価償却率">
          <a:extLst>
            <a:ext uri="{FF2B5EF4-FFF2-40B4-BE49-F238E27FC236}">
              <a16:creationId xmlns:a16="http://schemas.microsoft.com/office/drawing/2014/main" id="{828A515E-6C03-4479-8C1C-137C5888D85F}"/>
            </a:ext>
          </a:extLst>
        </xdr:cNvPr>
        <xdr:cNvSpPr txBox="1"/>
      </xdr:nvSpPr>
      <xdr:spPr>
        <a:xfrm>
          <a:off x="13738234"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110507</xdr:rowOff>
    </xdr:from>
    <xdr:ext cx="405111" cy="259045"/>
    <xdr:sp macro="" textlink="">
      <xdr:nvSpPr>
        <xdr:cNvPr id="703" name="n_2mainValue【公民館】&#10;有形固定資産減価償却率">
          <a:extLst>
            <a:ext uri="{FF2B5EF4-FFF2-40B4-BE49-F238E27FC236}">
              <a16:creationId xmlns:a16="http://schemas.microsoft.com/office/drawing/2014/main" id="{DC063723-41B5-4E0A-91ED-5D6BEE52051E}"/>
            </a:ext>
          </a:extLst>
        </xdr:cNvPr>
        <xdr:cNvSpPr txBox="1"/>
      </xdr:nvSpPr>
      <xdr:spPr>
        <a:xfrm>
          <a:off x="12957184"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97172</xdr:rowOff>
    </xdr:from>
    <xdr:ext cx="405111" cy="259045"/>
    <xdr:sp macro="" textlink="">
      <xdr:nvSpPr>
        <xdr:cNvPr id="704" name="n_3mainValue【公民館】&#10;有形固定資産減価償却率">
          <a:extLst>
            <a:ext uri="{FF2B5EF4-FFF2-40B4-BE49-F238E27FC236}">
              <a16:creationId xmlns:a16="http://schemas.microsoft.com/office/drawing/2014/main" id="{2380C866-AE3A-430E-9D03-87B3F8201861}"/>
            </a:ext>
          </a:extLst>
        </xdr:cNvPr>
        <xdr:cNvSpPr txBox="1"/>
      </xdr:nvSpPr>
      <xdr:spPr>
        <a:xfrm>
          <a:off x="12171054" y="186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99077</xdr:rowOff>
    </xdr:from>
    <xdr:ext cx="405111" cy="259045"/>
    <xdr:sp macro="" textlink="">
      <xdr:nvSpPr>
        <xdr:cNvPr id="705" name="n_4mainValue【公民館】&#10;有形固定資産減価償却率">
          <a:extLst>
            <a:ext uri="{FF2B5EF4-FFF2-40B4-BE49-F238E27FC236}">
              <a16:creationId xmlns:a16="http://schemas.microsoft.com/office/drawing/2014/main" id="{6477B260-C8F8-46AA-97AC-3D1B7677A86A}"/>
            </a:ext>
          </a:extLst>
        </xdr:cNvPr>
        <xdr:cNvSpPr txBox="1"/>
      </xdr:nvSpPr>
      <xdr:spPr>
        <a:xfrm>
          <a:off x="11354444" y="186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BA35064F-D5D5-4921-8C3F-0ECFE558F916}"/>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1DA554F6-3FB5-41DB-8A92-6029429F863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8FCC32FB-1852-4B45-8C8F-755E063BE4F4}"/>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8C56B6A1-82D1-480E-B59C-22ADBBF933B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7C67B80E-8852-446C-9B08-E7DF3ABDE2EE}"/>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AAEDBF83-845A-4918-B146-169AC18F2CF7}"/>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DE65820B-4FE8-4ED4-B97C-B26A748D90FF}"/>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FCD3D0B6-3696-44F6-AC34-43EB6698DF23}"/>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F4C922A4-97DE-46E7-B604-E42A1E0D799D}"/>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AFE804AC-5A1B-423C-A158-B506E37D26C3}"/>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907A570A-C6C7-47EA-9DA3-52D51809F917}"/>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0ADF9190-4523-4F34-AC67-04CCB0AA198B}"/>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60F946CA-41D8-4D51-BA3B-1D24F41A738A}"/>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7DFFA0D6-3B22-47F9-B47A-6608DE352887}"/>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FF6B480E-F025-4696-B47E-08F894C40F71}"/>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05DD58A4-FD7A-4192-9347-913377FD3381}"/>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DEE3C91D-5BA6-4825-B954-D663C53C5026}"/>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CD0E677D-25FC-4F27-85F6-4A69351227B2}"/>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AC74C7AE-675D-4C42-9907-448D89D6A8EC}"/>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CAE38EC5-8AC6-4FC9-9CFA-D2772FE79FB4}"/>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6DE153B2-2CF1-4AE6-8767-C9B13139DE03}"/>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345C7AE9-1B5E-4F93-AF70-0DF1EEB56998}"/>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8DEC1720-35EC-4F32-9DB9-63F91FB3641D}"/>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729" name="直線コネクタ 728">
          <a:extLst>
            <a:ext uri="{FF2B5EF4-FFF2-40B4-BE49-F238E27FC236}">
              <a16:creationId xmlns:a16="http://schemas.microsoft.com/office/drawing/2014/main" id="{9E94E5F6-7E74-4116-9F58-1ACDF3AD901A}"/>
            </a:ext>
          </a:extLst>
        </xdr:cNvPr>
        <xdr:cNvCxnSpPr/>
      </xdr:nvCxnSpPr>
      <xdr:spPr>
        <a:xfrm flipV="1">
          <a:off x="19947254" y="17285589"/>
          <a:ext cx="0" cy="1307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730" name="【公民館】&#10;一人当たり面積最小値テキスト">
          <a:extLst>
            <a:ext uri="{FF2B5EF4-FFF2-40B4-BE49-F238E27FC236}">
              <a16:creationId xmlns:a16="http://schemas.microsoft.com/office/drawing/2014/main" id="{09EBF406-CCB9-448D-B777-914508F33DDE}"/>
            </a:ext>
          </a:extLst>
        </xdr:cNvPr>
        <xdr:cNvSpPr txBox="1"/>
      </xdr:nvSpPr>
      <xdr:spPr>
        <a:xfrm>
          <a:off x="19985990" y="185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731" name="直線コネクタ 730">
          <a:extLst>
            <a:ext uri="{FF2B5EF4-FFF2-40B4-BE49-F238E27FC236}">
              <a16:creationId xmlns:a16="http://schemas.microsoft.com/office/drawing/2014/main" id="{37D24958-B53E-43CD-A73A-695D1D949D1C}"/>
            </a:ext>
          </a:extLst>
        </xdr:cNvPr>
        <xdr:cNvCxnSpPr/>
      </xdr:nvCxnSpPr>
      <xdr:spPr>
        <a:xfrm>
          <a:off x="19885660" y="18593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732" name="【公民館】&#10;一人当たり面積最大値テキスト">
          <a:extLst>
            <a:ext uri="{FF2B5EF4-FFF2-40B4-BE49-F238E27FC236}">
              <a16:creationId xmlns:a16="http://schemas.microsoft.com/office/drawing/2014/main" id="{D159FC73-0645-4026-B50E-2F4B03BFC70B}"/>
            </a:ext>
          </a:extLst>
        </xdr:cNvPr>
        <xdr:cNvSpPr txBox="1"/>
      </xdr:nvSpPr>
      <xdr:spPr>
        <a:xfrm>
          <a:off x="19985990" y="1706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733" name="直線コネクタ 732">
          <a:extLst>
            <a:ext uri="{FF2B5EF4-FFF2-40B4-BE49-F238E27FC236}">
              <a16:creationId xmlns:a16="http://schemas.microsoft.com/office/drawing/2014/main" id="{A19C53E1-7E51-4D74-AC43-5690491C92CE}"/>
            </a:ext>
          </a:extLst>
        </xdr:cNvPr>
        <xdr:cNvCxnSpPr/>
      </xdr:nvCxnSpPr>
      <xdr:spPr>
        <a:xfrm>
          <a:off x="19885660" y="172855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160290</xdr:rowOff>
    </xdr:from>
    <xdr:ext cx="469744" cy="259045"/>
    <xdr:sp macro="" textlink="">
      <xdr:nvSpPr>
        <xdr:cNvPr id="734" name="【公民館】&#10;一人当たり面積平均値テキスト">
          <a:extLst>
            <a:ext uri="{FF2B5EF4-FFF2-40B4-BE49-F238E27FC236}">
              <a16:creationId xmlns:a16="http://schemas.microsoft.com/office/drawing/2014/main" id="{243CCD06-0DC7-45CA-8D40-E34A8C53FA42}"/>
            </a:ext>
          </a:extLst>
        </xdr:cNvPr>
        <xdr:cNvSpPr txBox="1"/>
      </xdr:nvSpPr>
      <xdr:spPr>
        <a:xfrm>
          <a:off x="19985990" y="1816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735" name="フローチャート: 判断 734">
          <a:extLst>
            <a:ext uri="{FF2B5EF4-FFF2-40B4-BE49-F238E27FC236}">
              <a16:creationId xmlns:a16="http://schemas.microsoft.com/office/drawing/2014/main" id="{FDF00BB7-BCA0-41D6-8C5C-62F4F28592EE}"/>
            </a:ext>
          </a:extLst>
        </xdr:cNvPr>
        <xdr:cNvSpPr/>
      </xdr:nvSpPr>
      <xdr:spPr>
        <a:xfrm>
          <a:off x="19904710" y="183073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736" name="フローチャート: 判断 735">
          <a:extLst>
            <a:ext uri="{FF2B5EF4-FFF2-40B4-BE49-F238E27FC236}">
              <a16:creationId xmlns:a16="http://schemas.microsoft.com/office/drawing/2014/main" id="{782C10ED-911D-4FD6-A60F-6C393AECA9B6}"/>
            </a:ext>
          </a:extLst>
        </xdr:cNvPr>
        <xdr:cNvSpPr/>
      </xdr:nvSpPr>
      <xdr:spPr>
        <a:xfrm>
          <a:off x="19161760" y="1834692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737" name="フローチャート: 判断 736">
          <a:extLst>
            <a:ext uri="{FF2B5EF4-FFF2-40B4-BE49-F238E27FC236}">
              <a16:creationId xmlns:a16="http://schemas.microsoft.com/office/drawing/2014/main" id="{67D682EB-CF5E-4216-909C-4A79D8871C44}"/>
            </a:ext>
          </a:extLst>
        </xdr:cNvPr>
        <xdr:cNvSpPr/>
      </xdr:nvSpPr>
      <xdr:spPr>
        <a:xfrm>
          <a:off x="18345150" y="1835492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738" name="フローチャート: 判断 737">
          <a:extLst>
            <a:ext uri="{FF2B5EF4-FFF2-40B4-BE49-F238E27FC236}">
              <a16:creationId xmlns:a16="http://schemas.microsoft.com/office/drawing/2014/main" id="{B26FBE09-EB6E-4EAF-B936-D02D315A5F73}"/>
            </a:ext>
          </a:extLst>
        </xdr:cNvPr>
        <xdr:cNvSpPr/>
      </xdr:nvSpPr>
      <xdr:spPr>
        <a:xfrm>
          <a:off x="17547590" y="1835645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739" name="フローチャート: 判断 738">
          <a:extLst>
            <a:ext uri="{FF2B5EF4-FFF2-40B4-BE49-F238E27FC236}">
              <a16:creationId xmlns:a16="http://schemas.microsoft.com/office/drawing/2014/main" id="{A9F55D71-CE29-47E4-B3C4-D6C3FB0B0FA5}"/>
            </a:ext>
          </a:extLst>
        </xdr:cNvPr>
        <xdr:cNvSpPr/>
      </xdr:nvSpPr>
      <xdr:spPr>
        <a:xfrm>
          <a:off x="16761460" y="183614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B0BD9BF-AF62-4A28-B143-39928AD43926}"/>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0B102D0-19E2-4392-B721-681A9D5F272E}"/>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9F424546-B645-435E-952A-AEC05C4B1C7E}"/>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14AF02C4-425C-4EE0-99ED-F905C12F0D1F}"/>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8DA6C8A7-1B93-4B7F-9BBD-AA523755BAE1}"/>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745" name="楕円 744">
          <a:extLst>
            <a:ext uri="{FF2B5EF4-FFF2-40B4-BE49-F238E27FC236}">
              <a16:creationId xmlns:a16="http://schemas.microsoft.com/office/drawing/2014/main" id="{692C7222-A87E-497C-A64A-09F7AC081DB8}"/>
            </a:ext>
          </a:extLst>
        </xdr:cNvPr>
        <xdr:cNvSpPr/>
      </xdr:nvSpPr>
      <xdr:spPr>
        <a:xfrm>
          <a:off x="19904710" y="18505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73677</xdr:rowOff>
    </xdr:from>
    <xdr:ext cx="469744" cy="259045"/>
    <xdr:sp macro="" textlink="">
      <xdr:nvSpPr>
        <xdr:cNvPr id="746" name="【公民館】&#10;一人当たり面積該当値テキスト">
          <a:extLst>
            <a:ext uri="{FF2B5EF4-FFF2-40B4-BE49-F238E27FC236}">
              <a16:creationId xmlns:a16="http://schemas.microsoft.com/office/drawing/2014/main" id="{36F15F0F-758A-4A2E-BDA8-26BB58CB9101}"/>
            </a:ext>
          </a:extLst>
        </xdr:cNvPr>
        <xdr:cNvSpPr txBox="1"/>
      </xdr:nvSpPr>
      <xdr:spPr>
        <a:xfrm>
          <a:off x="1998599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161037</xdr:rowOff>
    </xdr:from>
    <xdr:to>
      <xdr:col>112</xdr:col>
      <xdr:colOff>38100</xdr:colOff>
      <xdr:row>108</xdr:row>
      <xdr:rowOff>91187</xdr:rowOff>
    </xdr:to>
    <xdr:sp macro="" textlink="">
      <xdr:nvSpPr>
        <xdr:cNvPr id="747" name="楕円 746">
          <a:extLst>
            <a:ext uri="{FF2B5EF4-FFF2-40B4-BE49-F238E27FC236}">
              <a16:creationId xmlns:a16="http://schemas.microsoft.com/office/drawing/2014/main" id="{5ABD8465-E3FA-4584-8A1C-39D560A76B32}"/>
            </a:ext>
          </a:extLst>
        </xdr:cNvPr>
        <xdr:cNvSpPr/>
      </xdr:nvSpPr>
      <xdr:spPr>
        <a:xfrm>
          <a:off x="19161760" y="185080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38100</xdr:rowOff>
    </xdr:from>
    <xdr:to>
      <xdr:col>116</xdr:col>
      <xdr:colOff>63500</xdr:colOff>
      <xdr:row>108</xdr:row>
      <xdr:rowOff>40387</xdr:rowOff>
    </xdr:to>
    <xdr:cxnSp macro="">
      <xdr:nvCxnSpPr>
        <xdr:cNvPr id="748" name="直線コネクタ 747">
          <a:extLst>
            <a:ext uri="{FF2B5EF4-FFF2-40B4-BE49-F238E27FC236}">
              <a16:creationId xmlns:a16="http://schemas.microsoft.com/office/drawing/2014/main" id="{BCAD76AE-7463-4256-9724-045CC0981E2A}"/>
            </a:ext>
          </a:extLst>
        </xdr:cNvPr>
        <xdr:cNvCxnSpPr/>
      </xdr:nvCxnSpPr>
      <xdr:spPr>
        <a:xfrm flipV="1">
          <a:off x="19204940" y="18554700"/>
          <a:ext cx="7429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164846</xdr:rowOff>
    </xdr:from>
    <xdr:to>
      <xdr:col>107</xdr:col>
      <xdr:colOff>101600</xdr:colOff>
      <xdr:row>108</xdr:row>
      <xdr:rowOff>94996</xdr:rowOff>
    </xdr:to>
    <xdr:sp macro="" textlink="">
      <xdr:nvSpPr>
        <xdr:cNvPr id="749" name="楕円 748">
          <a:extLst>
            <a:ext uri="{FF2B5EF4-FFF2-40B4-BE49-F238E27FC236}">
              <a16:creationId xmlns:a16="http://schemas.microsoft.com/office/drawing/2014/main" id="{063B53AA-ACF2-4A0F-9EE4-13FE9D3C889E}"/>
            </a:ext>
          </a:extLst>
        </xdr:cNvPr>
        <xdr:cNvSpPr/>
      </xdr:nvSpPr>
      <xdr:spPr>
        <a:xfrm>
          <a:off x="18345150" y="1851380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40387</xdr:rowOff>
    </xdr:from>
    <xdr:to>
      <xdr:col>111</xdr:col>
      <xdr:colOff>177800</xdr:colOff>
      <xdr:row>108</xdr:row>
      <xdr:rowOff>44196</xdr:rowOff>
    </xdr:to>
    <xdr:cxnSp macro="">
      <xdr:nvCxnSpPr>
        <xdr:cNvPr id="750" name="直線コネクタ 749">
          <a:extLst>
            <a:ext uri="{FF2B5EF4-FFF2-40B4-BE49-F238E27FC236}">
              <a16:creationId xmlns:a16="http://schemas.microsoft.com/office/drawing/2014/main" id="{BB7EB0D7-2758-4B03-9A30-36026E02700B}"/>
            </a:ext>
          </a:extLst>
        </xdr:cNvPr>
        <xdr:cNvCxnSpPr/>
      </xdr:nvCxnSpPr>
      <xdr:spPr>
        <a:xfrm flipV="1">
          <a:off x="18399760" y="18556987"/>
          <a:ext cx="80518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166370</xdr:rowOff>
    </xdr:from>
    <xdr:to>
      <xdr:col>102</xdr:col>
      <xdr:colOff>165100</xdr:colOff>
      <xdr:row>108</xdr:row>
      <xdr:rowOff>96520</xdr:rowOff>
    </xdr:to>
    <xdr:sp macro="" textlink="">
      <xdr:nvSpPr>
        <xdr:cNvPr id="751" name="楕円 750">
          <a:extLst>
            <a:ext uri="{FF2B5EF4-FFF2-40B4-BE49-F238E27FC236}">
              <a16:creationId xmlns:a16="http://schemas.microsoft.com/office/drawing/2014/main" id="{78D52048-03D9-4431-9948-95A2A45EFF92}"/>
            </a:ext>
          </a:extLst>
        </xdr:cNvPr>
        <xdr:cNvSpPr/>
      </xdr:nvSpPr>
      <xdr:spPr>
        <a:xfrm>
          <a:off x="17547590" y="185153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44196</xdr:rowOff>
    </xdr:from>
    <xdr:to>
      <xdr:col>107</xdr:col>
      <xdr:colOff>50800</xdr:colOff>
      <xdr:row>108</xdr:row>
      <xdr:rowOff>45720</xdr:rowOff>
    </xdr:to>
    <xdr:cxnSp macro="">
      <xdr:nvCxnSpPr>
        <xdr:cNvPr id="752" name="直線コネクタ 751">
          <a:extLst>
            <a:ext uri="{FF2B5EF4-FFF2-40B4-BE49-F238E27FC236}">
              <a16:creationId xmlns:a16="http://schemas.microsoft.com/office/drawing/2014/main" id="{CB5606E8-27F1-4EEC-B1CF-2AF0B5300C50}"/>
            </a:ext>
          </a:extLst>
        </xdr:cNvPr>
        <xdr:cNvCxnSpPr/>
      </xdr:nvCxnSpPr>
      <xdr:spPr>
        <a:xfrm flipV="1">
          <a:off x="17602200" y="18562701"/>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168656</xdr:rowOff>
    </xdr:from>
    <xdr:to>
      <xdr:col>98</xdr:col>
      <xdr:colOff>38100</xdr:colOff>
      <xdr:row>108</xdr:row>
      <xdr:rowOff>98806</xdr:rowOff>
    </xdr:to>
    <xdr:sp macro="" textlink="">
      <xdr:nvSpPr>
        <xdr:cNvPr id="753" name="楕円 752">
          <a:extLst>
            <a:ext uri="{FF2B5EF4-FFF2-40B4-BE49-F238E27FC236}">
              <a16:creationId xmlns:a16="http://schemas.microsoft.com/office/drawing/2014/main" id="{76270075-8F02-4F13-B557-AB6C234B4639}"/>
            </a:ext>
          </a:extLst>
        </xdr:cNvPr>
        <xdr:cNvSpPr/>
      </xdr:nvSpPr>
      <xdr:spPr>
        <a:xfrm>
          <a:off x="16761460" y="1851761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45720</xdr:rowOff>
    </xdr:from>
    <xdr:to>
      <xdr:col>102</xdr:col>
      <xdr:colOff>114300</xdr:colOff>
      <xdr:row>108</xdr:row>
      <xdr:rowOff>48006</xdr:rowOff>
    </xdr:to>
    <xdr:cxnSp macro="">
      <xdr:nvCxnSpPr>
        <xdr:cNvPr id="754" name="直線コネクタ 753">
          <a:extLst>
            <a:ext uri="{FF2B5EF4-FFF2-40B4-BE49-F238E27FC236}">
              <a16:creationId xmlns:a16="http://schemas.microsoft.com/office/drawing/2014/main" id="{45CA0280-ABA2-4E79-9C24-11340228A1A1}"/>
            </a:ext>
          </a:extLst>
        </xdr:cNvPr>
        <xdr:cNvCxnSpPr/>
      </xdr:nvCxnSpPr>
      <xdr:spPr>
        <a:xfrm flipV="1">
          <a:off x="16804640" y="18564225"/>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116095</xdr:rowOff>
    </xdr:from>
    <xdr:ext cx="469744" cy="259045"/>
    <xdr:sp macro="" textlink="">
      <xdr:nvSpPr>
        <xdr:cNvPr id="755" name="n_1aveValue【公民館】&#10;一人当たり面積">
          <a:extLst>
            <a:ext uri="{FF2B5EF4-FFF2-40B4-BE49-F238E27FC236}">
              <a16:creationId xmlns:a16="http://schemas.microsoft.com/office/drawing/2014/main" id="{FA7E12A9-879A-4E3D-A0BF-66ADC6ABC658}"/>
            </a:ext>
          </a:extLst>
        </xdr:cNvPr>
        <xdr:cNvSpPr txBox="1"/>
      </xdr:nvSpPr>
      <xdr:spPr>
        <a:xfrm>
          <a:off x="18982132"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126001</xdr:rowOff>
    </xdr:from>
    <xdr:ext cx="469744" cy="259045"/>
    <xdr:sp macro="" textlink="">
      <xdr:nvSpPr>
        <xdr:cNvPr id="756" name="n_2aveValue【公民館】&#10;一人当たり面積">
          <a:extLst>
            <a:ext uri="{FF2B5EF4-FFF2-40B4-BE49-F238E27FC236}">
              <a16:creationId xmlns:a16="http://schemas.microsoft.com/office/drawing/2014/main" id="{4FE2BA36-F49A-4DAD-9B9A-FD1E6EDAA342}"/>
            </a:ext>
          </a:extLst>
        </xdr:cNvPr>
        <xdr:cNvSpPr txBox="1"/>
      </xdr:nvSpPr>
      <xdr:spPr>
        <a:xfrm>
          <a:off x="18182032" y="1813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127525</xdr:rowOff>
    </xdr:from>
    <xdr:ext cx="469744" cy="259045"/>
    <xdr:sp macro="" textlink="">
      <xdr:nvSpPr>
        <xdr:cNvPr id="757" name="n_3aveValue【公民館】&#10;一人当たり面積">
          <a:extLst>
            <a:ext uri="{FF2B5EF4-FFF2-40B4-BE49-F238E27FC236}">
              <a16:creationId xmlns:a16="http://schemas.microsoft.com/office/drawing/2014/main" id="{D3A6E303-D3BB-4224-A4C3-E249F9A28BC9}"/>
            </a:ext>
          </a:extLst>
        </xdr:cNvPr>
        <xdr:cNvSpPr txBox="1"/>
      </xdr:nvSpPr>
      <xdr:spPr>
        <a:xfrm>
          <a:off x="17384472" y="1813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130573</xdr:rowOff>
    </xdr:from>
    <xdr:ext cx="469744" cy="259045"/>
    <xdr:sp macro="" textlink="">
      <xdr:nvSpPr>
        <xdr:cNvPr id="758" name="n_4aveValue【公民館】&#10;一人当たり面積">
          <a:extLst>
            <a:ext uri="{FF2B5EF4-FFF2-40B4-BE49-F238E27FC236}">
              <a16:creationId xmlns:a16="http://schemas.microsoft.com/office/drawing/2014/main" id="{BFCEB10B-5FF0-4451-BC73-DFC7CA75D3B9}"/>
            </a:ext>
          </a:extLst>
        </xdr:cNvPr>
        <xdr:cNvSpPr txBox="1"/>
      </xdr:nvSpPr>
      <xdr:spPr>
        <a:xfrm>
          <a:off x="16588817" y="1813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82314</xdr:rowOff>
    </xdr:from>
    <xdr:ext cx="469744" cy="259045"/>
    <xdr:sp macro="" textlink="">
      <xdr:nvSpPr>
        <xdr:cNvPr id="759" name="n_1mainValue【公民館】&#10;一人当たり面積">
          <a:extLst>
            <a:ext uri="{FF2B5EF4-FFF2-40B4-BE49-F238E27FC236}">
              <a16:creationId xmlns:a16="http://schemas.microsoft.com/office/drawing/2014/main" id="{82681750-759E-481F-BFE9-6EB81A68DE70}"/>
            </a:ext>
          </a:extLst>
        </xdr:cNvPr>
        <xdr:cNvSpPr txBox="1"/>
      </xdr:nvSpPr>
      <xdr:spPr>
        <a:xfrm>
          <a:off x="18982132" y="1860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86123</xdr:rowOff>
    </xdr:from>
    <xdr:ext cx="469744" cy="259045"/>
    <xdr:sp macro="" textlink="">
      <xdr:nvSpPr>
        <xdr:cNvPr id="760" name="n_2mainValue【公民館】&#10;一人当たり面積">
          <a:extLst>
            <a:ext uri="{FF2B5EF4-FFF2-40B4-BE49-F238E27FC236}">
              <a16:creationId xmlns:a16="http://schemas.microsoft.com/office/drawing/2014/main" id="{D308B813-D320-4C89-81EB-ADC6A92F45DC}"/>
            </a:ext>
          </a:extLst>
        </xdr:cNvPr>
        <xdr:cNvSpPr txBox="1"/>
      </xdr:nvSpPr>
      <xdr:spPr>
        <a:xfrm>
          <a:off x="18182032" y="1860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87647</xdr:rowOff>
    </xdr:from>
    <xdr:ext cx="469744" cy="259045"/>
    <xdr:sp macro="" textlink="">
      <xdr:nvSpPr>
        <xdr:cNvPr id="761" name="n_3mainValue【公民館】&#10;一人当たり面積">
          <a:extLst>
            <a:ext uri="{FF2B5EF4-FFF2-40B4-BE49-F238E27FC236}">
              <a16:creationId xmlns:a16="http://schemas.microsoft.com/office/drawing/2014/main" id="{0782C801-076D-497C-9828-253AC7065025}"/>
            </a:ext>
          </a:extLst>
        </xdr:cNvPr>
        <xdr:cNvSpPr txBox="1"/>
      </xdr:nvSpPr>
      <xdr:spPr>
        <a:xfrm>
          <a:off x="17384472"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89933</xdr:rowOff>
    </xdr:from>
    <xdr:ext cx="469744" cy="259045"/>
    <xdr:sp macro="" textlink="">
      <xdr:nvSpPr>
        <xdr:cNvPr id="762" name="n_4mainValue【公民館】&#10;一人当たり面積">
          <a:extLst>
            <a:ext uri="{FF2B5EF4-FFF2-40B4-BE49-F238E27FC236}">
              <a16:creationId xmlns:a16="http://schemas.microsoft.com/office/drawing/2014/main" id="{DF1BAE21-2F8D-4271-9708-711094EACED0}"/>
            </a:ext>
          </a:extLst>
        </xdr:cNvPr>
        <xdr:cNvSpPr txBox="1"/>
      </xdr:nvSpPr>
      <xdr:spPr>
        <a:xfrm>
          <a:off x="16588817" y="1861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8C5064DD-E28C-4B84-B6FA-76BB548BAD32}"/>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50420CE7-66F9-434B-B623-98D40DF8EBF1}"/>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7BCA6B70-AA97-46A4-99C9-E55D68573EA9}"/>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4</xdr:col>
      <xdr:colOff>76200</xdr:colOff>
      <xdr:row>115</xdr:row>
      <xdr:rowOff>31750</xdr:rowOff>
    </xdr:from>
    <xdr:to>
      <xdr:col>120</xdr:col>
      <xdr:colOff>63500</xdr:colOff>
      <xdr:row>123</xdr:row>
      <xdr:rowOff>119156</xdr:rowOff>
    </xdr:to>
    <xdr:sp macro="" textlink="" fLocksText="0">
      <xdr:nvSpPr>
        <xdr:cNvPr id="766" name="テキスト ボックス 765">
          <a:extLst>
            <a:ext uri="{FF2B5EF4-FFF2-40B4-BE49-F238E27FC236}">
              <a16:creationId xmlns:a16="http://schemas.microsoft.com/office/drawing/2014/main" id="{F7DF6F8F-D5B1-42F1-ADFC-869113958619}"/>
            </a:ext>
          </a:extLst>
        </xdr:cNvPr>
        <xdr:cNvSpPr txBox="1"/>
      </xdr:nvSpPr>
      <xdr:spPr>
        <a:xfrm>
          <a:off x="762000" y="19746595"/>
          <a:ext cx="19871690" cy="1462816"/>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の平均と比較して、老朽化が深刻である。住民の安全や生活に欠かせないものであることから公共施設等総合管理計画等の各種計画に基づいた更新・維持管理に取り組んでいく。また、資産を更新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際の財源を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基金の積立など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計画的に更新費用を確保してい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きたい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天岩戸保育園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の新設工事を行ったことにより、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各平均値より低い数値と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と類似団体平均と比較して老朽化が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進んでいるが、北川橋や竜泉寺橋の改修により前年度比では、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。住民の安全や生活に欠かせないものであることから公共施設等総合管理計画等の各種計画に基づいた更新・維持管理に取り組んでいく。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と類似団体平均と比較して低く、整備が進んでいる。計画的な資産の更新・維持管理を行う。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年度まで公営住宅の新設工事を行っており、有形固定資産減価償却率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は各平均値より低い数値となっている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ほとんどの施設が法定耐用年数を迎えている状況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や集約化など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検討が必要な状況である。適正数の公民館を運営ができるように努めていく必要がある。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56EB74-F291-42AA-B4CB-354D570FABEC}"/>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9BFF8D-1AAE-4719-8198-4B2299C3192D}"/>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FAAB1E-46B7-43A5-A94E-16F0E052CEEF}"/>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B4635FE-E245-4A9A-A5F8-345168BD3302}"/>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96E1F5-5F10-4456-ACBD-3C60B43D0B0A}"/>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EBCEDD-A217-47A0-A186-8B27EC1472D9}"/>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990D70-577B-4813-8030-82A89C34196D}"/>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7BA74B-63A5-4559-9A38-D9BCC02FD42E}"/>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DEDCAA-A148-4D27-924D-E319D69D3BC9}"/>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B6C9BC7-A552-4EA8-A8E5-B5AC4441986D}"/>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11,038
10,979
237.54
10,133,464
9,687,976
204,598
5,032,795
6,214,173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656191-D913-4CC4-852B-80DF45CFF151}"/>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EA0B6F-7508-4DD1-B707-CC2582F615E4}"/>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3D53F7-D6ED-4F09-B3F3-65845BA1B4B1}"/>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824EC3-3F8A-468D-89C1-6F66D6428E5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44C3EA-CA36-4B30-8C76-318FC38B4742}"/>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BE1D973-80F7-484E-A660-A4A9B19878E3}"/>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FC4083-5BAE-4E55-8016-F9ECBB68185D}"/>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775FA0-F471-4A8E-A7B4-53E6C4EC1032}"/>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37D9A39-2BD2-4209-ABD6-8CE386399E26}"/>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9D3E94-282C-43E7-9145-93A46C363BDC}"/>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92A790D-EBBD-4173-A84E-696D836FDA4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71B76E8-F7A3-4C44-BB2E-2D2573ECAAF9}"/>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345CC6-E900-43A0-BBF8-6CCBA03D6E63}"/>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456BE2-4CF3-4233-BBFA-84DD61E201DE}"/>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867CF6-D451-4149-95C6-E4E329DF0FC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EE93838-AC13-4E41-B69C-0604DC03BED6}"/>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1BED2B-AC94-48A0-9A06-18BBE0C86F0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5FAB78-5885-446C-B5C6-D7795DD19DD2}"/>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971543-F8D6-4FD5-8017-522DF2AA21FF}"/>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A026EA-C3E2-4BB4-9BE8-845EA8E3E1C1}"/>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802663-910D-48AB-84F1-3BC6CC5E2BB4}"/>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23A45CE-9273-42D7-915A-0EEF9D24DB47}"/>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104F93-DB56-4EBF-B905-E852BF15BB5E}"/>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534AD8-9519-4F84-8E0E-73BDC7F2C7D8}"/>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8A4D41-3577-460A-9FA2-23DAB2FB07B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28BAFA-04A5-44A0-8BE9-4D70BDFA188D}"/>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6744B9-9E99-4AC4-80EC-4CB0A7022BF2}"/>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6E4C45-BE7A-42BF-AC90-94A0CBBB9C82}"/>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CA5262-1725-4337-8393-D983F8FBD915}"/>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3D40666-AEF0-48F0-AACB-F3BF8E31E245}"/>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194567D-808C-490C-B805-7DBAEB917CB6}"/>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E513F32-A667-4886-B85E-38B4F12094C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9D0470F-6B1B-4ECF-A27A-C281675A93B4}"/>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C681D7D-64F6-4DEA-ACF6-A264E3201DF2}"/>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25EFD89-D209-491E-90C1-594F7F92DE69}"/>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6BA638E-E7CB-4C3F-B6AC-74998FC344CB}"/>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C5C149D-5BF9-4B88-930E-6D9A3DF7C47B}"/>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2CB1F30-B638-46B2-9B2A-0C989119713C}"/>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94F61C0-34DE-4098-B79A-2C0D2C2A8226}"/>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D1087B0-50CD-4241-90C0-EBA3F121748B}"/>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BD99A44-C320-4C9A-AE90-785D3B8AF1F4}"/>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8A9DF6A-20F6-4E2E-B978-34C576CFC15E}"/>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E541956-CA6F-4739-B9C3-F69E80889AC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E161122-9F4D-4B16-8B52-1759C39F28B4}"/>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CD401F8-4CA1-4DBA-8C1E-CC36838807A1}"/>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507E195-3469-40AE-8BB6-3827097AA59F}"/>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06551D8-3ADE-4D8D-9F96-588937E47B97}"/>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AC2F85F-7415-4C8C-8294-684C50201F7A}"/>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67BD861F-FDCA-4864-A709-F365E11A4D84}"/>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E805B30-C267-4A06-A1C7-DEAB382E9164}"/>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A12FF0CF-ABFB-4269-BE19-728734D07304}"/>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92E2128C-E9F8-47D5-9CAE-2E4EACEC3144}"/>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0E383DE-DF74-425A-BD06-530EAB77CFDC}"/>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8A8278C-FD5C-4640-AF3F-28D84386BA2D}"/>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9E8FDC72-763E-4ABE-A567-976055F0298E}"/>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4C750850-2BAE-42FD-8E92-B210927A39ED}"/>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0E9B706-F0DD-4D08-86C6-69D45EC9297D}"/>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FDA3CB42-31DE-47E1-857F-AB985B67E296}"/>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6AF63CCE-5EB1-4B9F-A47A-48EE420ACC23}"/>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DE739F1E-9C10-4B31-AE74-A386B19B6139}"/>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D4A383C3-16C0-4B57-A435-1FE025B63BD9}"/>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D3F0648-15BC-4231-9B21-489C67717835}"/>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3C2CDA7-619D-4DEC-ABC3-039AE0E9E8D1}"/>
            </a:ext>
          </a:extLst>
        </xdr:cNvPr>
        <xdr:cNvCxnSpPr/>
      </xdr:nvCxnSpPr>
      <xdr:spPr>
        <a:xfrm flipV="1">
          <a:off x="4173855" y="9688014"/>
          <a:ext cx="0" cy="141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17C6ECBF-BA0C-4729-B608-DCB58BF69DA5}"/>
            </a:ext>
          </a:extLst>
        </xdr:cNvPr>
        <xdr:cNvSpPr txBox="1"/>
      </xdr:nvSpPr>
      <xdr:spPr>
        <a:xfrm>
          <a:off x="421259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7DEBDE6-BBAB-4B85-92FB-49C9AE7F6DB2}"/>
            </a:ext>
          </a:extLst>
        </xdr:cNvPr>
        <xdr:cNvCxnSpPr/>
      </xdr:nvCxnSpPr>
      <xdr:spPr>
        <a:xfrm>
          <a:off x="411226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CAF98305-3B42-445B-88DE-F9BE6144CB6E}"/>
            </a:ext>
          </a:extLst>
        </xdr:cNvPr>
        <xdr:cNvSpPr txBox="1"/>
      </xdr:nvSpPr>
      <xdr:spPr>
        <a:xfrm>
          <a:off x="4212590" y="945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08276914-574E-49F0-A2E4-1244A3BC0FBE}"/>
            </a:ext>
          </a:extLst>
        </xdr:cNvPr>
        <xdr:cNvCxnSpPr/>
      </xdr:nvCxnSpPr>
      <xdr:spPr>
        <a:xfrm>
          <a:off x="4112260" y="9688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21C4C63-9CB4-4310-9B5A-4CD2DC0D9B5F}"/>
            </a:ext>
          </a:extLst>
        </xdr:cNvPr>
        <xdr:cNvSpPr txBox="1"/>
      </xdr:nvSpPr>
      <xdr:spPr>
        <a:xfrm>
          <a:off x="4212590" y="10383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80" name="フローチャート: 判断 79">
          <a:extLst>
            <a:ext uri="{FF2B5EF4-FFF2-40B4-BE49-F238E27FC236}">
              <a16:creationId xmlns:a16="http://schemas.microsoft.com/office/drawing/2014/main" id="{ECD5D467-BE4D-437D-8DD5-F3CF1F24942D}"/>
            </a:ext>
          </a:extLst>
        </xdr:cNvPr>
        <xdr:cNvSpPr/>
      </xdr:nvSpPr>
      <xdr:spPr>
        <a:xfrm>
          <a:off x="4131310" y="105265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81" name="フローチャート: 判断 80">
          <a:extLst>
            <a:ext uri="{FF2B5EF4-FFF2-40B4-BE49-F238E27FC236}">
              <a16:creationId xmlns:a16="http://schemas.microsoft.com/office/drawing/2014/main" id="{56BF5FC7-DA6D-41B9-8D81-4C08E6FB3649}"/>
            </a:ext>
          </a:extLst>
        </xdr:cNvPr>
        <xdr:cNvSpPr/>
      </xdr:nvSpPr>
      <xdr:spPr>
        <a:xfrm>
          <a:off x="3388360" y="106397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82" name="フローチャート: 判断 81">
          <a:extLst>
            <a:ext uri="{FF2B5EF4-FFF2-40B4-BE49-F238E27FC236}">
              <a16:creationId xmlns:a16="http://schemas.microsoft.com/office/drawing/2014/main" id="{40EB4263-0A65-40A8-87E3-53B1AB7F9E99}"/>
            </a:ext>
          </a:extLst>
        </xdr:cNvPr>
        <xdr:cNvSpPr/>
      </xdr:nvSpPr>
      <xdr:spPr>
        <a:xfrm>
          <a:off x="2571750" y="106201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83" name="フローチャート: 判断 82">
          <a:extLst>
            <a:ext uri="{FF2B5EF4-FFF2-40B4-BE49-F238E27FC236}">
              <a16:creationId xmlns:a16="http://schemas.microsoft.com/office/drawing/2014/main" id="{9E9683E6-D8F6-469C-8CE3-F637B27BBD74}"/>
            </a:ext>
          </a:extLst>
        </xdr:cNvPr>
        <xdr:cNvSpPr/>
      </xdr:nvSpPr>
      <xdr:spPr>
        <a:xfrm>
          <a:off x="1774190" y="105916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84" name="フローチャート: 判断 83">
          <a:extLst>
            <a:ext uri="{FF2B5EF4-FFF2-40B4-BE49-F238E27FC236}">
              <a16:creationId xmlns:a16="http://schemas.microsoft.com/office/drawing/2014/main" id="{947A0426-362A-4FFD-9F82-5D742D3CC384}"/>
            </a:ext>
          </a:extLst>
        </xdr:cNvPr>
        <xdr:cNvSpPr/>
      </xdr:nvSpPr>
      <xdr:spPr>
        <a:xfrm>
          <a:off x="988060" y="10550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94E9E62-215E-419F-98C3-960676E7DDE1}"/>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43524D7-764F-4CEB-908A-DFCC024800DE}"/>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64EA76B-752E-4713-BC69-981933F41AF7}"/>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3FDFAB4-3997-45FA-86F1-EEC06AEF65BA}"/>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8EFCE7F-533E-4120-B975-05D1F1447F97}"/>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123916</xdr:rowOff>
    </xdr:from>
    <xdr:to>
      <xdr:col>24</xdr:col>
      <xdr:colOff>114300</xdr:colOff>
      <xdr:row>63</xdr:row>
      <xdr:rowOff>54066</xdr:rowOff>
    </xdr:to>
    <xdr:sp macro="" textlink="">
      <xdr:nvSpPr>
        <xdr:cNvPr id="90" name="楕円 89">
          <a:extLst>
            <a:ext uri="{FF2B5EF4-FFF2-40B4-BE49-F238E27FC236}">
              <a16:creationId xmlns:a16="http://schemas.microsoft.com/office/drawing/2014/main" id="{F63D019B-6199-4656-87C5-00989C03F613}"/>
            </a:ext>
          </a:extLst>
        </xdr:cNvPr>
        <xdr:cNvSpPr/>
      </xdr:nvSpPr>
      <xdr:spPr>
        <a:xfrm>
          <a:off x="4131310" y="107557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102343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F1660B36-CF37-4E1C-86EE-9D3116FDA92A}"/>
            </a:ext>
          </a:extLst>
        </xdr:cNvPr>
        <xdr:cNvSpPr txBox="1"/>
      </xdr:nvSpPr>
      <xdr:spPr>
        <a:xfrm>
          <a:off x="4212590" y="1072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99423</xdr:rowOff>
    </xdr:from>
    <xdr:to>
      <xdr:col>20</xdr:col>
      <xdr:colOff>38100</xdr:colOff>
      <xdr:row>63</xdr:row>
      <xdr:rowOff>29573</xdr:rowOff>
    </xdr:to>
    <xdr:sp macro="" textlink="">
      <xdr:nvSpPr>
        <xdr:cNvPr id="92" name="楕円 91">
          <a:extLst>
            <a:ext uri="{FF2B5EF4-FFF2-40B4-BE49-F238E27FC236}">
              <a16:creationId xmlns:a16="http://schemas.microsoft.com/office/drawing/2014/main" id="{210A83C1-1A4D-4222-B8B9-0F7CFD9BF279}"/>
            </a:ext>
          </a:extLst>
        </xdr:cNvPr>
        <xdr:cNvSpPr/>
      </xdr:nvSpPr>
      <xdr:spPr>
        <a:xfrm>
          <a:off x="3388360" y="1072551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150223</xdr:rowOff>
    </xdr:from>
    <xdr:to>
      <xdr:col>24</xdr:col>
      <xdr:colOff>63500</xdr:colOff>
      <xdr:row>63</xdr:row>
      <xdr:rowOff>3266</xdr:rowOff>
    </xdr:to>
    <xdr:cxnSp macro="">
      <xdr:nvCxnSpPr>
        <xdr:cNvPr id="93" name="直線コネクタ 92">
          <a:extLst>
            <a:ext uri="{FF2B5EF4-FFF2-40B4-BE49-F238E27FC236}">
              <a16:creationId xmlns:a16="http://schemas.microsoft.com/office/drawing/2014/main" id="{E3E8118C-4090-47F6-98BE-65EF9BB20598}"/>
            </a:ext>
          </a:extLst>
        </xdr:cNvPr>
        <xdr:cNvCxnSpPr/>
      </xdr:nvCxnSpPr>
      <xdr:spPr>
        <a:xfrm>
          <a:off x="3431540" y="10780123"/>
          <a:ext cx="7429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74930</xdr:rowOff>
    </xdr:from>
    <xdr:to>
      <xdr:col>15</xdr:col>
      <xdr:colOff>101600</xdr:colOff>
      <xdr:row>63</xdr:row>
      <xdr:rowOff>5080</xdr:rowOff>
    </xdr:to>
    <xdr:sp macro="" textlink="">
      <xdr:nvSpPr>
        <xdr:cNvPr id="94" name="楕円 93">
          <a:extLst>
            <a:ext uri="{FF2B5EF4-FFF2-40B4-BE49-F238E27FC236}">
              <a16:creationId xmlns:a16="http://schemas.microsoft.com/office/drawing/2014/main" id="{3CD7E505-4F1B-483D-8BC8-F33FA9A1C341}"/>
            </a:ext>
          </a:extLst>
        </xdr:cNvPr>
        <xdr:cNvSpPr/>
      </xdr:nvSpPr>
      <xdr:spPr>
        <a:xfrm>
          <a:off x="2571750" y="107048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125730</xdr:rowOff>
    </xdr:from>
    <xdr:to>
      <xdr:col>19</xdr:col>
      <xdr:colOff>177800</xdr:colOff>
      <xdr:row>62</xdr:row>
      <xdr:rowOff>150223</xdr:rowOff>
    </xdr:to>
    <xdr:cxnSp macro="">
      <xdr:nvCxnSpPr>
        <xdr:cNvPr id="95" name="直線コネクタ 94">
          <a:extLst>
            <a:ext uri="{FF2B5EF4-FFF2-40B4-BE49-F238E27FC236}">
              <a16:creationId xmlns:a16="http://schemas.microsoft.com/office/drawing/2014/main" id="{5507C4B0-BEB4-42F8-8CFF-60921A279E78}"/>
            </a:ext>
          </a:extLst>
        </xdr:cNvPr>
        <xdr:cNvCxnSpPr/>
      </xdr:nvCxnSpPr>
      <xdr:spPr>
        <a:xfrm>
          <a:off x="2626360" y="10759440"/>
          <a:ext cx="80518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48804</xdr:rowOff>
    </xdr:from>
    <xdr:to>
      <xdr:col>10</xdr:col>
      <xdr:colOff>165100</xdr:colOff>
      <xdr:row>62</xdr:row>
      <xdr:rowOff>150404</xdr:rowOff>
    </xdr:to>
    <xdr:sp macro="" textlink="">
      <xdr:nvSpPr>
        <xdr:cNvPr id="96" name="楕円 95">
          <a:extLst>
            <a:ext uri="{FF2B5EF4-FFF2-40B4-BE49-F238E27FC236}">
              <a16:creationId xmlns:a16="http://schemas.microsoft.com/office/drawing/2014/main" id="{AE24851F-507A-4D0D-892A-164C558D6298}"/>
            </a:ext>
          </a:extLst>
        </xdr:cNvPr>
        <xdr:cNvSpPr/>
      </xdr:nvSpPr>
      <xdr:spPr>
        <a:xfrm>
          <a:off x="1774190" y="1068060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99604</xdr:rowOff>
    </xdr:from>
    <xdr:to>
      <xdr:col>15</xdr:col>
      <xdr:colOff>50800</xdr:colOff>
      <xdr:row>62</xdr:row>
      <xdr:rowOff>125730</xdr:rowOff>
    </xdr:to>
    <xdr:cxnSp macro="">
      <xdr:nvCxnSpPr>
        <xdr:cNvPr id="97" name="直線コネクタ 96">
          <a:extLst>
            <a:ext uri="{FF2B5EF4-FFF2-40B4-BE49-F238E27FC236}">
              <a16:creationId xmlns:a16="http://schemas.microsoft.com/office/drawing/2014/main" id="{0036B7E4-81A5-4421-91FA-E865CA03F9D1}"/>
            </a:ext>
          </a:extLst>
        </xdr:cNvPr>
        <xdr:cNvCxnSpPr/>
      </xdr:nvCxnSpPr>
      <xdr:spPr>
        <a:xfrm>
          <a:off x="1828800" y="10725694"/>
          <a:ext cx="79756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22678</xdr:rowOff>
    </xdr:from>
    <xdr:to>
      <xdr:col>6</xdr:col>
      <xdr:colOff>38100</xdr:colOff>
      <xdr:row>62</xdr:row>
      <xdr:rowOff>124278</xdr:rowOff>
    </xdr:to>
    <xdr:sp macro="" textlink="">
      <xdr:nvSpPr>
        <xdr:cNvPr id="98" name="楕円 97">
          <a:extLst>
            <a:ext uri="{FF2B5EF4-FFF2-40B4-BE49-F238E27FC236}">
              <a16:creationId xmlns:a16="http://schemas.microsoft.com/office/drawing/2014/main" id="{AF367E26-E773-461B-8659-D9D9F55F42C5}"/>
            </a:ext>
          </a:extLst>
        </xdr:cNvPr>
        <xdr:cNvSpPr/>
      </xdr:nvSpPr>
      <xdr:spPr>
        <a:xfrm>
          <a:off x="988060" y="1064876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73478</xdr:rowOff>
    </xdr:from>
    <xdr:to>
      <xdr:col>10</xdr:col>
      <xdr:colOff>114300</xdr:colOff>
      <xdr:row>62</xdr:row>
      <xdr:rowOff>99604</xdr:rowOff>
    </xdr:to>
    <xdr:cxnSp macro="">
      <xdr:nvCxnSpPr>
        <xdr:cNvPr id="99" name="直線コネクタ 98">
          <a:extLst>
            <a:ext uri="{FF2B5EF4-FFF2-40B4-BE49-F238E27FC236}">
              <a16:creationId xmlns:a16="http://schemas.microsoft.com/office/drawing/2014/main" id="{409FFCBE-AC99-4F72-94D4-FB9F45502816}"/>
            </a:ext>
          </a:extLst>
        </xdr:cNvPr>
        <xdr:cNvCxnSpPr/>
      </xdr:nvCxnSpPr>
      <xdr:spPr>
        <a:xfrm>
          <a:off x="1031240" y="10703378"/>
          <a:ext cx="79756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126110</xdr:rowOff>
    </xdr:from>
    <xdr:ext cx="405111" cy="259045"/>
    <xdr:sp macro="" textlink="">
      <xdr:nvSpPr>
        <xdr:cNvPr id="100" name="n_1aveValue【体育館・プール】&#10;有形固定資産減価償却率">
          <a:extLst>
            <a:ext uri="{FF2B5EF4-FFF2-40B4-BE49-F238E27FC236}">
              <a16:creationId xmlns:a16="http://schemas.microsoft.com/office/drawing/2014/main" id="{D599FDB7-0A8E-4887-86F4-00ADDB8F5574}"/>
            </a:ext>
          </a:extLst>
        </xdr:cNvPr>
        <xdr:cNvSpPr txBox="1"/>
      </xdr:nvSpPr>
      <xdr:spPr>
        <a:xfrm>
          <a:off x="3239144" y="1041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106515</xdr:rowOff>
    </xdr:from>
    <xdr:ext cx="405111" cy="259045"/>
    <xdr:sp macro="" textlink="">
      <xdr:nvSpPr>
        <xdr:cNvPr id="101" name="n_2aveValue【体育館・プール】&#10;有形固定資産減価償却率">
          <a:extLst>
            <a:ext uri="{FF2B5EF4-FFF2-40B4-BE49-F238E27FC236}">
              <a16:creationId xmlns:a16="http://schemas.microsoft.com/office/drawing/2014/main" id="{1B92A79D-1866-421C-8151-6A4688F328CE}"/>
            </a:ext>
          </a:extLst>
        </xdr:cNvPr>
        <xdr:cNvSpPr txBox="1"/>
      </xdr:nvSpPr>
      <xdr:spPr>
        <a:xfrm>
          <a:off x="2439044" y="1039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83655</xdr:rowOff>
    </xdr:from>
    <xdr:ext cx="405111" cy="259045"/>
    <xdr:sp macro="" textlink="">
      <xdr:nvSpPr>
        <xdr:cNvPr id="102" name="n_3aveValue【体育館・プール】&#10;有形固定資産減価償却率">
          <a:extLst>
            <a:ext uri="{FF2B5EF4-FFF2-40B4-BE49-F238E27FC236}">
              <a16:creationId xmlns:a16="http://schemas.microsoft.com/office/drawing/2014/main" id="{13D7DB5B-7BB0-46A8-978B-1F70985C8A46}"/>
            </a:ext>
          </a:extLst>
        </xdr:cNvPr>
        <xdr:cNvSpPr txBox="1"/>
      </xdr:nvSpPr>
      <xdr:spPr>
        <a:xfrm>
          <a:off x="1641484" y="1037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34670</xdr:rowOff>
    </xdr:from>
    <xdr:ext cx="405111" cy="259045"/>
    <xdr:sp macro="" textlink="">
      <xdr:nvSpPr>
        <xdr:cNvPr id="103" name="n_4aveValue【体育館・プール】&#10;有形固定資産減価償却率">
          <a:extLst>
            <a:ext uri="{FF2B5EF4-FFF2-40B4-BE49-F238E27FC236}">
              <a16:creationId xmlns:a16="http://schemas.microsoft.com/office/drawing/2014/main" id="{5544A002-DB9B-420D-A1F1-E9608DE5A18C}"/>
            </a:ext>
          </a:extLst>
        </xdr:cNvPr>
        <xdr:cNvSpPr txBox="1"/>
      </xdr:nvSpPr>
      <xdr:spPr>
        <a:xfrm>
          <a:off x="85535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20700</xdr:rowOff>
    </xdr:from>
    <xdr:ext cx="405111" cy="259045"/>
    <xdr:sp macro="" textlink="">
      <xdr:nvSpPr>
        <xdr:cNvPr id="104" name="n_1mainValue【体育館・プール】&#10;有形固定資産減価償却率">
          <a:extLst>
            <a:ext uri="{FF2B5EF4-FFF2-40B4-BE49-F238E27FC236}">
              <a16:creationId xmlns:a16="http://schemas.microsoft.com/office/drawing/2014/main" id="{6FDF99AC-B6FF-499A-9D8E-7C33FCB58EB6}"/>
            </a:ext>
          </a:extLst>
        </xdr:cNvPr>
        <xdr:cNvSpPr txBox="1"/>
      </xdr:nvSpPr>
      <xdr:spPr>
        <a:xfrm>
          <a:off x="3239144" y="1081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167657</xdr:rowOff>
    </xdr:from>
    <xdr:ext cx="405111" cy="259045"/>
    <xdr:sp macro="" textlink="">
      <xdr:nvSpPr>
        <xdr:cNvPr id="105" name="n_2mainValue【体育館・プール】&#10;有形固定資産減価償却率">
          <a:extLst>
            <a:ext uri="{FF2B5EF4-FFF2-40B4-BE49-F238E27FC236}">
              <a16:creationId xmlns:a16="http://schemas.microsoft.com/office/drawing/2014/main" id="{BFF35E57-86F6-4C42-9A40-40B1D18F2938}"/>
            </a:ext>
          </a:extLst>
        </xdr:cNvPr>
        <xdr:cNvSpPr txBox="1"/>
      </xdr:nvSpPr>
      <xdr:spPr>
        <a:xfrm>
          <a:off x="2439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141531</xdr:rowOff>
    </xdr:from>
    <xdr:ext cx="405111" cy="259045"/>
    <xdr:sp macro="" textlink="">
      <xdr:nvSpPr>
        <xdr:cNvPr id="106" name="n_3mainValue【体育館・プール】&#10;有形固定資産減価償却率">
          <a:extLst>
            <a:ext uri="{FF2B5EF4-FFF2-40B4-BE49-F238E27FC236}">
              <a16:creationId xmlns:a16="http://schemas.microsoft.com/office/drawing/2014/main" id="{F63C5E6C-B9EC-4D29-8076-FD0D1B81F216}"/>
            </a:ext>
          </a:extLst>
        </xdr:cNvPr>
        <xdr:cNvSpPr txBox="1"/>
      </xdr:nvSpPr>
      <xdr:spPr>
        <a:xfrm>
          <a:off x="1641484" y="1076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115405</xdr:rowOff>
    </xdr:from>
    <xdr:ext cx="405111" cy="259045"/>
    <xdr:sp macro="" textlink="">
      <xdr:nvSpPr>
        <xdr:cNvPr id="107" name="n_4mainValue【体育館・プール】&#10;有形固定資産減価償却率">
          <a:extLst>
            <a:ext uri="{FF2B5EF4-FFF2-40B4-BE49-F238E27FC236}">
              <a16:creationId xmlns:a16="http://schemas.microsoft.com/office/drawing/2014/main" id="{D307D209-409C-4394-9D2E-88A3A9449DD4}"/>
            </a:ext>
          </a:extLst>
        </xdr:cNvPr>
        <xdr:cNvSpPr txBox="1"/>
      </xdr:nvSpPr>
      <xdr:spPr>
        <a:xfrm>
          <a:off x="85535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8493844-39CD-457D-B5BC-17C8588CA5E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ABB1A4E7-4131-48E1-B09A-2CB2796A7C26}"/>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3FC373F-2F9F-4A81-801A-AF0C7B6D0A4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DD59D889-9973-4FC9-AE76-B21B75268B94}"/>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1BFF5B26-E7E5-46F5-BB13-EDA2E104BF60}"/>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71B9871A-27AF-4D5E-9066-42CECC07C354}"/>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4B4EBDE5-812E-459B-90CB-DF9A036BD832}"/>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1756BC20-9F0F-4837-8C86-BC92A5FA89E4}"/>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637C008A-0848-4E0E-91F3-4CC987CC3700}"/>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F9AA5A5-6380-4230-9DEE-C023C82F1815}"/>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22DDBB95-779A-45D1-B02F-A4E1E4227C72}"/>
            </a:ext>
          </a:extLst>
        </xdr:cNvPr>
        <xdr:cNvCxnSpPr/>
      </xdr:nvCxnSpPr>
      <xdr:spPr>
        <a:xfrm>
          <a:off x="5960110" y="1085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67AF1EC1-8EF8-4680-8070-07FD1A433573}"/>
            </a:ext>
          </a:extLst>
        </xdr:cNvPr>
        <xdr:cNvSpPr txBox="1"/>
      </xdr:nvSpPr>
      <xdr:spPr>
        <a:xfrm>
          <a:off x="5527221"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5BAC3FA-1A07-4966-A49A-B620935124C0}"/>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5B522A07-B407-4620-B1E4-A3E2A0E1374C}"/>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18C5CD43-756E-4857-A96C-8BEF5D02A8AA}"/>
            </a:ext>
          </a:extLst>
        </xdr:cNvPr>
        <xdr:cNvCxnSpPr/>
      </xdr:nvCxnSpPr>
      <xdr:spPr>
        <a:xfrm>
          <a:off x="5960110"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3B4705E8-B980-4419-828E-C4DEF932E54A}"/>
            </a:ext>
          </a:extLst>
        </xdr:cNvPr>
        <xdr:cNvSpPr txBox="1"/>
      </xdr:nvSpPr>
      <xdr:spPr>
        <a:xfrm>
          <a:off x="5527221"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6A0027C3-1B58-41CE-87A3-BE69C6B5C0E6}"/>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5797910C-3CE8-43E9-A872-438F2769B5F4}"/>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DA092932-B922-4DA8-9746-DEFCBD880BA9}"/>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127" name="直線コネクタ 126">
          <a:extLst>
            <a:ext uri="{FF2B5EF4-FFF2-40B4-BE49-F238E27FC236}">
              <a16:creationId xmlns:a16="http://schemas.microsoft.com/office/drawing/2014/main" id="{4DC3F6C6-BDB1-400E-AF40-090DEF78BBA2}"/>
            </a:ext>
          </a:extLst>
        </xdr:cNvPr>
        <xdr:cNvCxnSpPr/>
      </xdr:nvCxnSpPr>
      <xdr:spPr>
        <a:xfrm flipV="1">
          <a:off x="9429115" y="9610535"/>
          <a:ext cx="0" cy="125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8" name="【体育館・プール】&#10;一人当たり面積最小値テキスト">
          <a:extLst>
            <a:ext uri="{FF2B5EF4-FFF2-40B4-BE49-F238E27FC236}">
              <a16:creationId xmlns:a16="http://schemas.microsoft.com/office/drawing/2014/main" id="{38772141-7072-48BE-B969-8BBCE604DF38}"/>
            </a:ext>
          </a:extLst>
        </xdr:cNvPr>
        <xdr:cNvSpPr txBox="1"/>
      </xdr:nvSpPr>
      <xdr:spPr>
        <a:xfrm>
          <a:off x="9467850" y="1085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9" name="直線コネクタ 128">
          <a:extLst>
            <a:ext uri="{FF2B5EF4-FFF2-40B4-BE49-F238E27FC236}">
              <a16:creationId xmlns:a16="http://schemas.microsoft.com/office/drawing/2014/main" id="{84F5FB69-8EA9-4247-85A4-90FE545F7F03}"/>
            </a:ext>
          </a:extLst>
        </xdr:cNvPr>
        <xdr:cNvCxnSpPr/>
      </xdr:nvCxnSpPr>
      <xdr:spPr>
        <a:xfrm>
          <a:off x="9356090" y="108605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130" name="【体育館・プール】&#10;一人当たり面積最大値テキスト">
          <a:extLst>
            <a:ext uri="{FF2B5EF4-FFF2-40B4-BE49-F238E27FC236}">
              <a16:creationId xmlns:a16="http://schemas.microsoft.com/office/drawing/2014/main" id="{379AB071-8A77-4598-B26A-1FAAF4875DB6}"/>
            </a:ext>
          </a:extLst>
        </xdr:cNvPr>
        <xdr:cNvSpPr txBox="1"/>
      </xdr:nvSpPr>
      <xdr:spPr>
        <a:xfrm>
          <a:off x="9467850" y="93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131" name="直線コネクタ 130">
          <a:extLst>
            <a:ext uri="{FF2B5EF4-FFF2-40B4-BE49-F238E27FC236}">
              <a16:creationId xmlns:a16="http://schemas.microsoft.com/office/drawing/2014/main" id="{9A569055-65A0-4439-AE42-193491D905E8}"/>
            </a:ext>
          </a:extLst>
        </xdr:cNvPr>
        <xdr:cNvCxnSpPr/>
      </xdr:nvCxnSpPr>
      <xdr:spPr>
        <a:xfrm>
          <a:off x="9356090" y="961053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132" name="【体育館・プール】&#10;一人当たり面積平均値テキスト">
          <a:extLst>
            <a:ext uri="{FF2B5EF4-FFF2-40B4-BE49-F238E27FC236}">
              <a16:creationId xmlns:a16="http://schemas.microsoft.com/office/drawing/2014/main" id="{109E9937-654B-4B08-87A3-53DC58009A0D}"/>
            </a:ext>
          </a:extLst>
        </xdr:cNvPr>
        <xdr:cNvSpPr txBox="1"/>
      </xdr:nvSpPr>
      <xdr:spPr>
        <a:xfrm>
          <a:off x="9467850" y="10452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133" name="フローチャート: 判断 132">
          <a:extLst>
            <a:ext uri="{FF2B5EF4-FFF2-40B4-BE49-F238E27FC236}">
              <a16:creationId xmlns:a16="http://schemas.microsoft.com/office/drawing/2014/main" id="{226F3F40-11CB-47D1-B795-F17685105A8F}"/>
            </a:ext>
          </a:extLst>
        </xdr:cNvPr>
        <xdr:cNvSpPr/>
      </xdr:nvSpPr>
      <xdr:spPr>
        <a:xfrm>
          <a:off x="9394190" y="1047604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134" name="フローチャート: 判断 133">
          <a:extLst>
            <a:ext uri="{FF2B5EF4-FFF2-40B4-BE49-F238E27FC236}">
              <a16:creationId xmlns:a16="http://schemas.microsoft.com/office/drawing/2014/main" id="{2B5A79E8-FBFC-4C3F-BAF3-94CE437E5B1B}"/>
            </a:ext>
          </a:extLst>
        </xdr:cNvPr>
        <xdr:cNvSpPr/>
      </xdr:nvSpPr>
      <xdr:spPr>
        <a:xfrm>
          <a:off x="8632190" y="1048461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135" name="フローチャート: 判断 134">
          <a:extLst>
            <a:ext uri="{FF2B5EF4-FFF2-40B4-BE49-F238E27FC236}">
              <a16:creationId xmlns:a16="http://schemas.microsoft.com/office/drawing/2014/main" id="{7769B9BB-87EF-4D14-9775-A47A8ACFA1A6}"/>
            </a:ext>
          </a:extLst>
        </xdr:cNvPr>
        <xdr:cNvSpPr/>
      </xdr:nvSpPr>
      <xdr:spPr>
        <a:xfrm>
          <a:off x="7846060" y="1047413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136" name="フローチャート: 判断 135">
          <a:extLst>
            <a:ext uri="{FF2B5EF4-FFF2-40B4-BE49-F238E27FC236}">
              <a16:creationId xmlns:a16="http://schemas.microsoft.com/office/drawing/2014/main" id="{AB442A13-4E09-421C-9389-5DECB95D3411}"/>
            </a:ext>
          </a:extLst>
        </xdr:cNvPr>
        <xdr:cNvSpPr/>
      </xdr:nvSpPr>
      <xdr:spPr>
        <a:xfrm>
          <a:off x="7029450" y="1049851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macro="" textlink="">
      <xdr:nvSpPr>
        <xdr:cNvPr id="137" name="フローチャート: 判断 136">
          <a:extLst>
            <a:ext uri="{FF2B5EF4-FFF2-40B4-BE49-F238E27FC236}">
              <a16:creationId xmlns:a16="http://schemas.microsoft.com/office/drawing/2014/main" id="{89CA617A-64B7-4D68-982C-E222B525C703}"/>
            </a:ext>
          </a:extLst>
        </xdr:cNvPr>
        <xdr:cNvSpPr/>
      </xdr:nvSpPr>
      <xdr:spPr>
        <a:xfrm>
          <a:off x="6231890" y="1047889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B11986B-9094-4044-ABA9-9E3BA1EBB36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0E5C6D9-6E15-4A9D-AB43-4CE9418406FD}"/>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93C8CBB-FE50-4B14-A90F-6C7EE9ED68F7}"/>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49AAEB9-B0D8-458F-8460-0B3C80781C5E}"/>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7765E303-5212-4EF0-8EAA-7DD2FB3A369E}"/>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78359</xdr:rowOff>
    </xdr:from>
    <xdr:to>
      <xdr:col>55</xdr:col>
      <xdr:colOff>50800</xdr:colOff>
      <xdr:row>60</xdr:row>
      <xdr:rowOff>8509</xdr:rowOff>
    </xdr:to>
    <xdr:sp macro="" textlink="">
      <xdr:nvSpPr>
        <xdr:cNvPr id="143" name="楕円 142">
          <a:extLst>
            <a:ext uri="{FF2B5EF4-FFF2-40B4-BE49-F238E27FC236}">
              <a16:creationId xmlns:a16="http://schemas.microsoft.com/office/drawing/2014/main" id="{B7B6C741-F0DA-4597-960D-D93A9669E6E0}"/>
            </a:ext>
          </a:extLst>
        </xdr:cNvPr>
        <xdr:cNvSpPr/>
      </xdr:nvSpPr>
      <xdr:spPr>
        <a:xfrm>
          <a:off x="9394190" y="1019390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101236</xdr:rowOff>
    </xdr:from>
    <xdr:ext cx="469744" cy="259045"/>
    <xdr:sp macro="" textlink="">
      <xdr:nvSpPr>
        <xdr:cNvPr id="144" name="【体育館・プール】&#10;一人当たり面積該当値テキスト">
          <a:extLst>
            <a:ext uri="{FF2B5EF4-FFF2-40B4-BE49-F238E27FC236}">
              <a16:creationId xmlns:a16="http://schemas.microsoft.com/office/drawing/2014/main" id="{1F17CD9C-6E51-4B9D-80B9-470121F91A57}"/>
            </a:ext>
          </a:extLst>
        </xdr:cNvPr>
        <xdr:cNvSpPr txBox="1"/>
      </xdr:nvSpPr>
      <xdr:spPr>
        <a:xfrm>
          <a:off x="9467850" y="1004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93790</xdr:rowOff>
    </xdr:from>
    <xdr:to>
      <xdr:col>50</xdr:col>
      <xdr:colOff>165100</xdr:colOff>
      <xdr:row>60</xdr:row>
      <xdr:rowOff>23940</xdr:rowOff>
    </xdr:to>
    <xdr:sp macro="" textlink="">
      <xdr:nvSpPr>
        <xdr:cNvPr id="145" name="楕円 144">
          <a:extLst>
            <a:ext uri="{FF2B5EF4-FFF2-40B4-BE49-F238E27FC236}">
              <a16:creationId xmlns:a16="http://schemas.microsoft.com/office/drawing/2014/main" id="{78E35446-D81B-47FB-B010-3BD200CE8E1F}"/>
            </a:ext>
          </a:extLst>
        </xdr:cNvPr>
        <xdr:cNvSpPr/>
      </xdr:nvSpPr>
      <xdr:spPr>
        <a:xfrm>
          <a:off x="8632190" y="1021315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129159</xdr:rowOff>
    </xdr:from>
    <xdr:to>
      <xdr:col>55</xdr:col>
      <xdr:colOff>0</xdr:colOff>
      <xdr:row>59</xdr:row>
      <xdr:rowOff>144590</xdr:rowOff>
    </xdr:to>
    <xdr:cxnSp macro="">
      <xdr:nvCxnSpPr>
        <xdr:cNvPr id="146" name="直線コネクタ 145">
          <a:extLst>
            <a:ext uri="{FF2B5EF4-FFF2-40B4-BE49-F238E27FC236}">
              <a16:creationId xmlns:a16="http://schemas.microsoft.com/office/drawing/2014/main" id="{BC4258CB-D4A9-4F17-B0CC-A19C2E65099C}"/>
            </a:ext>
          </a:extLst>
        </xdr:cNvPr>
        <xdr:cNvCxnSpPr/>
      </xdr:nvCxnSpPr>
      <xdr:spPr>
        <a:xfrm flipV="1">
          <a:off x="8686800" y="10248519"/>
          <a:ext cx="74295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110934</xdr:rowOff>
    </xdr:from>
    <xdr:to>
      <xdr:col>46</xdr:col>
      <xdr:colOff>38100</xdr:colOff>
      <xdr:row>60</xdr:row>
      <xdr:rowOff>41084</xdr:rowOff>
    </xdr:to>
    <xdr:sp macro="" textlink="">
      <xdr:nvSpPr>
        <xdr:cNvPr id="147" name="楕円 146">
          <a:extLst>
            <a:ext uri="{FF2B5EF4-FFF2-40B4-BE49-F238E27FC236}">
              <a16:creationId xmlns:a16="http://schemas.microsoft.com/office/drawing/2014/main" id="{CC009E56-DDD0-4C7E-BF2F-A66C8737A15C}"/>
            </a:ext>
          </a:extLst>
        </xdr:cNvPr>
        <xdr:cNvSpPr/>
      </xdr:nvSpPr>
      <xdr:spPr>
        <a:xfrm>
          <a:off x="7846060" y="102264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144590</xdr:rowOff>
    </xdr:from>
    <xdr:to>
      <xdr:col>50</xdr:col>
      <xdr:colOff>114300</xdr:colOff>
      <xdr:row>59</xdr:row>
      <xdr:rowOff>161734</xdr:rowOff>
    </xdr:to>
    <xdr:cxnSp macro="">
      <xdr:nvCxnSpPr>
        <xdr:cNvPr id="148" name="直線コネクタ 147">
          <a:extLst>
            <a:ext uri="{FF2B5EF4-FFF2-40B4-BE49-F238E27FC236}">
              <a16:creationId xmlns:a16="http://schemas.microsoft.com/office/drawing/2014/main" id="{C3220124-46A3-4AE5-A8CC-946E32C3B668}"/>
            </a:ext>
          </a:extLst>
        </xdr:cNvPr>
        <xdr:cNvCxnSpPr/>
      </xdr:nvCxnSpPr>
      <xdr:spPr>
        <a:xfrm flipV="1">
          <a:off x="7889240" y="10258235"/>
          <a:ext cx="79756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121221</xdr:rowOff>
    </xdr:from>
    <xdr:to>
      <xdr:col>41</xdr:col>
      <xdr:colOff>101600</xdr:colOff>
      <xdr:row>60</xdr:row>
      <xdr:rowOff>51371</xdr:rowOff>
    </xdr:to>
    <xdr:sp macro="" textlink="">
      <xdr:nvSpPr>
        <xdr:cNvPr id="149" name="楕円 148">
          <a:extLst>
            <a:ext uri="{FF2B5EF4-FFF2-40B4-BE49-F238E27FC236}">
              <a16:creationId xmlns:a16="http://schemas.microsoft.com/office/drawing/2014/main" id="{F0DC1010-FAF1-46A2-8EDF-08C09FB9CB8D}"/>
            </a:ext>
          </a:extLst>
        </xdr:cNvPr>
        <xdr:cNvSpPr/>
      </xdr:nvSpPr>
      <xdr:spPr>
        <a:xfrm>
          <a:off x="7029450" y="102386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161734</xdr:rowOff>
    </xdr:from>
    <xdr:to>
      <xdr:col>45</xdr:col>
      <xdr:colOff>177800</xdr:colOff>
      <xdr:row>60</xdr:row>
      <xdr:rowOff>571</xdr:rowOff>
    </xdr:to>
    <xdr:cxnSp macro="">
      <xdr:nvCxnSpPr>
        <xdr:cNvPr id="150" name="直線コネクタ 149">
          <a:extLst>
            <a:ext uri="{FF2B5EF4-FFF2-40B4-BE49-F238E27FC236}">
              <a16:creationId xmlns:a16="http://schemas.microsoft.com/office/drawing/2014/main" id="{25D357CC-C8B3-4889-9969-6264E618D0A1}"/>
            </a:ext>
          </a:extLst>
        </xdr:cNvPr>
        <xdr:cNvCxnSpPr/>
      </xdr:nvCxnSpPr>
      <xdr:spPr>
        <a:xfrm flipV="1">
          <a:off x="7084060" y="10279189"/>
          <a:ext cx="80518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133223</xdr:rowOff>
    </xdr:from>
    <xdr:to>
      <xdr:col>36</xdr:col>
      <xdr:colOff>165100</xdr:colOff>
      <xdr:row>60</xdr:row>
      <xdr:rowOff>63373</xdr:rowOff>
    </xdr:to>
    <xdr:sp macro="" textlink="">
      <xdr:nvSpPr>
        <xdr:cNvPr id="151" name="楕円 150">
          <a:extLst>
            <a:ext uri="{FF2B5EF4-FFF2-40B4-BE49-F238E27FC236}">
              <a16:creationId xmlns:a16="http://schemas.microsoft.com/office/drawing/2014/main" id="{9102E84C-FD79-48AA-AB22-FBA1CF85BE09}"/>
            </a:ext>
          </a:extLst>
        </xdr:cNvPr>
        <xdr:cNvSpPr/>
      </xdr:nvSpPr>
      <xdr:spPr>
        <a:xfrm>
          <a:off x="6231890" y="1025258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571</xdr:rowOff>
    </xdr:from>
    <xdr:to>
      <xdr:col>41</xdr:col>
      <xdr:colOff>50800</xdr:colOff>
      <xdr:row>60</xdr:row>
      <xdr:rowOff>12573</xdr:rowOff>
    </xdr:to>
    <xdr:cxnSp macro="">
      <xdr:nvCxnSpPr>
        <xdr:cNvPr id="152" name="直線コネクタ 151">
          <a:extLst>
            <a:ext uri="{FF2B5EF4-FFF2-40B4-BE49-F238E27FC236}">
              <a16:creationId xmlns:a16="http://schemas.microsoft.com/office/drawing/2014/main" id="{81A093E9-DCB7-448F-B6BD-4D3FFB6D4136}"/>
            </a:ext>
          </a:extLst>
        </xdr:cNvPr>
        <xdr:cNvCxnSpPr/>
      </xdr:nvCxnSpPr>
      <xdr:spPr>
        <a:xfrm flipV="1">
          <a:off x="6286500" y="10287571"/>
          <a:ext cx="79756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153" name="n_1aveValue【体育館・プール】&#10;一人当たり面積">
          <a:extLst>
            <a:ext uri="{FF2B5EF4-FFF2-40B4-BE49-F238E27FC236}">
              <a16:creationId xmlns:a16="http://schemas.microsoft.com/office/drawing/2014/main" id="{94E816D4-85A1-4DB5-8317-7DA702C8F469}"/>
            </a:ext>
          </a:extLst>
        </xdr:cNvPr>
        <xdr:cNvSpPr txBox="1"/>
      </xdr:nvSpPr>
      <xdr:spPr>
        <a:xfrm>
          <a:off x="8454467" y="1058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macro="" textlink="">
      <xdr:nvSpPr>
        <xdr:cNvPr id="154" name="n_2aveValue【体育館・プール】&#10;一人当たり面積">
          <a:extLst>
            <a:ext uri="{FF2B5EF4-FFF2-40B4-BE49-F238E27FC236}">
              <a16:creationId xmlns:a16="http://schemas.microsoft.com/office/drawing/2014/main" id="{D1E5E053-2025-401C-BBA2-DD0A3E79927A}"/>
            </a:ext>
          </a:extLst>
        </xdr:cNvPr>
        <xdr:cNvSpPr txBox="1"/>
      </xdr:nvSpPr>
      <xdr:spPr>
        <a:xfrm>
          <a:off x="7673417"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155" name="n_3aveValue【体育館・プール】&#10;一人当たり面積">
          <a:extLst>
            <a:ext uri="{FF2B5EF4-FFF2-40B4-BE49-F238E27FC236}">
              <a16:creationId xmlns:a16="http://schemas.microsoft.com/office/drawing/2014/main" id="{4B7C291A-88CF-4FA0-8223-AADE6CC3909A}"/>
            </a:ext>
          </a:extLst>
        </xdr:cNvPr>
        <xdr:cNvSpPr txBox="1"/>
      </xdr:nvSpPr>
      <xdr:spPr>
        <a:xfrm>
          <a:off x="6866332" y="1059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109364</xdr:rowOff>
    </xdr:from>
    <xdr:ext cx="469744" cy="259045"/>
    <xdr:sp macro="" textlink="">
      <xdr:nvSpPr>
        <xdr:cNvPr id="156" name="n_4aveValue【体育館・プール】&#10;一人当たり面積">
          <a:extLst>
            <a:ext uri="{FF2B5EF4-FFF2-40B4-BE49-F238E27FC236}">
              <a16:creationId xmlns:a16="http://schemas.microsoft.com/office/drawing/2014/main" id="{3BD27A0C-9ADF-4F70-AD30-AC16B0990D39}"/>
            </a:ext>
          </a:extLst>
        </xdr:cNvPr>
        <xdr:cNvSpPr txBox="1"/>
      </xdr:nvSpPr>
      <xdr:spPr>
        <a:xfrm>
          <a:off x="6068772" y="1056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40467</xdr:rowOff>
    </xdr:from>
    <xdr:ext cx="469744" cy="259045"/>
    <xdr:sp macro="" textlink="">
      <xdr:nvSpPr>
        <xdr:cNvPr id="157" name="n_1mainValue【体育館・プール】&#10;一人当たり面積">
          <a:extLst>
            <a:ext uri="{FF2B5EF4-FFF2-40B4-BE49-F238E27FC236}">
              <a16:creationId xmlns:a16="http://schemas.microsoft.com/office/drawing/2014/main" id="{76D6AE52-9799-41AE-8632-7AE52E2741A4}"/>
            </a:ext>
          </a:extLst>
        </xdr:cNvPr>
        <xdr:cNvSpPr txBox="1"/>
      </xdr:nvSpPr>
      <xdr:spPr>
        <a:xfrm>
          <a:off x="8454467" y="998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57611</xdr:rowOff>
    </xdr:from>
    <xdr:ext cx="469744" cy="259045"/>
    <xdr:sp macro="" textlink="">
      <xdr:nvSpPr>
        <xdr:cNvPr id="158" name="n_2mainValue【体育館・プール】&#10;一人当たり面積">
          <a:extLst>
            <a:ext uri="{FF2B5EF4-FFF2-40B4-BE49-F238E27FC236}">
              <a16:creationId xmlns:a16="http://schemas.microsoft.com/office/drawing/2014/main" id="{1A5944D3-826B-4032-8790-9C4E034C8C7C}"/>
            </a:ext>
          </a:extLst>
        </xdr:cNvPr>
        <xdr:cNvSpPr txBox="1"/>
      </xdr:nvSpPr>
      <xdr:spPr>
        <a:xfrm>
          <a:off x="7673417" y="999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67898</xdr:rowOff>
    </xdr:from>
    <xdr:ext cx="469744" cy="259045"/>
    <xdr:sp macro="" textlink="">
      <xdr:nvSpPr>
        <xdr:cNvPr id="159" name="n_3mainValue【体育館・プール】&#10;一人当たり面積">
          <a:extLst>
            <a:ext uri="{FF2B5EF4-FFF2-40B4-BE49-F238E27FC236}">
              <a16:creationId xmlns:a16="http://schemas.microsoft.com/office/drawing/2014/main" id="{9D58528D-E9C9-49B3-8B29-1C7CFBD2917F}"/>
            </a:ext>
          </a:extLst>
        </xdr:cNvPr>
        <xdr:cNvSpPr txBox="1"/>
      </xdr:nvSpPr>
      <xdr:spPr>
        <a:xfrm>
          <a:off x="6866332" y="1001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79900</xdr:rowOff>
    </xdr:from>
    <xdr:ext cx="469744" cy="259045"/>
    <xdr:sp macro="" textlink="">
      <xdr:nvSpPr>
        <xdr:cNvPr id="160" name="n_4mainValue【体育館・プール】&#10;一人当たり面積">
          <a:extLst>
            <a:ext uri="{FF2B5EF4-FFF2-40B4-BE49-F238E27FC236}">
              <a16:creationId xmlns:a16="http://schemas.microsoft.com/office/drawing/2014/main" id="{624BC275-B373-4664-A3D8-DB2BE8075446}"/>
            </a:ext>
          </a:extLst>
        </xdr:cNvPr>
        <xdr:cNvSpPr txBox="1"/>
      </xdr:nvSpPr>
      <xdr:spPr>
        <a:xfrm>
          <a:off x="6068772" y="1002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F177BCF1-DC66-4A7B-A24B-19CE5C27632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42393CFA-FF75-48A0-BEE1-BE943BA02110}"/>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A4729562-9417-49C2-81E5-D0C41DAB353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6903BBA0-7064-4D32-86A9-1FAD838E57D7}"/>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2E242F9E-80B0-42D9-AEA5-EF362FD403BC}"/>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ABD4221B-A8EC-4625-A047-73E5496221E5}"/>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757CFF8D-BFFA-4E3E-8839-44D7A6E39845}"/>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231C9938-F2C6-4FB9-9D02-1B6F5B78DDB5}"/>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B543AED3-F516-46ED-A0D4-E3097147274B}"/>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103DB56A-2457-4984-9960-A4A76E98B803}"/>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434B06E4-8437-45A7-8D24-124552791D5F}"/>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2" name="直線コネクタ 171">
          <a:extLst>
            <a:ext uri="{FF2B5EF4-FFF2-40B4-BE49-F238E27FC236}">
              <a16:creationId xmlns:a16="http://schemas.microsoft.com/office/drawing/2014/main" id="{38126A44-2433-4543-BFDC-BDCA21891547}"/>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3" name="テキスト ボックス 172">
          <a:extLst>
            <a:ext uri="{FF2B5EF4-FFF2-40B4-BE49-F238E27FC236}">
              <a16:creationId xmlns:a16="http://schemas.microsoft.com/office/drawing/2014/main" id="{65390D62-8864-4423-8D9A-6E666EE06A85}"/>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4" name="直線コネクタ 173">
          <a:extLst>
            <a:ext uri="{FF2B5EF4-FFF2-40B4-BE49-F238E27FC236}">
              <a16:creationId xmlns:a16="http://schemas.microsoft.com/office/drawing/2014/main" id="{7250B061-D955-47BB-8BCA-FA9CE4706049}"/>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5" name="テキスト ボックス 174">
          <a:extLst>
            <a:ext uri="{FF2B5EF4-FFF2-40B4-BE49-F238E27FC236}">
              <a16:creationId xmlns:a16="http://schemas.microsoft.com/office/drawing/2014/main" id="{FFAA56D9-2EC4-4279-A55B-9D67FB782B20}"/>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6" name="直線コネクタ 175">
          <a:extLst>
            <a:ext uri="{FF2B5EF4-FFF2-40B4-BE49-F238E27FC236}">
              <a16:creationId xmlns:a16="http://schemas.microsoft.com/office/drawing/2014/main" id="{00AF5B85-F7CC-4189-B2FE-44E8361CC40C}"/>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7" name="テキスト ボックス 176">
          <a:extLst>
            <a:ext uri="{FF2B5EF4-FFF2-40B4-BE49-F238E27FC236}">
              <a16:creationId xmlns:a16="http://schemas.microsoft.com/office/drawing/2014/main" id="{79F68B03-C4CB-46E7-90CE-8289B4DC5EC9}"/>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8" name="直線コネクタ 177">
          <a:extLst>
            <a:ext uri="{FF2B5EF4-FFF2-40B4-BE49-F238E27FC236}">
              <a16:creationId xmlns:a16="http://schemas.microsoft.com/office/drawing/2014/main" id="{29EF0DE7-95A3-45C3-A8CD-0A3E830E3D6D}"/>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9" name="テキスト ボックス 178">
          <a:extLst>
            <a:ext uri="{FF2B5EF4-FFF2-40B4-BE49-F238E27FC236}">
              <a16:creationId xmlns:a16="http://schemas.microsoft.com/office/drawing/2014/main" id="{14EEFF7F-BEF0-4760-B79E-10EF7DCEF854}"/>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1108CB0F-9B4E-471C-9E33-DCE48448F407}"/>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1" name="テキスト ボックス 180">
          <a:extLst>
            <a:ext uri="{FF2B5EF4-FFF2-40B4-BE49-F238E27FC236}">
              <a16:creationId xmlns:a16="http://schemas.microsoft.com/office/drawing/2014/main" id="{D22635EE-4905-4196-B788-79C15D2B721D}"/>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FAA9272C-432E-42A5-BE1D-5BCB9210760B}"/>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183" name="直線コネクタ 182">
          <a:extLst>
            <a:ext uri="{FF2B5EF4-FFF2-40B4-BE49-F238E27FC236}">
              <a16:creationId xmlns:a16="http://schemas.microsoft.com/office/drawing/2014/main" id="{45C4E350-76C1-4AF5-AD75-E3761467A625}"/>
            </a:ext>
          </a:extLst>
        </xdr:cNvPr>
        <xdr:cNvCxnSpPr/>
      </xdr:nvCxnSpPr>
      <xdr:spPr>
        <a:xfrm flipV="1">
          <a:off x="4173855" y="13507975"/>
          <a:ext cx="0" cy="127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F6009F31-8411-489E-B046-A772374ECC1B}"/>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5" name="直線コネクタ 184">
          <a:extLst>
            <a:ext uri="{FF2B5EF4-FFF2-40B4-BE49-F238E27FC236}">
              <a16:creationId xmlns:a16="http://schemas.microsoft.com/office/drawing/2014/main" id="{05B26C54-BB3E-41CB-8190-4FEE177C6686}"/>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601602BB-B246-4649-B5C4-7B950EB0585C}"/>
            </a:ext>
          </a:extLst>
        </xdr:cNvPr>
        <xdr:cNvSpPr txBox="1"/>
      </xdr:nvSpPr>
      <xdr:spPr>
        <a:xfrm>
          <a:off x="4212590" y="1328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187" name="直線コネクタ 186">
          <a:extLst>
            <a:ext uri="{FF2B5EF4-FFF2-40B4-BE49-F238E27FC236}">
              <a16:creationId xmlns:a16="http://schemas.microsoft.com/office/drawing/2014/main" id="{0648F6A0-2E14-4983-9BB3-26A7ACE796C8}"/>
            </a:ext>
          </a:extLst>
        </xdr:cNvPr>
        <xdr:cNvCxnSpPr/>
      </xdr:nvCxnSpPr>
      <xdr:spPr>
        <a:xfrm>
          <a:off x="4112260" y="13507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43451</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5F71D7BC-A68A-49DD-A33F-D216EFD081B4}"/>
            </a:ext>
          </a:extLst>
        </xdr:cNvPr>
        <xdr:cNvSpPr txBox="1"/>
      </xdr:nvSpPr>
      <xdr:spPr>
        <a:xfrm>
          <a:off x="4212590" y="13932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189" name="フローチャート: 判断 188">
          <a:extLst>
            <a:ext uri="{FF2B5EF4-FFF2-40B4-BE49-F238E27FC236}">
              <a16:creationId xmlns:a16="http://schemas.microsoft.com/office/drawing/2014/main" id="{DB2032A1-0E9E-4F34-AD88-FC049BFCB8BA}"/>
            </a:ext>
          </a:extLst>
        </xdr:cNvPr>
        <xdr:cNvSpPr/>
      </xdr:nvSpPr>
      <xdr:spPr>
        <a:xfrm>
          <a:off x="4131310" y="1395056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190" name="フローチャート: 判断 189">
          <a:extLst>
            <a:ext uri="{FF2B5EF4-FFF2-40B4-BE49-F238E27FC236}">
              <a16:creationId xmlns:a16="http://schemas.microsoft.com/office/drawing/2014/main" id="{6C0BD469-2D97-4792-A889-9B2A8134CAFD}"/>
            </a:ext>
          </a:extLst>
        </xdr:cNvPr>
        <xdr:cNvSpPr/>
      </xdr:nvSpPr>
      <xdr:spPr>
        <a:xfrm>
          <a:off x="3388360" y="140241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191" name="フローチャート: 判断 190">
          <a:extLst>
            <a:ext uri="{FF2B5EF4-FFF2-40B4-BE49-F238E27FC236}">
              <a16:creationId xmlns:a16="http://schemas.microsoft.com/office/drawing/2014/main" id="{F385E835-47C8-4A74-A2D0-EE0104FEA23E}"/>
            </a:ext>
          </a:extLst>
        </xdr:cNvPr>
        <xdr:cNvSpPr/>
      </xdr:nvSpPr>
      <xdr:spPr>
        <a:xfrm>
          <a:off x="2571750" y="139829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192" name="フローチャート: 判断 191">
          <a:extLst>
            <a:ext uri="{FF2B5EF4-FFF2-40B4-BE49-F238E27FC236}">
              <a16:creationId xmlns:a16="http://schemas.microsoft.com/office/drawing/2014/main" id="{EC1E2E0C-26CF-41EA-AED6-6F197A4FBB36}"/>
            </a:ext>
          </a:extLst>
        </xdr:cNvPr>
        <xdr:cNvSpPr/>
      </xdr:nvSpPr>
      <xdr:spPr>
        <a:xfrm>
          <a:off x="1774190" y="1384007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193" name="フローチャート: 判断 192">
          <a:extLst>
            <a:ext uri="{FF2B5EF4-FFF2-40B4-BE49-F238E27FC236}">
              <a16:creationId xmlns:a16="http://schemas.microsoft.com/office/drawing/2014/main" id="{31E7B21D-831E-40A9-98FF-2ECBFFDDEFB0}"/>
            </a:ext>
          </a:extLst>
        </xdr:cNvPr>
        <xdr:cNvSpPr/>
      </xdr:nvSpPr>
      <xdr:spPr>
        <a:xfrm>
          <a:off x="988060" y="138972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B73FC620-7FED-43DC-B78E-2D8820298EEE}"/>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56B503BC-8A59-48B5-9EB8-E5AE956B3264}"/>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6BEE3C68-06F4-411C-8CB2-9DB2BE94107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B7496D51-10F0-486D-81E6-34F4D55D7B31}"/>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F17DF61D-F1AF-4807-A11E-7C00478D05E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199" name="楕円 198">
          <a:extLst>
            <a:ext uri="{FF2B5EF4-FFF2-40B4-BE49-F238E27FC236}">
              <a16:creationId xmlns:a16="http://schemas.microsoft.com/office/drawing/2014/main" id="{DEF4ED05-E9E8-45D1-837F-D4B9F093DB0D}"/>
            </a:ext>
          </a:extLst>
        </xdr:cNvPr>
        <xdr:cNvSpPr/>
      </xdr:nvSpPr>
      <xdr:spPr>
        <a:xfrm>
          <a:off x="4131310" y="13813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124477</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0C471792-FA05-4534-B6E3-C54682FEB269}"/>
            </a:ext>
          </a:extLst>
        </xdr:cNvPr>
        <xdr:cNvSpPr txBox="1"/>
      </xdr:nvSpPr>
      <xdr:spPr>
        <a:xfrm>
          <a:off x="4212590"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19304</xdr:rowOff>
    </xdr:from>
    <xdr:to>
      <xdr:col>20</xdr:col>
      <xdr:colOff>38100</xdr:colOff>
      <xdr:row>80</xdr:row>
      <xdr:rowOff>120904</xdr:rowOff>
    </xdr:to>
    <xdr:sp macro="" textlink="">
      <xdr:nvSpPr>
        <xdr:cNvPr id="201" name="楕円 200">
          <a:extLst>
            <a:ext uri="{FF2B5EF4-FFF2-40B4-BE49-F238E27FC236}">
              <a16:creationId xmlns:a16="http://schemas.microsoft.com/office/drawing/2014/main" id="{EC4B2010-96D9-4575-95D3-300A4A33ADAB}"/>
            </a:ext>
          </a:extLst>
        </xdr:cNvPr>
        <xdr:cNvSpPr/>
      </xdr:nvSpPr>
      <xdr:spPr>
        <a:xfrm>
          <a:off x="3388360" y="1373149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70104</xdr:rowOff>
    </xdr:from>
    <xdr:to>
      <xdr:col>24</xdr:col>
      <xdr:colOff>63500</xdr:colOff>
      <xdr:row>80</xdr:row>
      <xdr:rowOff>152400</xdr:rowOff>
    </xdr:to>
    <xdr:cxnSp macro="">
      <xdr:nvCxnSpPr>
        <xdr:cNvPr id="202" name="直線コネクタ 201">
          <a:extLst>
            <a:ext uri="{FF2B5EF4-FFF2-40B4-BE49-F238E27FC236}">
              <a16:creationId xmlns:a16="http://schemas.microsoft.com/office/drawing/2014/main" id="{2247EE7B-E216-4A92-9080-F0C5EF4DE9D2}"/>
            </a:ext>
          </a:extLst>
        </xdr:cNvPr>
        <xdr:cNvCxnSpPr/>
      </xdr:nvCxnSpPr>
      <xdr:spPr>
        <a:xfrm>
          <a:off x="3431540" y="13784199"/>
          <a:ext cx="74295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110744</xdr:rowOff>
    </xdr:from>
    <xdr:to>
      <xdr:col>15</xdr:col>
      <xdr:colOff>101600</xdr:colOff>
      <xdr:row>80</xdr:row>
      <xdr:rowOff>40894</xdr:rowOff>
    </xdr:to>
    <xdr:sp macro="" textlink="">
      <xdr:nvSpPr>
        <xdr:cNvPr id="203" name="楕円 202">
          <a:extLst>
            <a:ext uri="{FF2B5EF4-FFF2-40B4-BE49-F238E27FC236}">
              <a16:creationId xmlns:a16="http://schemas.microsoft.com/office/drawing/2014/main" id="{36F32F3E-6DB3-4317-BCD5-3059D45D121E}"/>
            </a:ext>
          </a:extLst>
        </xdr:cNvPr>
        <xdr:cNvSpPr/>
      </xdr:nvSpPr>
      <xdr:spPr>
        <a:xfrm>
          <a:off x="2571750" y="1365529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161544</xdr:rowOff>
    </xdr:from>
    <xdr:to>
      <xdr:col>19</xdr:col>
      <xdr:colOff>177800</xdr:colOff>
      <xdr:row>80</xdr:row>
      <xdr:rowOff>70104</xdr:rowOff>
    </xdr:to>
    <xdr:cxnSp macro="">
      <xdr:nvCxnSpPr>
        <xdr:cNvPr id="204" name="直線コネクタ 203">
          <a:extLst>
            <a:ext uri="{FF2B5EF4-FFF2-40B4-BE49-F238E27FC236}">
              <a16:creationId xmlns:a16="http://schemas.microsoft.com/office/drawing/2014/main" id="{6553B4E7-78D7-4A68-B1EE-D30327EAC6DF}"/>
            </a:ext>
          </a:extLst>
        </xdr:cNvPr>
        <xdr:cNvCxnSpPr/>
      </xdr:nvCxnSpPr>
      <xdr:spPr>
        <a:xfrm>
          <a:off x="2626360" y="13707999"/>
          <a:ext cx="80518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33020</xdr:rowOff>
    </xdr:from>
    <xdr:to>
      <xdr:col>10</xdr:col>
      <xdr:colOff>165100</xdr:colOff>
      <xdr:row>79</xdr:row>
      <xdr:rowOff>134620</xdr:rowOff>
    </xdr:to>
    <xdr:sp macro="" textlink="">
      <xdr:nvSpPr>
        <xdr:cNvPr id="205" name="楕円 204">
          <a:extLst>
            <a:ext uri="{FF2B5EF4-FFF2-40B4-BE49-F238E27FC236}">
              <a16:creationId xmlns:a16="http://schemas.microsoft.com/office/drawing/2014/main" id="{4970D326-C047-4D85-A780-6975A5B06438}"/>
            </a:ext>
          </a:extLst>
        </xdr:cNvPr>
        <xdr:cNvSpPr/>
      </xdr:nvSpPr>
      <xdr:spPr>
        <a:xfrm>
          <a:off x="1774190" y="135756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83820</xdr:rowOff>
    </xdr:from>
    <xdr:to>
      <xdr:col>15</xdr:col>
      <xdr:colOff>50800</xdr:colOff>
      <xdr:row>79</xdr:row>
      <xdr:rowOff>161544</xdr:rowOff>
    </xdr:to>
    <xdr:cxnSp macro="">
      <xdr:nvCxnSpPr>
        <xdr:cNvPr id="206" name="直線コネクタ 205">
          <a:extLst>
            <a:ext uri="{FF2B5EF4-FFF2-40B4-BE49-F238E27FC236}">
              <a16:creationId xmlns:a16="http://schemas.microsoft.com/office/drawing/2014/main" id="{27209221-3059-4617-A68A-14FE34D410E2}"/>
            </a:ext>
          </a:extLst>
        </xdr:cNvPr>
        <xdr:cNvCxnSpPr/>
      </xdr:nvCxnSpPr>
      <xdr:spPr>
        <a:xfrm>
          <a:off x="1828800" y="13630275"/>
          <a:ext cx="79756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124461</xdr:rowOff>
    </xdr:from>
    <xdr:to>
      <xdr:col>6</xdr:col>
      <xdr:colOff>38100</xdr:colOff>
      <xdr:row>79</xdr:row>
      <xdr:rowOff>54611</xdr:rowOff>
    </xdr:to>
    <xdr:sp macro="" textlink="">
      <xdr:nvSpPr>
        <xdr:cNvPr id="207" name="楕円 206">
          <a:extLst>
            <a:ext uri="{FF2B5EF4-FFF2-40B4-BE49-F238E27FC236}">
              <a16:creationId xmlns:a16="http://schemas.microsoft.com/office/drawing/2014/main" id="{F69DC49E-01A9-4A53-9B15-246AC83B79BF}"/>
            </a:ext>
          </a:extLst>
        </xdr:cNvPr>
        <xdr:cNvSpPr/>
      </xdr:nvSpPr>
      <xdr:spPr>
        <a:xfrm>
          <a:off x="988060" y="134994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3811</xdr:rowOff>
    </xdr:from>
    <xdr:to>
      <xdr:col>10</xdr:col>
      <xdr:colOff>114300</xdr:colOff>
      <xdr:row>79</xdr:row>
      <xdr:rowOff>83820</xdr:rowOff>
    </xdr:to>
    <xdr:cxnSp macro="">
      <xdr:nvCxnSpPr>
        <xdr:cNvPr id="208" name="直線コネクタ 207">
          <a:extLst>
            <a:ext uri="{FF2B5EF4-FFF2-40B4-BE49-F238E27FC236}">
              <a16:creationId xmlns:a16="http://schemas.microsoft.com/office/drawing/2014/main" id="{D8251F44-8E97-4CDF-91A5-302E315A31BD}"/>
            </a:ext>
          </a:extLst>
        </xdr:cNvPr>
        <xdr:cNvCxnSpPr/>
      </xdr:nvCxnSpPr>
      <xdr:spPr>
        <a:xfrm>
          <a:off x="1031240" y="13550266"/>
          <a:ext cx="79756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61740</xdr:rowOff>
    </xdr:from>
    <xdr:ext cx="405111" cy="259045"/>
    <xdr:sp macro="" textlink="">
      <xdr:nvSpPr>
        <xdr:cNvPr id="209" name="n_1aveValue【福祉施設】&#10;有形固定資産減価償却率">
          <a:extLst>
            <a:ext uri="{FF2B5EF4-FFF2-40B4-BE49-F238E27FC236}">
              <a16:creationId xmlns:a16="http://schemas.microsoft.com/office/drawing/2014/main" id="{FBA29927-3D08-431E-B618-71D0FDAB29FF}"/>
            </a:ext>
          </a:extLst>
        </xdr:cNvPr>
        <xdr:cNvSpPr txBox="1"/>
      </xdr:nvSpPr>
      <xdr:spPr>
        <a:xfrm>
          <a:off x="3239144" y="1411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20590</xdr:rowOff>
    </xdr:from>
    <xdr:ext cx="405111" cy="259045"/>
    <xdr:sp macro="" textlink="">
      <xdr:nvSpPr>
        <xdr:cNvPr id="210" name="n_2aveValue【福祉施設】&#10;有形固定資産減価償却率">
          <a:extLst>
            <a:ext uri="{FF2B5EF4-FFF2-40B4-BE49-F238E27FC236}">
              <a16:creationId xmlns:a16="http://schemas.microsoft.com/office/drawing/2014/main" id="{5728CD3E-75D8-41FE-A8A4-DD8A23BA7826}"/>
            </a:ext>
          </a:extLst>
        </xdr:cNvPr>
        <xdr:cNvSpPr txBox="1"/>
      </xdr:nvSpPr>
      <xdr:spPr>
        <a:xfrm>
          <a:off x="2439044" y="1407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43451</xdr:rowOff>
    </xdr:from>
    <xdr:ext cx="405111" cy="259045"/>
    <xdr:sp macro="" textlink="">
      <xdr:nvSpPr>
        <xdr:cNvPr id="211" name="n_3aveValue【福祉施設】&#10;有形固定資産減価償却率">
          <a:extLst>
            <a:ext uri="{FF2B5EF4-FFF2-40B4-BE49-F238E27FC236}">
              <a16:creationId xmlns:a16="http://schemas.microsoft.com/office/drawing/2014/main" id="{36EFD322-039C-40ED-9926-A7CCCA2F8435}"/>
            </a:ext>
          </a:extLst>
        </xdr:cNvPr>
        <xdr:cNvSpPr txBox="1"/>
      </xdr:nvSpPr>
      <xdr:spPr>
        <a:xfrm>
          <a:off x="1641484" y="1393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100601</xdr:rowOff>
    </xdr:from>
    <xdr:ext cx="405111" cy="259045"/>
    <xdr:sp macro="" textlink="">
      <xdr:nvSpPr>
        <xdr:cNvPr id="212" name="n_4aveValue【福祉施設】&#10;有形固定資産減価償却率">
          <a:extLst>
            <a:ext uri="{FF2B5EF4-FFF2-40B4-BE49-F238E27FC236}">
              <a16:creationId xmlns:a16="http://schemas.microsoft.com/office/drawing/2014/main" id="{4BCBC3BE-929B-4FAB-ADFD-5CD04F7159F1}"/>
            </a:ext>
          </a:extLst>
        </xdr:cNvPr>
        <xdr:cNvSpPr txBox="1"/>
      </xdr:nvSpPr>
      <xdr:spPr>
        <a:xfrm>
          <a:off x="855354" y="139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137431</xdr:rowOff>
    </xdr:from>
    <xdr:ext cx="405111" cy="259045"/>
    <xdr:sp macro="" textlink="">
      <xdr:nvSpPr>
        <xdr:cNvPr id="213" name="n_1mainValue【福祉施設】&#10;有形固定資産減価償却率">
          <a:extLst>
            <a:ext uri="{FF2B5EF4-FFF2-40B4-BE49-F238E27FC236}">
              <a16:creationId xmlns:a16="http://schemas.microsoft.com/office/drawing/2014/main" id="{B7928766-1653-406B-908B-EE782D8802C8}"/>
            </a:ext>
          </a:extLst>
        </xdr:cNvPr>
        <xdr:cNvSpPr txBox="1"/>
      </xdr:nvSpPr>
      <xdr:spPr>
        <a:xfrm>
          <a:off x="3239144" y="135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214" name="n_2mainValue【福祉施設】&#10;有形固定資産減価償却率">
          <a:extLst>
            <a:ext uri="{FF2B5EF4-FFF2-40B4-BE49-F238E27FC236}">
              <a16:creationId xmlns:a16="http://schemas.microsoft.com/office/drawing/2014/main" id="{09A2F32C-5993-45D8-A0F5-506289403986}"/>
            </a:ext>
          </a:extLst>
        </xdr:cNvPr>
        <xdr:cNvSpPr txBox="1"/>
      </xdr:nvSpPr>
      <xdr:spPr>
        <a:xfrm>
          <a:off x="2439044" y="134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151147</xdr:rowOff>
    </xdr:from>
    <xdr:ext cx="405111" cy="259045"/>
    <xdr:sp macro="" textlink="">
      <xdr:nvSpPr>
        <xdr:cNvPr id="215" name="n_3mainValue【福祉施設】&#10;有形固定資産減価償却率">
          <a:extLst>
            <a:ext uri="{FF2B5EF4-FFF2-40B4-BE49-F238E27FC236}">
              <a16:creationId xmlns:a16="http://schemas.microsoft.com/office/drawing/2014/main" id="{A03E5E10-C5EF-4F9B-97B7-3ACD404C7257}"/>
            </a:ext>
          </a:extLst>
        </xdr:cNvPr>
        <xdr:cNvSpPr txBox="1"/>
      </xdr:nvSpPr>
      <xdr:spPr>
        <a:xfrm>
          <a:off x="164148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71138</xdr:rowOff>
    </xdr:from>
    <xdr:ext cx="405111" cy="259045"/>
    <xdr:sp macro="" textlink="">
      <xdr:nvSpPr>
        <xdr:cNvPr id="216" name="n_4mainValue【福祉施設】&#10;有形固定資産減価償却率">
          <a:extLst>
            <a:ext uri="{FF2B5EF4-FFF2-40B4-BE49-F238E27FC236}">
              <a16:creationId xmlns:a16="http://schemas.microsoft.com/office/drawing/2014/main" id="{0ACB9D11-7F00-4900-B05C-A970E237C05B}"/>
            </a:ext>
          </a:extLst>
        </xdr:cNvPr>
        <xdr:cNvSpPr txBox="1"/>
      </xdr:nvSpPr>
      <xdr:spPr>
        <a:xfrm>
          <a:off x="855354" y="1327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a:extLst>
            <a:ext uri="{FF2B5EF4-FFF2-40B4-BE49-F238E27FC236}">
              <a16:creationId xmlns:a16="http://schemas.microsoft.com/office/drawing/2014/main" id="{D60E0E55-1B52-4B1E-BD05-16DA29CFFFCC}"/>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a:extLst>
            <a:ext uri="{FF2B5EF4-FFF2-40B4-BE49-F238E27FC236}">
              <a16:creationId xmlns:a16="http://schemas.microsoft.com/office/drawing/2014/main" id="{0003293C-E102-452E-BA42-DFB8BBCE876D}"/>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a:extLst>
            <a:ext uri="{FF2B5EF4-FFF2-40B4-BE49-F238E27FC236}">
              <a16:creationId xmlns:a16="http://schemas.microsoft.com/office/drawing/2014/main" id="{A7432D12-2B5D-47D0-9DC6-EA933F1F66C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a:extLst>
            <a:ext uri="{FF2B5EF4-FFF2-40B4-BE49-F238E27FC236}">
              <a16:creationId xmlns:a16="http://schemas.microsoft.com/office/drawing/2014/main" id="{FA350059-B2D3-4558-896D-40E00EBC031B}"/>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a:extLst>
            <a:ext uri="{FF2B5EF4-FFF2-40B4-BE49-F238E27FC236}">
              <a16:creationId xmlns:a16="http://schemas.microsoft.com/office/drawing/2014/main" id="{678F327E-D640-4E93-9E7A-849D425619B3}"/>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a:extLst>
            <a:ext uri="{FF2B5EF4-FFF2-40B4-BE49-F238E27FC236}">
              <a16:creationId xmlns:a16="http://schemas.microsoft.com/office/drawing/2014/main" id="{28934640-FEC5-42DD-981A-26C3133BA744}"/>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a:extLst>
            <a:ext uri="{FF2B5EF4-FFF2-40B4-BE49-F238E27FC236}">
              <a16:creationId xmlns:a16="http://schemas.microsoft.com/office/drawing/2014/main" id="{33C4D4B7-D7C0-4027-B9A4-EBEE8443CE2A}"/>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DF5E80F8-33D2-4F73-8F19-3B6B827021E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a:extLst>
            <a:ext uri="{FF2B5EF4-FFF2-40B4-BE49-F238E27FC236}">
              <a16:creationId xmlns:a16="http://schemas.microsoft.com/office/drawing/2014/main" id="{F49DB437-FAF2-4EFA-BF5D-B32CC82DC6F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a:extLst>
            <a:ext uri="{FF2B5EF4-FFF2-40B4-BE49-F238E27FC236}">
              <a16:creationId xmlns:a16="http://schemas.microsoft.com/office/drawing/2014/main" id="{754A1AAC-2E7A-42D5-9EBD-457E921C3D5F}"/>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7" name="直線コネクタ 226">
          <a:extLst>
            <a:ext uri="{FF2B5EF4-FFF2-40B4-BE49-F238E27FC236}">
              <a16:creationId xmlns:a16="http://schemas.microsoft.com/office/drawing/2014/main" id="{72E48ED7-6144-4684-9E8D-6DBC34052CCF}"/>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8" name="テキスト ボックス 227">
          <a:extLst>
            <a:ext uri="{FF2B5EF4-FFF2-40B4-BE49-F238E27FC236}">
              <a16:creationId xmlns:a16="http://schemas.microsoft.com/office/drawing/2014/main" id="{56627A3E-5CF5-4417-8D26-59BED09AA26B}"/>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9" name="直線コネクタ 228">
          <a:extLst>
            <a:ext uri="{FF2B5EF4-FFF2-40B4-BE49-F238E27FC236}">
              <a16:creationId xmlns:a16="http://schemas.microsoft.com/office/drawing/2014/main" id="{5FAE92F5-B8F3-4739-AD78-CE5F6EE55A48}"/>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0" name="テキスト ボックス 229">
          <a:extLst>
            <a:ext uri="{FF2B5EF4-FFF2-40B4-BE49-F238E27FC236}">
              <a16:creationId xmlns:a16="http://schemas.microsoft.com/office/drawing/2014/main" id="{4DB4A852-406F-4722-9CEA-C39FFE7B9AA2}"/>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1" name="直線コネクタ 230">
          <a:extLst>
            <a:ext uri="{FF2B5EF4-FFF2-40B4-BE49-F238E27FC236}">
              <a16:creationId xmlns:a16="http://schemas.microsoft.com/office/drawing/2014/main" id="{1EB76D30-875B-4EC6-87C1-4CC5E59D3BB9}"/>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2" name="テキスト ボックス 231">
          <a:extLst>
            <a:ext uri="{FF2B5EF4-FFF2-40B4-BE49-F238E27FC236}">
              <a16:creationId xmlns:a16="http://schemas.microsoft.com/office/drawing/2014/main" id="{3C416E1B-4E6E-42FA-BB60-6C4548446BF2}"/>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3" name="直線コネクタ 232">
          <a:extLst>
            <a:ext uri="{FF2B5EF4-FFF2-40B4-BE49-F238E27FC236}">
              <a16:creationId xmlns:a16="http://schemas.microsoft.com/office/drawing/2014/main" id="{27472D99-99E3-40B4-A529-4489E6351DE6}"/>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4" name="テキスト ボックス 233">
          <a:extLst>
            <a:ext uri="{FF2B5EF4-FFF2-40B4-BE49-F238E27FC236}">
              <a16:creationId xmlns:a16="http://schemas.microsoft.com/office/drawing/2014/main" id="{D87538A7-AF17-48E1-ACD5-DDE1661A0248}"/>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5" name="直線コネクタ 234">
          <a:extLst>
            <a:ext uri="{FF2B5EF4-FFF2-40B4-BE49-F238E27FC236}">
              <a16:creationId xmlns:a16="http://schemas.microsoft.com/office/drawing/2014/main" id="{F7E3D3CC-4D0A-482B-9F6E-5F1358884453}"/>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6" name="テキスト ボックス 235">
          <a:extLst>
            <a:ext uri="{FF2B5EF4-FFF2-40B4-BE49-F238E27FC236}">
              <a16:creationId xmlns:a16="http://schemas.microsoft.com/office/drawing/2014/main" id="{7D4626BC-B65D-49FD-8E79-F0FCE99681E6}"/>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09310C04-C438-425D-967B-054D61975D6F}"/>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FAFDB1EA-5D14-4678-9C0B-756C5E49A205}"/>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4A8762FB-7964-4EEC-9E45-D89765826804}"/>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240" name="直線コネクタ 239">
          <a:extLst>
            <a:ext uri="{FF2B5EF4-FFF2-40B4-BE49-F238E27FC236}">
              <a16:creationId xmlns:a16="http://schemas.microsoft.com/office/drawing/2014/main" id="{B7845A65-FB3E-4742-BC5A-4DC9BAE728A7}"/>
            </a:ext>
          </a:extLst>
        </xdr:cNvPr>
        <xdr:cNvCxnSpPr/>
      </xdr:nvCxnSpPr>
      <xdr:spPr>
        <a:xfrm flipV="1">
          <a:off x="9429115" y="13419455"/>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241" name="【福祉施設】&#10;一人当たり面積最小値テキスト">
          <a:extLst>
            <a:ext uri="{FF2B5EF4-FFF2-40B4-BE49-F238E27FC236}">
              <a16:creationId xmlns:a16="http://schemas.microsoft.com/office/drawing/2014/main" id="{468D93BB-3A7C-4934-92A2-C263146B192E}"/>
            </a:ext>
          </a:extLst>
        </xdr:cNvPr>
        <xdr:cNvSpPr txBox="1"/>
      </xdr:nvSpPr>
      <xdr:spPr>
        <a:xfrm>
          <a:off x="9467850" y="1483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242" name="直線コネクタ 241">
          <a:extLst>
            <a:ext uri="{FF2B5EF4-FFF2-40B4-BE49-F238E27FC236}">
              <a16:creationId xmlns:a16="http://schemas.microsoft.com/office/drawing/2014/main" id="{FBD9E1BB-9794-43E8-A9C2-934083E7DDE9}"/>
            </a:ext>
          </a:extLst>
        </xdr:cNvPr>
        <xdr:cNvCxnSpPr/>
      </xdr:nvCxnSpPr>
      <xdr:spPr>
        <a:xfrm>
          <a:off x="9356090" y="1483296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243" name="【福祉施設】&#10;一人当たり面積最大値テキスト">
          <a:extLst>
            <a:ext uri="{FF2B5EF4-FFF2-40B4-BE49-F238E27FC236}">
              <a16:creationId xmlns:a16="http://schemas.microsoft.com/office/drawing/2014/main" id="{EA2E2C38-F644-4015-9508-46E1A28C4AD5}"/>
            </a:ext>
          </a:extLst>
        </xdr:cNvPr>
        <xdr:cNvSpPr txBox="1"/>
      </xdr:nvSpPr>
      <xdr:spPr>
        <a:xfrm>
          <a:off x="9467850" y="1319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244" name="直線コネクタ 243">
          <a:extLst>
            <a:ext uri="{FF2B5EF4-FFF2-40B4-BE49-F238E27FC236}">
              <a16:creationId xmlns:a16="http://schemas.microsoft.com/office/drawing/2014/main" id="{9999AC5A-56EC-498A-9E3F-38DEC4AD8234}"/>
            </a:ext>
          </a:extLst>
        </xdr:cNvPr>
        <xdr:cNvCxnSpPr/>
      </xdr:nvCxnSpPr>
      <xdr:spPr>
        <a:xfrm>
          <a:off x="9356090" y="134194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245" name="【福祉施設】&#10;一人当たり面積平均値テキスト">
          <a:extLst>
            <a:ext uri="{FF2B5EF4-FFF2-40B4-BE49-F238E27FC236}">
              <a16:creationId xmlns:a16="http://schemas.microsoft.com/office/drawing/2014/main" id="{5C4BA62F-4DF5-49AE-AC3C-6F4A0A8E8DF1}"/>
            </a:ext>
          </a:extLst>
        </xdr:cNvPr>
        <xdr:cNvSpPr txBox="1"/>
      </xdr:nvSpPr>
      <xdr:spPr>
        <a:xfrm>
          <a:off x="9467850" y="14255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246" name="フローチャート: 判断 245">
          <a:extLst>
            <a:ext uri="{FF2B5EF4-FFF2-40B4-BE49-F238E27FC236}">
              <a16:creationId xmlns:a16="http://schemas.microsoft.com/office/drawing/2014/main" id="{ED12C24D-6618-46C9-B625-42DE66CF4E68}"/>
            </a:ext>
          </a:extLst>
        </xdr:cNvPr>
        <xdr:cNvSpPr/>
      </xdr:nvSpPr>
      <xdr:spPr>
        <a:xfrm>
          <a:off x="9394190" y="14407516"/>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247" name="フローチャート: 判断 246">
          <a:extLst>
            <a:ext uri="{FF2B5EF4-FFF2-40B4-BE49-F238E27FC236}">
              <a16:creationId xmlns:a16="http://schemas.microsoft.com/office/drawing/2014/main" id="{05A1BF7C-9E8E-430E-A735-4F1DE75080B5}"/>
            </a:ext>
          </a:extLst>
        </xdr:cNvPr>
        <xdr:cNvSpPr/>
      </xdr:nvSpPr>
      <xdr:spPr>
        <a:xfrm>
          <a:off x="8632190" y="1442656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248" name="フローチャート: 判断 247">
          <a:extLst>
            <a:ext uri="{FF2B5EF4-FFF2-40B4-BE49-F238E27FC236}">
              <a16:creationId xmlns:a16="http://schemas.microsoft.com/office/drawing/2014/main" id="{9624A820-1EC6-473A-A346-F2F48BDF230F}"/>
            </a:ext>
          </a:extLst>
        </xdr:cNvPr>
        <xdr:cNvSpPr/>
      </xdr:nvSpPr>
      <xdr:spPr>
        <a:xfrm>
          <a:off x="7846060" y="144456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249" name="フローチャート: 判断 248">
          <a:extLst>
            <a:ext uri="{FF2B5EF4-FFF2-40B4-BE49-F238E27FC236}">
              <a16:creationId xmlns:a16="http://schemas.microsoft.com/office/drawing/2014/main" id="{0D5A6093-BADF-4671-9833-B21607BE3B45}"/>
            </a:ext>
          </a:extLst>
        </xdr:cNvPr>
        <xdr:cNvSpPr/>
      </xdr:nvSpPr>
      <xdr:spPr>
        <a:xfrm>
          <a:off x="7029450" y="144195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macro="" textlink="">
      <xdr:nvSpPr>
        <xdr:cNvPr id="250" name="フローチャート: 判断 249">
          <a:extLst>
            <a:ext uri="{FF2B5EF4-FFF2-40B4-BE49-F238E27FC236}">
              <a16:creationId xmlns:a16="http://schemas.microsoft.com/office/drawing/2014/main" id="{5ACB7D38-BA71-425F-B847-A9BDE511432E}"/>
            </a:ext>
          </a:extLst>
        </xdr:cNvPr>
        <xdr:cNvSpPr/>
      </xdr:nvSpPr>
      <xdr:spPr>
        <a:xfrm>
          <a:off x="6231890" y="1442212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E953148-1A72-476F-8F60-E1DB226FC666}"/>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6031984-3C0C-457C-BD99-84FEF047D358}"/>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F43E431A-D498-4416-988B-C1BD97203178}"/>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E4D03B83-F721-4EE2-A7F1-9383E0E8BC44}"/>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2CCFBAB-DA1F-411D-B8B8-C00F4228E33F}"/>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xdr:rowOff>
    </xdr:from>
    <xdr:to>
      <xdr:col>55</xdr:col>
      <xdr:colOff>50800</xdr:colOff>
      <xdr:row>84</xdr:row>
      <xdr:rowOff>115570</xdr:rowOff>
    </xdr:to>
    <xdr:sp macro="" textlink="">
      <xdr:nvSpPr>
        <xdr:cNvPr id="256" name="楕円 255">
          <a:extLst>
            <a:ext uri="{FF2B5EF4-FFF2-40B4-BE49-F238E27FC236}">
              <a16:creationId xmlns:a16="http://schemas.microsoft.com/office/drawing/2014/main" id="{5F0B521A-A7A1-4EF4-BEAB-8B015B62645A}"/>
            </a:ext>
          </a:extLst>
        </xdr:cNvPr>
        <xdr:cNvSpPr/>
      </xdr:nvSpPr>
      <xdr:spPr>
        <a:xfrm>
          <a:off x="9394190" y="1441958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163847</xdr:rowOff>
    </xdr:from>
    <xdr:ext cx="469744" cy="259045"/>
    <xdr:sp macro="" textlink="">
      <xdr:nvSpPr>
        <xdr:cNvPr id="257" name="【福祉施設】&#10;一人当たり面積該当値テキスト">
          <a:extLst>
            <a:ext uri="{FF2B5EF4-FFF2-40B4-BE49-F238E27FC236}">
              <a16:creationId xmlns:a16="http://schemas.microsoft.com/office/drawing/2014/main" id="{690CDDCB-05E4-4AA1-A6E9-1533F02247F0}"/>
            </a:ext>
          </a:extLst>
        </xdr:cNvPr>
        <xdr:cNvSpPr txBox="1"/>
      </xdr:nvSpPr>
      <xdr:spPr>
        <a:xfrm>
          <a:off x="9467850"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24130</xdr:rowOff>
    </xdr:from>
    <xdr:to>
      <xdr:col>50</xdr:col>
      <xdr:colOff>165100</xdr:colOff>
      <xdr:row>84</xdr:row>
      <xdr:rowOff>125730</xdr:rowOff>
    </xdr:to>
    <xdr:sp macro="" textlink="">
      <xdr:nvSpPr>
        <xdr:cNvPr id="258" name="楕円 257">
          <a:extLst>
            <a:ext uri="{FF2B5EF4-FFF2-40B4-BE49-F238E27FC236}">
              <a16:creationId xmlns:a16="http://schemas.microsoft.com/office/drawing/2014/main" id="{64FF5FA8-0F9C-41C4-89C6-948061FC1F0E}"/>
            </a:ext>
          </a:extLst>
        </xdr:cNvPr>
        <xdr:cNvSpPr/>
      </xdr:nvSpPr>
      <xdr:spPr>
        <a:xfrm>
          <a:off x="8632190" y="1442212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64770</xdr:rowOff>
    </xdr:from>
    <xdr:to>
      <xdr:col>55</xdr:col>
      <xdr:colOff>0</xdr:colOff>
      <xdr:row>84</xdr:row>
      <xdr:rowOff>74930</xdr:rowOff>
    </xdr:to>
    <xdr:cxnSp macro="">
      <xdr:nvCxnSpPr>
        <xdr:cNvPr id="259" name="直線コネクタ 258">
          <a:extLst>
            <a:ext uri="{FF2B5EF4-FFF2-40B4-BE49-F238E27FC236}">
              <a16:creationId xmlns:a16="http://schemas.microsoft.com/office/drawing/2014/main" id="{50963414-3C79-4487-8FB0-5D194BBA827D}"/>
            </a:ext>
          </a:extLst>
        </xdr:cNvPr>
        <xdr:cNvCxnSpPr/>
      </xdr:nvCxnSpPr>
      <xdr:spPr>
        <a:xfrm flipV="1">
          <a:off x="8686800" y="14464665"/>
          <a:ext cx="7429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34289</xdr:rowOff>
    </xdr:from>
    <xdr:to>
      <xdr:col>46</xdr:col>
      <xdr:colOff>38100</xdr:colOff>
      <xdr:row>84</xdr:row>
      <xdr:rowOff>135889</xdr:rowOff>
    </xdr:to>
    <xdr:sp macro="" textlink="">
      <xdr:nvSpPr>
        <xdr:cNvPr id="260" name="楕円 259">
          <a:extLst>
            <a:ext uri="{FF2B5EF4-FFF2-40B4-BE49-F238E27FC236}">
              <a16:creationId xmlns:a16="http://schemas.microsoft.com/office/drawing/2014/main" id="{0C55720E-3B7C-440E-8D43-26AF5E5CEE0B}"/>
            </a:ext>
          </a:extLst>
        </xdr:cNvPr>
        <xdr:cNvSpPr/>
      </xdr:nvSpPr>
      <xdr:spPr>
        <a:xfrm>
          <a:off x="7846060" y="1443418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74930</xdr:rowOff>
    </xdr:from>
    <xdr:to>
      <xdr:col>50</xdr:col>
      <xdr:colOff>114300</xdr:colOff>
      <xdr:row>84</xdr:row>
      <xdr:rowOff>85089</xdr:rowOff>
    </xdr:to>
    <xdr:cxnSp macro="">
      <xdr:nvCxnSpPr>
        <xdr:cNvPr id="261" name="直線コネクタ 260">
          <a:extLst>
            <a:ext uri="{FF2B5EF4-FFF2-40B4-BE49-F238E27FC236}">
              <a16:creationId xmlns:a16="http://schemas.microsoft.com/office/drawing/2014/main" id="{A8275224-1268-4D19-A08A-1601A827C0C5}"/>
            </a:ext>
          </a:extLst>
        </xdr:cNvPr>
        <xdr:cNvCxnSpPr/>
      </xdr:nvCxnSpPr>
      <xdr:spPr>
        <a:xfrm flipV="1">
          <a:off x="7889240" y="14476730"/>
          <a:ext cx="79756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41911</xdr:rowOff>
    </xdr:from>
    <xdr:to>
      <xdr:col>41</xdr:col>
      <xdr:colOff>101600</xdr:colOff>
      <xdr:row>84</xdr:row>
      <xdr:rowOff>143511</xdr:rowOff>
    </xdr:to>
    <xdr:sp macro="" textlink="">
      <xdr:nvSpPr>
        <xdr:cNvPr id="262" name="楕円 261">
          <a:extLst>
            <a:ext uri="{FF2B5EF4-FFF2-40B4-BE49-F238E27FC236}">
              <a16:creationId xmlns:a16="http://schemas.microsoft.com/office/drawing/2014/main" id="{91585462-77C5-41A4-BCEB-18FCF328C133}"/>
            </a:ext>
          </a:extLst>
        </xdr:cNvPr>
        <xdr:cNvSpPr/>
      </xdr:nvSpPr>
      <xdr:spPr>
        <a:xfrm>
          <a:off x="7029450" y="144456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85089</xdr:rowOff>
    </xdr:from>
    <xdr:to>
      <xdr:col>45</xdr:col>
      <xdr:colOff>177800</xdr:colOff>
      <xdr:row>84</xdr:row>
      <xdr:rowOff>92711</xdr:rowOff>
    </xdr:to>
    <xdr:cxnSp macro="">
      <xdr:nvCxnSpPr>
        <xdr:cNvPr id="263" name="直線コネクタ 262">
          <a:extLst>
            <a:ext uri="{FF2B5EF4-FFF2-40B4-BE49-F238E27FC236}">
              <a16:creationId xmlns:a16="http://schemas.microsoft.com/office/drawing/2014/main" id="{FC0F102F-DD1F-4B24-8E57-39469DF749F9}"/>
            </a:ext>
          </a:extLst>
        </xdr:cNvPr>
        <xdr:cNvCxnSpPr/>
      </xdr:nvCxnSpPr>
      <xdr:spPr>
        <a:xfrm flipV="1">
          <a:off x="7084060" y="14488794"/>
          <a:ext cx="805180" cy="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49530</xdr:rowOff>
    </xdr:from>
    <xdr:to>
      <xdr:col>36</xdr:col>
      <xdr:colOff>165100</xdr:colOff>
      <xdr:row>84</xdr:row>
      <xdr:rowOff>151130</xdr:rowOff>
    </xdr:to>
    <xdr:sp macro="" textlink="">
      <xdr:nvSpPr>
        <xdr:cNvPr id="264" name="楕円 263">
          <a:extLst>
            <a:ext uri="{FF2B5EF4-FFF2-40B4-BE49-F238E27FC236}">
              <a16:creationId xmlns:a16="http://schemas.microsoft.com/office/drawing/2014/main" id="{AC8D53FE-BFEA-4FA4-AF6E-CE52BBC467B4}"/>
            </a:ext>
          </a:extLst>
        </xdr:cNvPr>
        <xdr:cNvSpPr/>
      </xdr:nvSpPr>
      <xdr:spPr>
        <a:xfrm>
          <a:off x="6231890" y="1445514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92711</xdr:rowOff>
    </xdr:from>
    <xdr:to>
      <xdr:col>41</xdr:col>
      <xdr:colOff>50800</xdr:colOff>
      <xdr:row>84</xdr:row>
      <xdr:rowOff>100330</xdr:rowOff>
    </xdr:to>
    <xdr:cxnSp macro="">
      <xdr:nvCxnSpPr>
        <xdr:cNvPr id="265" name="直線コネクタ 264">
          <a:extLst>
            <a:ext uri="{FF2B5EF4-FFF2-40B4-BE49-F238E27FC236}">
              <a16:creationId xmlns:a16="http://schemas.microsoft.com/office/drawing/2014/main" id="{07A64116-7103-449D-827C-14890B8EDB29}"/>
            </a:ext>
          </a:extLst>
        </xdr:cNvPr>
        <xdr:cNvCxnSpPr/>
      </xdr:nvCxnSpPr>
      <xdr:spPr>
        <a:xfrm flipV="1">
          <a:off x="6286500" y="1449832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119397</xdr:rowOff>
    </xdr:from>
    <xdr:ext cx="469744" cy="259045"/>
    <xdr:sp macro="" textlink="">
      <xdr:nvSpPr>
        <xdr:cNvPr id="266" name="n_1aveValue【福祉施設】&#10;一人当たり面積">
          <a:extLst>
            <a:ext uri="{FF2B5EF4-FFF2-40B4-BE49-F238E27FC236}">
              <a16:creationId xmlns:a16="http://schemas.microsoft.com/office/drawing/2014/main" id="{03D59A55-B67F-476C-B40F-A5F0721279D7}"/>
            </a:ext>
          </a:extLst>
        </xdr:cNvPr>
        <xdr:cNvSpPr txBox="1"/>
      </xdr:nvSpPr>
      <xdr:spPr>
        <a:xfrm>
          <a:off x="8454467" y="1452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134638</xdr:rowOff>
    </xdr:from>
    <xdr:ext cx="469744" cy="259045"/>
    <xdr:sp macro="" textlink="">
      <xdr:nvSpPr>
        <xdr:cNvPr id="267" name="n_2aveValue【福祉施設】&#10;一人当たり面積">
          <a:extLst>
            <a:ext uri="{FF2B5EF4-FFF2-40B4-BE49-F238E27FC236}">
              <a16:creationId xmlns:a16="http://schemas.microsoft.com/office/drawing/2014/main" id="{F3B53F51-A728-4F5C-9B53-18860127772D}"/>
            </a:ext>
          </a:extLst>
        </xdr:cNvPr>
        <xdr:cNvSpPr txBox="1"/>
      </xdr:nvSpPr>
      <xdr:spPr>
        <a:xfrm>
          <a:off x="7673417" y="1453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268" name="n_3aveValue【福祉施設】&#10;一人当たり面積">
          <a:extLst>
            <a:ext uri="{FF2B5EF4-FFF2-40B4-BE49-F238E27FC236}">
              <a16:creationId xmlns:a16="http://schemas.microsoft.com/office/drawing/2014/main" id="{AE88D583-3083-47EF-8B4A-D89023B2F975}"/>
            </a:ext>
          </a:extLst>
        </xdr:cNvPr>
        <xdr:cNvSpPr txBox="1"/>
      </xdr:nvSpPr>
      <xdr:spPr>
        <a:xfrm>
          <a:off x="6866332" y="1419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142257</xdr:rowOff>
    </xdr:from>
    <xdr:ext cx="469744" cy="259045"/>
    <xdr:sp macro="" textlink="">
      <xdr:nvSpPr>
        <xdr:cNvPr id="269" name="n_4aveValue【福祉施設】&#10;一人当たり面積">
          <a:extLst>
            <a:ext uri="{FF2B5EF4-FFF2-40B4-BE49-F238E27FC236}">
              <a16:creationId xmlns:a16="http://schemas.microsoft.com/office/drawing/2014/main" id="{4FD8370D-8870-46F6-9F4D-7058B8E996F8}"/>
            </a:ext>
          </a:extLst>
        </xdr:cNvPr>
        <xdr:cNvSpPr txBox="1"/>
      </xdr:nvSpPr>
      <xdr:spPr>
        <a:xfrm>
          <a:off x="6068772" y="1419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142257</xdr:rowOff>
    </xdr:from>
    <xdr:ext cx="469744" cy="259045"/>
    <xdr:sp macro="" textlink="">
      <xdr:nvSpPr>
        <xdr:cNvPr id="270" name="n_1mainValue【福祉施設】&#10;一人当たり面積">
          <a:extLst>
            <a:ext uri="{FF2B5EF4-FFF2-40B4-BE49-F238E27FC236}">
              <a16:creationId xmlns:a16="http://schemas.microsoft.com/office/drawing/2014/main" id="{D231A0E9-7945-479D-9BE9-135CDD537C53}"/>
            </a:ext>
          </a:extLst>
        </xdr:cNvPr>
        <xdr:cNvSpPr txBox="1"/>
      </xdr:nvSpPr>
      <xdr:spPr>
        <a:xfrm>
          <a:off x="8454467" y="1419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152416</xdr:rowOff>
    </xdr:from>
    <xdr:ext cx="469744" cy="259045"/>
    <xdr:sp macro="" textlink="">
      <xdr:nvSpPr>
        <xdr:cNvPr id="271" name="n_2mainValue【福祉施設】&#10;一人当たり面積">
          <a:extLst>
            <a:ext uri="{FF2B5EF4-FFF2-40B4-BE49-F238E27FC236}">
              <a16:creationId xmlns:a16="http://schemas.microsoft.com/office/drawing/2014/main" id="{7CF32579-D873-4A62-810B-B2CE1E4C1C62}"/>
            </a:ext>
          </a:extLst>
        </xdr:cNvPr>
        <xdr:cNvSpPr txBox="1"/>
      </xdr:nvSpPr>
      <xdr:spPr>
        <a:xfrm>
          <a:off x="7673417" y="1421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134638</xdr:rowOff>
    </xdr:from>
    <xdr:ext cx="469744" cy="259045"/>
    <xdr:sp macro="" textlink="">
      <xdr:nvSpPr>
        <xdr:cNvPr id="272" name="n_3mainValue【福祉施設】&#10;一人当たり面積">
          <a:extLst>
            <a:ext uri="{FF2B5EF4-FFF2-40B4-BE49-F238E27FC236}">
              <a16:creationId xmlns:a16="http://schemas.microsoft.com/office/drawing/2014/main" id="{0E9CABFE-A046-4A77-A60D-58A6EE44756C}"/>
            </a:ext>
          </a:extLst>
        </xdr:cNvPr>
        <xdr:cNvSpPr txBox="1"/>
      </xdr:nvSpPr>
      <xdr:spPr>
        <a:xfrm>
          <a:off x="6866332" y="1453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142257</xdr:rowOff>
    </xdr:from>
    <xdr:ext cx="469744" cy="259045"/>
    <xdr:sp macro="" textlink="">
      <xdr:nvSpPr>
        <xdr:cNvPr id="273" name="n_4mainValue【福祉施設】&#10;一人当たり面積">
          <a:extLst>
            <a:ext uri="{FF2B5EF4-FFF2-40B4-BE49-F238E27FC236}">
              <a16:creationId xmlns:a16="http://schemas.microsoft.com/office/drawing/2014/main" id="{3993A236-F172-4A30-BD0A-47CACCB661BB}"/>
            </a:ext>
          </a:extLst>
        </xdr:cNvPr>
        <xdr:cNvSpPr txBox="1"/>
      </xdr:nvSpPr>
      <xdr:spPr>
        <a:xfrm>
          <a:off x="6068772" y="1454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D04E19A3-682B-43CB-8391-A6C0247BB627}"/>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CB7DC8AA-B63D-406F-A30F-81D4DF13E86E}"/>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B7135D6F-4310-43F6-AC19-D3AD43819024}"/>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8575AFC0-09BF-44EE-9F41-C5600113BAEC}"/>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983BF8BF-5AF7-4328-9A4E-F1A69C8045D5}"/>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7E80AB9E-DA80-4942-B891-9B9F3B72289C}"/>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E4C6BD5A-5491-42E6-B883-4DA190F88D2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4AEC2442-F12A-49DE-82E4-E881963E2933}"/>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B07A40EA-B834-4F02-9D27-E222B17A3E53}"/>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23570D8A-A6DE-4BDC-84D1-99C3D9DC0331}"/>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39985AA3-3C20-4BDE-B118-A9CA522DFF03}"/>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EDD304D8-6151-4015-B437-B800F5EB5C52}"/>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F4089C8B-9967-451C-922C-54844B3539B8}"/>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E5BEFAA5-DD18-422F-B83A-0FBA342AA68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1EC08EB5-BB1C-4FBB-B80E-F424F89083C6}"/>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7916C88F-5B45-469D-BB5D-605AD5ED9B30}"/>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0AF6A840-0207-4DE2-AD9A-91B259E3978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557850E6-94E7-4F6B-A026-871249DFCBD7}"/>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EC177472-1BB9-41C3-BFFF-D8CA7E412483}"/>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76C92B59-E40F-44F9-A264-8B51B42E57B1}"/>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0A65395C-9112-40CD-B7E3-8DB4B3702CAD}"/>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B6591CDC-3E77-4A6C-ADC9-289536E48B57}"/>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0E989075-4420-47E4-A358-10ED5100BCE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342FA7EE-A90E-423C-B0E5-7BD2C2C33C23}"/>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6114A699-2055-4E5A-A911-0FE9E2DC3917}"/>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46701BF6-4E01-445D-A299-F20A03E91C77}"/>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49452FB1-8AB2-440F-A673-C9E7B338DA56}"/>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1" name="直線コネクタ 300">
          <a:extLst>
            <a:ext uri="{FF2B5EF4-FFF2-40B4-BE49-F238E27FC236}">
              <a16:creationId xmlns:a16="http://schemas.microsoft.com/office/drawing/2014/main" id="{56676772-0634-4F3A-AA71-3189D46F2523}"/>
            </a:ext>
          </a:extLst>
        </xdr:cNvPr>
        <xdr:cNvCxnSpPr/>
      </xdr:nvCxnSpPr>
      <xdr:spPr>
        <a:xfrm>
          <a:off x="1120394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02" name="テキスト ボックス 301">
          <a:extLst>
            <a:ext uri="{FF2B5EF4-FFF2-40B4-BE49-F238E27FC236}">
              <a16:creationId xmlns:a16="http://schemas.microsoft.com/office/drawing/2014/main" id="{4036EBA2-DF61-4A48-AE67-B775A5312335}"/>
            </a:ext>
          </a:extLst>
        </xdr:cNvPr>
        <xdr:cNvSpPr txBox="1"/>
      </xdr:nvSpPr>
      <xdr:spPr>
        <a:xfrm>
          <a:off x="1080153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3" name="直線コネクタ 302">
          <a:extLst>
            <a:ext uri="{FF2B5EF4-FFF2-40B4-BE49-F238E27FC236}">
              <a16:creationId xmlns:a16="http://schemas.microsoft.com/office/drawing/2014/main" id="{66757ACF-E0B4-4330-AD03-77D7A49ECE62}"/>
            </a:ext>
          </a:extLst>
        </xdr:cNvPr>
        <xdr:cNvCxnSpPr/>
      </xdr:nvCxnSpPr>
      <xdr:spPr>
        <a:xfrm>
          <a:off x="1120394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4" name="テキスト ボックス 303">
          <a:extLst>
            <a:ext uri="{FF2B5EF4-FFF2-40B4-BE49-F238E27FC236}">
              <a16:creationId xmlns:a16="http://schemas.microsoft.com/office/drawing/2014/main" id="{215BCA22-5C5E-4023-AE74-804EADBF373F}"/>
            </a:ext>
          </a:extLst>
        </xdr:cNvPr>
        <xdr:cNvSpPr txBox="1"/>
      </xdr:nvSpPr>
      <xdr:spPr>
        <a:xfrm>
          <a:off x="1084279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5" name="直線コネクタ 304">
          <a:extLst>
            <a:ext uri="{FF2B5EF4-FFF2-40B4-BE49-F238E27FC236}">
              <a16:creationId xmlns:a16="http://schemas.microsoft.com/office/drawing/2014/main" id="{9B203F32-00B0-41C9-ADA6-A9B60C0A9A3A}"/>
            </a:ext>
          </a:extLst>
        </xdr:cNvPr>
        <xdr:cNvCxnSpPr/>
      </xdr:nvCxnSpPr>
      <xdr:spPr>
        <a:xfrm>
          <a:off x="1120394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6" name="テキスト ボックス 305">
          <a:extLst>
            <a:ext uri="{FF2B5EF4-FFF2-40B4-BE49-F238E27FC236}">
              <a16:creationId xmlns:a16="http://schemas.microsoft.com/office/drawing/2014/main" id="{2D45663D-6D0C-43EA-8129-A97E0327AEFF}"/>
            </a:ext>
          </a:extLst>
        </xdr:cNvPr>
        <xdr:cNvSpPr txBox="1"/>
      </xdr:nvSpPr>
      <xdr:spPr>
        <a:xfrm>
          <a:off x="1084279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7" name="直線コネクタ 306">
          <a:extLst>
            <a:ext uri="{FF2B5EF4-FFF2-40B4-BE49-F238E27FC236}">
              <a16:creationId xmlns:a16="http://schemas.microsoft.com/office/drawing/2014/main" id="{28C48957-732F-4D26-852F-1568261547D4}"/>
            </a:ext>
          </a:extLst>
        </xdr:cNvPr>
        <xdr:cNvCxnSpPr/>
      </xdr:nvCxnSpPr>
      <xdr:spPr>
        <a:xfrm>
          <a:off x="1120394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08" name="テキスト ボックス 307">
          <a:extLst>
            <a:ext uri="{FF2B5EF4-FFF2-40B4-BE49-F238E27FC236}">
              <a16:creationId xmlns:a16="http://schemas.microsoft.com/office/drawing/2014/main" id="{FBA8505C-59CB-4EB1-93C8-A3456C744E4A}"/>
            </a:ext>
          </a:extLst>
        </xdr:cNvPr>
        <xdr:cNvSpPr txBox="1"/>
      </xdr:nvSpPr>
      <xdr:spPr>
        <a:xfrm>
          <a:off x="1084279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a:extLst>
            <a:ext uri="{FF2B5EF4-FFF2-40B4-BE49-F238E27FC236}">
              <a16:creationId xmlns:a16="http://schemas.microsoft.com/office/drawing/2014/main" id="{78DF7126-F8D3-4153-A032-8139B576674B}"/>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0" name="テキスト ボックス 309">
          <a:extLst>
            <a:ext uri="{FF2B5EF4-FFF2-40B4-BE49-F238E27FC236}">
              <a16:creationId xmlns:a16="http://schemas.microsoft.com/office/drawing/2014/main" id="{2ABDEA1F-A834-4B99-A80E-78CEA3D6C300}"/>
            </a:ext>
          </a:extLst>
        </xdr:cNvPr>
        <xdr:cNvSpPr txBox="1"/>
      </xdr:nvSpPr>
      <xdr:spPr>
        <a:xfrm>
          <a:off x="1084279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1" name="【一般廃棄物処理施設】&#10;有形固定資産減価償却率グラフ枠">
          <a:extLst>
            <a:ext uri="{FF2B5EF4-FFF2-40B4-BE49-F238E27FC236}">
              <a16:creationId xmlns:a16="http://schemas.microsoft.com/office/drawing/2014/main" id="{1D781C67-DAE3-4505-90D7-7D2C66068119}"/>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312" name="直線コネクタ 311">
          <a:extLst>
            <a:ext uri="{FF2B5EF4-FFF2-40B4-BE49-F238E27FC236}">
              <a16:creationId xmlns:a16="http://schemas.microsoft.com/office/drawing/2014/main" id="{7C66C38B-4C8F-4845-939E-5DE03E812468}"/>
            </a:ext>
          </a:extLst>
        </xdr:cNvPr>
        <xdr:cNvCxnSpPr/>
      </xdr:nvCxnSpPr>
      <xdr:spPr>
        <a:xfrm flipV="1">
          <a:off x="14703424" y="5755386"/>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313" name="【一般廃棄物処理施設】&#10;有形固定資産減価償却率最小値テキスト">
          <a:extLst>
            <a:ext uri="{FF2B5EF4-FFF2-40B4-BE49-F238E27FC236}">
              <a16:creationId xmlns:a16="http://schemas.microsoft.com/office/drawing/2014/main" id="{2CAD53B9-8755-46EE-8443-12DF3F861D26}"/>
            </a:ext>
          </a:extLst>
        </xdr:cNvPr>
        <xdr:cNvSpPr txBox="1"/>
      </xdr:nvSpPr>
      <xdr:spPr>
        <a:xfrm>
          <a:off x="14742160"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314" name="直線コネクタ 313">
          <a:extLst>
            <a:ext uri="{FF2B5EF4-FFF2-40B4-BE49-F238E27FC236}">
              <a16:creationId xmlns:a16="http://schemas.microsoft.com/office/drawing/2014/main" id="{908DD249-1B5A-4BB0-BD91-21D9FFB12050}"/>
            </a:ext>
          </a:extLst>
        </xdr:cNvPr>
        <xdr:cNvCxnSpPr/>
      </xdr:nvCxnSpPr>
      <xdr:spPr>
        <a:xfrm>
          <a:off x="1461135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315" name="【一般廃棄物処理施設】&#10;有形固定資産減価償却率最大値テキスト">
          <a:extLst>
            <a:ext uri="{FF2B5EF4-FFF2-40B4-BE49-F238E27FC236}">
              <a16:creationId xmlns:a16="http://schemas.microsoft.com/office/drawing/2014/main" id="{1A387090-0534-4EB9-B176-66551C49776F}"/>
            </a:ext>
          </a:extLst>
        </xdr:cNvPr>
        <xdr:cNvSpPr txBox="1"/>
      </xdr:nvSpPr>
      <xdr:spPr>
        <a:xfrm>
          <a:off x="14742160" y="5536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316" name="直線コネクタ 315">
          <a:extLst>
            <a:ext uri="{FF2B5EF4-FFF2-40B4-BE49-F238E27FC236}">
              <a16:creationId xmlns:a16="http://schemas.microsoft.com/office/drawing/2014/main" id="{1DA27A56-D550-47C1-BFBB-10D8A7232B5B}"/>
            </a:ext>
          </a:extLst>
        </xdr:cNvPr>
        <xdr:cNvCxnSpPr/>
      </xdr:nvCxnSpPr>
      <xdr:spPr>
        <a:xfrm>
          <a:off x="14611350" y="5755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317" name="【一般廃棄物処理施設】&#10;有形固定資産減価償却率平均値テキスト">
          <a:extLst>
            <a:ext uri="{FF2B5EF4-FFF2-40B4-BE49-F238E27FC236}">
              <a16:creationId xmlns:a16="http://schemas.microsoft.com/office/drawing/2014/main" id="{D1A4E306-E6AD-4C22-ADB0-4417E3E8F215}"/>
            </a:ext>
          </a:extLst>
        </xdr:cNvPr>
        <xdr:cNvSpPr txBox="1"/>
      </xdr:nvSpPr>
      <xdr:spPr>
        <a:xfrm>
          <a:off x="1474216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318" name="フローチャート: 判断 317">
          <a:extLst>
            <a:ext uri="{FF2B5EF4-FFF2-40B4-BE49-F238E27FC236}">
              <a16:creationId xmlns:a16="http://schemas.microsoft.com/office/drawing/2014/main" id="{DE065AEB-2963-4B62-BDE8-82625F03A2C2}"/>
            </a:ext>
          </a:extLst>
        </xdr:cNvPr>
        <xdr:cNvSpPr/>
      </xdr:nvSpPr>
      <xdr:spPr>
        <a:xfrm>
          <a:off x="14649450" y="63591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319" name="フローチャート: 判断 318">
          <a:extLst>
            <a:ext uri="{FF2B5EF4-FFF2-40B4-BE49-F238E27FC236}">
              <a16:creationId xmlns:a16="http://schemas.microsoft.com/office/drawing/2014/main" id="{28698AA1-6202-4B75-8A78-131FADC7FB45}"/>
            </a:ext>
          </a:extLst>
        </xdr:cNvPr>
        <xdr:cNvSpPr/>
      </xdr:nvSpPr>
      <xdr:spPr>
        <a:xfrm>
          <a:off x="13887450" y="63168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320" name="フローチャート: 判断 319">
          <a:extLst>
            <a:ext uri="{FF2B5EF4-FFF2-40B4-BE49-F238E27FC236}">
              <a16:creationId xmlns:a16="http://schemas.microsoft.com/office/drawing/2014/main" id="{5883DCF4-A07C-4F12-922D-09EAC3E4A52C}"/>
            </a:ext>
          </a:extLst>
        </xdr:cNvPr>
        <xdr:cNvSpPr/>
      </xdr:nvSpPr>
      <xdr:spPr>
        <a:xfrm>
          <a:off x="13089890" y="634542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321" name="フローチャート: 判断 320">
          <a:extLst>
            <a:ext uri="{FF2B5EF4-FFF2-40B4-BE49-F238E27FC236}">
              <a16:creationId xmlns:a16="http://schemas.microsoft.com/office/drawing/2014/main" id="{865D934C-C076-47FE-BC40-F89D57051374}"/>
            </a:ext>
          </a:extLst>
        </xdr:cNvPr>
        <xdr:cNvSpPr/>
      </xdr:nvSpPr>
      <xdr:spPr>
        <a:xfrm>
          <a:off x="12303760" y="6361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322" name="フローチャート: 判断 321">
          <a:extLst>
            <a:ext uri="{FF2B5EF4-FFF2-40B4-BE49-F238E27FC236}">
              <a16:creationId xmlns:a16="http://schemas.microsoft.com/office/drawing/2014/main" id="{289B5A10-E12E-46BF-B4FA-23C50F1AF817}"/>
            </a:ext>
          </a:extLst>
        </xdr:cNvPr>
        <xdr:cNvSpPr/>
      </xdr:nvSpPr>
      <xdr:spPr>
        <a:xfrm>
          <a:off x="11487150" y="64216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1B5C259A-FA3B-49FA-B698-92515408B424}"/>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123B4D5A-EBC4-4BF4-9E60-03B3C19D8414}"/>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B45A89ED-54D1-4BE0-9258-8DC0AE2D14EE}"/>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32A81290-9638-40FC-B842-2B3CBF38DECB}"/>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BBC06C7D-0A42-4C85-93EC-B6EC9106FC0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98552</xdr:rowOff>
    </xdr:from>
    <xdr:to>
      <xdr:col>85</xdr:col>
      <xdr:colOff>177800</xdr:colOff>
      <xdr:row>38</xdr:row>
      <xdr:rowOff>28702</xdr:rowOff>
    </xdr:to>
    <xdr:sp macro="" textlink="">
      <xdr:nvSpPr>
        <xdr:cNvPr id="328" name="楕円 327">
          <a:extLst>
            <a:ext uri="{FF2B5EF4-FFF2-40B4-BE49-F238E27FC236}">
              <a16:creationId xmlns:a16="http://schemas.microsoft.com/office/drawing/2014/main" id="{B50CA6A6-61C2-48EC-9EC1-4D66F7B131D6}"/>
            </a:ext>
          </a:extLst>
        </xdr:cNvPr>
        <xdr:cNvSpPr/>
      </xdr:nvSpPr>
      <xdr:spPr>
        <a:xfrm>
          <a:off x="14649450" y="64383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76979</xdr:rowOff>
    </xdr:from>
    <xdr:ext cx="405111" cy="259045"/>
    <xdr:sp macro="" textlink="">
      <xdr:nvSpPr>
        <xdr:cNvPr id="329" name="【一般廃棄物処理施設】&#10;有形固定資産減価償却率該当値テキスト">
          <a:extLst>
            <a:ext uri="{FF2B5EF4-FFF2-40B4-BE49-F238E27FC236}">
              <a16:creationId xmlns:a16="http://schemas.microsoft.com/office/drawing/2014/main" id="{F76D6B41-637A-4371-AA20-FE080E3D3208}"/>
            </a:ext>
          </a:extLst>
        </xdr:cNvPr>
        <xdr:cNvSpPr txBox="1"/>
      </xdr:nvSpPr>
      <xdr:spPr>
        <a:xfrm>
          <a:off x="14742160"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39116</xdr:rowOff>
    </xdr:from>
    <xdr:to>
      <xdr:col>81</xdr:col>
      <xdr:colOff>101600</xdr:colOff>
      <xdr:row>37</xdr:row>
      <xdr:rowOff>140716</xdr:rowOff>
    </xdr:to>
    <xdr:sp macro="" textlink="">
      <xdr:nvSpPr>
        <xdr:cNvPr id="330" name="楕円 329">
          <a:extLst>
            <a:ext uri="{FF2B5EF4-FFF2-40B4-BE49-F238E27FC236}">
              <a16:creationId xmlns:a16="http://schemas.microsoft.com/office/drawing/2014/main" id="{A5F439BF-693C-47F5-8511-0E18CF4C2976}"/>
            </a:ext>
          </a:extLst>
        </xdr:cNvPr>
        <xdr:cNvSpPr/>
      </xdr:nvSpPr>
      <xdr:spPr>
        <a:xfrm>
          <a:off x="13887450" y="63827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89916</xdr:rowOff>
    </xdr:from>
    <xdr:to>
      <xdr:col>85</xdr:col>
      <xdr:colOff>127000</xdr:colOff>
      <xdr:row>37</xdr:row>
      <xdr:rowOff>149352</xdr:rowOff>
    </xdr:to>
    <xdr:cxnSp macro="">
      <xdr:nvCxnSpPr>
        <xdr:cNvPr id="331" name="直線コネクタ 330">
          <a:extLst>
            <a:ext uri="{FF2B5EF4-FFF2-40B4-BE49-F238E27FC236}">
              <a16:creationId xmlns:a16="http://schemas.microsoft.com/office/drawing/2014/main" id="{5CC2AFA5-E527-4E83-86BA-93EBF682F8F7}"/>
            </a:ext>
          </a:extLst>
        </xdr:cNvPr>
        <xdr:cNvCxnSpPr/>
      </xdr:nvCxnSpPr>
      <xdr:spPr>
        <a:xfrm>
          <a:off x="13942060" y="6437376"/>
          <a:ext cx="762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91694</xdr:rowOff>
    </xdr:from>
    <xdr:to>
      <xdr:col>76</xdr:col>
      <xdr:colOff>165100</xdr:colOff>
      <xdr:row>37</xdr:row>
      <xdr:rowOff>21844</xdr:rowOff>
    </xdr:to>
    <xdr:sp macro="" textlink="">
      <xdr:nvSpPr>
        <xdr:cNvPr id="332" name="楕円 331">
          <a:extLst>
            <a:ext uri="{FF2B5EF4-FFF2-40B4-BE49-F238E27FC236}">
              <a16:creationId xmlns:a16="http://schemas.microsoft.com/office/drawing/2014/main" id="{2CAE5CD2-5EF9-42B4-88CE-B9EF64F6FD58}"/>
            </a:ext>
          </a:extLst>
        </xdr:cNvPr>
        <xdr:cNvSpPr/>
      </xdr:nvSpPr>
      <xdr:spPr>
        <a:xfrm>
          <a:off x="13089890" y="626770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142494</xdr:rowOff>
    </xdr:from>
    <xdr:to>
      <xdr:col>81</xdr:col>
      <xdr:colOff>50800</xdr:colOff>
      <xdr:row>37</xdr:row>
      <xdr:rowOff>89916</xdr:rowOff>
    </xdr:to>
    <xdr:cxnSp macro="">
      <xdr:nvCxnSpPr>
        <xdr:cNvPr id="333" name="直線コネクタ 332">
          <a:extLst>
            <a:ext uri="{FF2B5EF4-FFF2-40B4-BE49-F238E27FC236}">
              <a16:creationId xmlns:a16="http://schemas.microsoft.com/office/drawing/2014/main" id="{445FC856-6F70-41CA-9E92-8532E004BF41}"/>
            </a:ext>
          </a:extLst>
        </xdr:cNvPr>
        <xdr:cNvCxnSpPr/>
      </xdr:nvCxnSpPr>
      <xdr:spPr>
        <a:xfrm>
          <a:off x="13144500" y="6312789"/>
          <a:ext cx="79756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89408</xdr:rowOff>
    </xdr:from>
    <xdr:to>
      <xdr:col>72</xdr:col>
      <xdr:colOff>38100</xdr:colOff>
      <xdr:row>37</xdr:row>
      <xdr:rowOff>19558</xdr:rowOff>
    </xdr:to>
    <xdr:sp macro="" textlink="">
      <xdr:nvSpPr>
        <xdr:cNvPr id="334" name="楕円 333">
          <a:extLst>
            <a:ext uri="{FF2B5EF4-FFF2-40B4-BE49-F238E27FC236}">
              <a16:creationId xmlns:a16="http://schemas.microsoft.com/office/drawing/2014/main" id="{C6035ACF-37C2-49C0-B3F2-984FF4974319}"/>
            </a:ext>
          </a:extLst>
        </xdr:cNvPr>
        <xdr:cNvSpPr/>
      </xdr:nvSpPr>
      <xdr:spPr>
        <a:xfrm>
          <a:off x="12303760" y="626541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140208</xdr:rowOff>
    </xdr:from>
    <xdr:to>
      <xdr:col>76</xdr:col>
      <xdr:colOff>114300</xdr:colOff>
      <xdr:row>36</xdr:row>
      <xdr:rowOff>142494</xdr:rowOff>
    </xdr:to>
    <xdr:cxnSp macro="">
      <xdr:nvCxnSpPr>
        <xdr:cNvPr id="335" name="直線コネクタ 334">
          <a:extLst>
            <a:ext uri="{FF2B5EF4-FFF2-40B4-BE49-F238E27FC236}">
              <a16:creationId xmlns:a16="http://schemas.microsoft.com/office/drawing/2014/main" id="{16543778-9F18-4FA0-AE4B-8801A15734C2}"/>
            </a:ext>
          </a:extLst>
        </xdr:cNvPr>
        <xdr:cNvCxnSpPr/>
      </xdr:nvCxnSpPr>
      <xdr:spPr>
        <a:xfrm>
          <a:off x="12346940" y="6308598"/>
          <a:ext cx="79756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29972</xdr:rowOff>
    </xdr:from>
    <xdr:to>
      <xdr:col>67</xdr:col>
      <xdr:colOff>101600</xdr:colOff>
      <xdr:row>36</xdr:row>
      <xdr:rowOff>131572</xdr:rowOff>
    </xdr:to>
    <xdr:sp macro="" textlink="">
      <xdr:nvSpPr>
        <xdr:cNvPr id="336" name="楕円 335">
          <a:extLst>
            <a:ext uri="{FF2B5EF4-FFF2-40B4-BE49-F238E27FC236}">
              <a16:creationId xmlns:a16="http://schemas.microsoft.com/office/drawing/2014/main" id="{3EA2A57F-2366-4B73-83C0-604BDB332F4E}"/>
            </a:ext>
          </a:extLst>
        </xdr:cNvPr>
        <xdr:cNvSpPr/>
      </xdr:nvSpPr>
      <xdr:spPr>
        <a:xfrm>
          <a:off x="11487150" y="620026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80772</xdr:rowOff>
    </xdr:from>
    <xdr:to>
      <xdr:col>71</xdr:col>
      <xdr:colOff>177800</xdr:colOff>
      <xdr:row>36</xdr:row>
      <xdr:rowOff>140208</xdr:rowOff>
    </xdr:to>
    <xdr:cxnSp macro="">
      <xdr:nvCxnSpPr>
        <xdr:cNvPr id="337" name="直線コネクタ 336">
          <a:extLst>
            <a:ext uri="{FF2B5EF4-FFF2-40B4-BE49-F238E27FC236}">
              <a16:creationId xmlns:a16="http://schemas.microsoft.com/office/drawing/2014/main" id="{2BE8419C-0BE2-4929-B344-35414792FD6B}"/>
            </a:ext>
          </a:extLst>
        </xdr:cNvPr>
        <xdr:cNvCxnSpPr/>
      </xdr:nvCxnSpPr>
      <xdr:spPr>
        <a:xfrm>
          <a:off x="11541760" y="6254877"/>
          <a:ext cx="80518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338" name="n_1aveValue【一般廃棄物処理施設】&#10;有形固定資産減価償却率">
          <a:extLst>
            <a:ext uri="{FF2B5EF4-FFF2-40B4-BE49-F238E27FC236}">
              <a16:creationId xmlns:a16="http://schemas.microsoft.com/office/drawing/2014/main" id="{49179402-C03E-429A-ACEB-D8C0916B722E}"/>
            </a:ext>
          </a:extLst>
        </xdr:cNvPr>
        <xdr:cNvSpPr txBox="1"/>
      </xdr:nvSpPr>
      <xdr:spPr>
        <a:xfrm>
          <a:off x="13738234" y="6097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90695</xdr:rowOff>
    </xdr:from>
    <xdr:ext cx="405111" cy="259045"/>
    <xdr:sp macro="" textlink="">
      <xdr:nvSpPr>
        <xdr:cNvPr id="339" name="n_2aveValue【一般廃棄物処理施設】&#10;有形固定資産減価償却率">
          <a:extLst>
            <a:ext uri="{FF2B5EF4-FFF2-40B4-BE49-F238E27FC236}">
              <a16:creationId xmlns:a16="http://schemas.microsoft.com/office/drawing/2014/main" id="{F9B48543-47C6-422A-9AF8-4B54CD0B7535}"/>
            </a:ext>
          </a:extLst>
        </xdr:cNvPr>
        <xdr:cNvSpPr txBox="1"/>
      </xdr:nvSpPr>
      <xdr:spPr>
        <a:xfrm>
          <a:off x="12957184" y="643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340" name="n_3aveValue【一般廃棄物処理施設】&#10;有形固定資産減価償却率">
          <a:extLst>
            <a:ext uri="{FF2B5EF4-FFF2-40B4-BE49-F238E27FC236}">
              <a16:creationId xmlns:a16="http://schemas.microsoft.com/office/drawing/2014/main" id="{A660DF2C-4FF6-4C0F-86A8-3AC84E07BC3A}"/>
            </a:ext>
          </a:extLst>
        </xdr:cNvPr>
        <xdr:cNvSpPr txBox="1"/>
      </xdr:nvSpPr>
      <xdr:spPr>
        <a:xfrm>
          <a:off x="1217105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170705</xdr:rowOff>
    </xdr:from>
    <xdr:ext cx="405111" cy="259045"/>
    <xdr:sp macro="" textlink="">
      <xdr:nvSpPr>
        <xdr:cNvPr id="341" name="n_4aveValue【一般廃棄物処理施設】&#10;有形固定資産減価償却率">
          <a:extLst>
            <a:ext uri="{FF2B5EF4-FFF2-40B4-BE49-F238E27FC236}">
              <a16:creationId xmlns:a16="http://schemas.microsoft.com/office/drawing/2014/main" id="{92559812-D8A1-4967-B87E-F63EB95BDC63}"/>
            </a:ext>
          </a:extLst>
        </xdr:cNvPr>
        <xdr:cNvSpPr txBox="1"/>
      </xdr:nvSpPr>
      <xdr:spPr>
        <a:xfrm>
          <a:off x="11354444" y="651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131843</xdr:rowOff>
    </xdr:from>
    <xdr:ext cx="405111" cy="259045"/>
    <xdr:sp macro="" textlink="">
      <xdr:nvSpPr>
        <xdr:cNvPr id="342" name="n_1mainValue【一般廃棄物処理施設】&#10;有形固定資産減価償却率">
          <a:extLst>
            <a:ext uri="{FF2B5EF4-FFF2-40B4-BE49-F238E27FC236}">
              <a16:creationId xmlns:a16="http://schemas.microsoft.com/office/drawing/2014/main" id="{36D9F2B0-7ABB-4F1A-BBCA-53E4E68809CB}"/>
            </a:ext>
          </a:extLst>
        </xdr:cNvPr>
        <xdr:cNvSpPr txBox="1"/>
      </xdr:nvSpPr>
      <xdr:spPr>
        <a:xfrm>
          <a:off x="13738234" y="647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38371</xdr:rowOff>
    </xdr:from>
    <xdr:ext cx="405111" cy="259045"/>
    <xdr:sp macro="" textlink="">
      <xdr:nvSpPr>
        <xdr:cNvPr id="343" name="n_2mainValue【一般廃棄物処理施設】&#10;有形固定資産減価償却率">
          <a:extLst>
            <a:ext uri="{FF2B5EF4-FFF2-40B4-BE49-F238E27FC236}">
              <a16:creationId xmlns:a16="http://schemas.microsoft.com/office/drawing/2014/main" id="{9C503528-A5AF-4D6A-8949-1E8959E415A4}"/>
            </a:ext>
          </a:extLst>
        </xdr:cNvPr>
        <xdr:cNvSpPr txBox="1"/>
      </xdr:nvSpPr>
      <xdr:spPr>
        <a:xfrm>
          <a:off x="12957184" y="603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36085</xdr:rowOff>
    </xdr:from>
    <xdr:ext cx="405111" cy="259045"/>
    <xdr:sp macro="" textlink="">
      <xdr:nvSpPr>
        <xdr:cNvPr id="344" name="n_3mainValue【一般廃棄物処理施設】&#10;有形固定資産減価償却率">
          <a:extLst>
            <a:ext uri="{FF2B5EF4-FFF2-40B4-BE49-F238E27FC236}">
              <a16:creationId xmlns:a16="http://schemas.microsoft.com/office/drawing/2014/main" id="{E17E6CC0-B304-4AD2-9C17-02A269B110D9}"/>
            </a:ext>
          </a:extLst>
        </xdr:cNvPr>
        <xdr:cNvSpPr txBox="1"/>
      </xdr:nvSpPr>
      <xdr:spPr>
        <a:xfrm>
          <a:off x="1217105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148099</xdr:rowOff>
    </xdr:from>
    <xdr:ext cx="405111" cy="259045"/>
    <xdr:sp macro="" textlink="">
      <xdr:nvSpPr>
        <xdr:cNvPr id="345" name="n_4mainValue【一般廃棄物処理施設】&#10;有形固定資産減価償却率">
          <a:extLst>
            <a:ext uri="{FF2B5EF4-FFF2-40B4-BE49-F238E27FC236}">
              <a16:creationId xmlns:a16="http://schemas.microsoft.com/office/drawing/2014/main" id="{C3F079C6-C963-4BA9-BCAA-44ECD40BFF54}"/>
            </a:ext>
          </a:extLst>
        </xdr:cNvPr>
        <xdr:cNvSpPr txBox="1"/>
      </xdr:nvSpPr>
      <xdr:spPr>
        <a:xfrm>
          <a:off x="11354444" y="597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6" name="正方形/長方形 345">
          <a:extLst>
            <a:ext uri="{FF2B5EF4-FFF2-40B4-BE49-F238E27FC236}">
              <a16:creationId xmlns:a16="http://schemas.microsoft.com/office/drawing/2014/main" id="{543E338A-4C46-48B7-B7FB-189926977B11}"/>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7" name="正方形/長方形 346">
          <a:extLst>
            <a:ext uri="{FF2B5EF4-FFF2-40B4-BE49-F238E27FC236}">
              <a16:creationId xmlns:a16="http://schemas.microsoft.com/office/drawing/2014/main" id="{AF3199A1-9780-450D-9610-36D919D71A6D}"/>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8" name="正方形/長方形 347">
          <a:extLst>
            <a:ext uri="{FF2B5EF4-FFF2-40B4-BE49-F238E27FC236}">
              <a16:creationId xmlns:a16="http://schemas.microsoft.com/office/drawing/2014/main" id="{F7E99392-67C6-4D83-BC95-356C0034BF7D}"/>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9" name="正方形/長方形 348">
          <a:extLst>
            <a:ext uri="{FF2B5EF4-FFF2-40B4-BE49-F238E27FC236}">
              <a16:creationId xmlns:a16="http://schemas.microsoft.com/office/drawing/2014/main" id="{586C3AB9-6863-4E38-A6C2-BE493200C5A5}"/>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0" name="正方形/長方形 349">
          <a:extLst>
            <a:ext uri="{FF2B5EF4-FFF2-40B4-BE49-F238E27FC236}">
              <a16:creationId xmlns:a16="http://schemas.microsoft.com/office/drawing/2014/main" id="{9C4DB62D-5D8C-4BAF-B9F4-675FD284B583}"/>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1" name="正方形/長方形 350">
          <a:extLst>
            <a:ext uri="{FF2B5EF4-FFF2-40B4-BE49-F238E27FC236}">
              <a16:creationId xmlns:a16="http://schemas.microsoft.com/office/drawing/2014/main" id="{76EF3D2E-EA96-4EAF-8C81-54A7E60E9DE2}"/>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2" name="正方形/長方形 351">
          <a:extLst>
            <a:ext uri="{FF2B5EF4-FFF2-40B4-BE49-F238E27FC236}">
              <a16:creationId xmlns:a16="http://schemas.microsoft.com/office/drawing/2014/main" id="{58FE6C49-35FE-4022-B31B-ACD3FE671F9D}"/>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3" name="正方形/長方形 352">
          <a:extLst>
            <a:ext uri="{FF2B5EF4-FFF2-40B4-BE49-F238E27FC236}">
              <a16:creationId xmlns:a16="http://schemas.microsoft.com/office/drawing/2014/main" id="{E6E4191D-FA96-498B-8025-4127261D7022}"/>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4" name="テキスト ボックス 353">
          <a:extLst>
            <a:ext uri="{FF2B5EF4-FFF2-40B4-BE49-F238E27FC236}">
              <a16:creationId xmlns:a16="http://schemas.microsoft.com/office/drawing/2014/main" id="{8FEFB824-9E9D-493F-A27C-18DC9FF8B4B7}"/>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5" name="直線コネクタ 354">
          <a:extLst>
            <a:ext uri="{FF2B5EF4-FFF2-40B4-BE49-F238E27FC236}">
              <a16:creationId xmlns:a16="http://schemas.microsoft.com/office/drawing/2014/main" id="{AB36ECDF-17C7-4907-8A9A-7269B7B3BC0D}"/>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6" name="直線コネクタ 355">
          <a:extLst>
            <a:ext uri="{FF2B5EF4-FFF2-40B4-BE49-F238E27FC236}">
              <a16:creationId xmlns:a16="http://schemas.microsoft.com/office/drawing/2014/main" id="{46E97401-B525-4207-923F-B4F017ED22E7}"/>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7" name="テキスト ボックス 356">
          <a:extLst>
            <a:ext uri="{FF2B5EF4-FFF2-40B4-BE49-F238E27FC236}">
              <a16:creationId xmlns:a16="http://schemas.microsoft.com/office/drawing/2014/main" id="{C1662367-3848-427C-A215-63D15C172656}"/>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8" name="直線コネクタ 357">
          <a:extLst>
            <a:ext uri="{FF2B5EF4-FFF2-40B4-BE49-F238E27FC236}">
              <a16:creationId xmlns:a16="http://schemas.microsoft.com/office/drawing/2014/main" id="{9B86CA65-EF9F-482C-9FBF-3512935D404B}"/>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9" name="テキスト ボックス 358">
          <a:extLst>
            <a:ext uri="{FF2B5EF4-FFF2-40B4-BE49-F238E27FC236}">
              <a16:creationId xmlns:a16="http://schemas.microsoft.com/office/drawing/2014/main" id="{DD5D081F-02AC-4F8B-A3E6-D4E368C88583}"/>
            </a:ext>
          </a:extLst>
        </xdr:cNvPr>
        <xdr:cNvSpPr txBox="1"/>
      </xdr:nvSpPr>
      <xdr:spPr>
        <a:xfrm>
          <a:off x="15943791"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0" name="直線コネクタ 359">
          <a:extLst>
            <a:ext uri="{FF2B5EF4-FFF2-40B4-BE49-F238E27FC236}">
              <a16:creationId xmlns:a16="http://schemas.microsoft.com/office/drawing/2014/main" id="{DD2208EE-A21D-47E1-AEEF-2D3F75C18D4B}"/>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1" name="テキスト ボックス 360">
          <a:extLst>
            <a:ext uri="{FF2B5EF4-FFF2-40B4-BE49-F238E27FC236}">
              <a16:creationId xmlns:a16="http://schemas.microsoft.com/office/drawing/2014/main" id="{FFDE4F4E-1713-4BFF-9D78-D7072E9E89C2}"/>
            </a:ext>
          </a:extLst>
        </xdr:cNvPr>
        <xdr:cNvSpPr txBox="1"/>
      </xdr:nvSpPr>
      <xdr:spPr>
        <a:xfrm>
          <a:off x="15943791"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2" name="直線コネクタ 361">
          <a:extLst>
            <a:ext uri="{FF2B5EF4-FFF2-40B4-BE49-F238E27FC236}">
              <a16:creationId xmlns:a16="http://schemas.microsoft.com/office/drawing/2014/main" id="{A86BECD2-6CEB-4B1C-BF00-8F03285BCC8B}"/>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3" name="テキスト ボックス 362">
          <a:extLst>
            <a:ext uri="{FF2B5EF4-FFF2-40B4-BE49-F238E27FC236}">
              <a16:creationId xmlns:a16="http://schemas.microsoft.com/office/drawing/2014/main" id="{477E20D7-8E09-4D46-B027-F14925033956}"/>
            </a:ext>
          </a:extLst>
        </xdr:cNvPr>
        <xdr:cNvSpPr txBox="1"/>
      </xdr:nvSpPr>
      <xdr:spPr>
        <a:xfrm>
          <a:off x="15943791"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a:extLst>
            <a:ext uri="{FF2B5EF4-FFF2-40B4-BE49-F238E27FC236}">
              <a16:creationId xmlns:a16="http://schemas.microsoft.com/office/drawing/2014/main" id="{44ADAFDA-B777-46E7-8730-EF838B5FE423}"/>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5" name="テキスト ボックス 364">
          <a:extLst>
            <a:ext uri="{FF2B5EF4-FFF2-40B4-BE49-F238E27FC236}">
              <a16:creationId xmlns:a16="http://schemas.microsoft.com/office/drawing/2014/main" id="{4EEF95DA-A0B9-4598-95CB-D12C1D1C9C46}"/>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一般廃棄物処理施設】&#10;一人当たり有形固定資産（償却資産）額グラフ枠">
          <a:extLst>
            <a:ext uri="{FF2B5EF4-FFF2-40B4-BE49-F238E27FC236}">
              <a16:creationId xmlns:a16="http://schemas.microsoft.com/office/drawing/2014/main" id="{465631C6-6EA6-4E28-AC65-39EDB8451CDE}"/>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367" name="直線コネクタ 366">
          <a:extLst>
            <a:ext uri="{FF2B5EF4-FFF2-40B4-BE49-F238E27FC236}">
              <a16:creationId xmlns:a16="http://schemas.microsoft.com/office/drawing/2014/main" id="{F934B6E0-5233-4BFF-AF1B-FBA7DA3FC83D}"/>
            </a:ext>
          </a:extLst>
        </xdr:cNvPr>
        <xdr:cNvCxnSpPr/>
      </xdr:nvCxnSpPr>
      <xdr:spPr>
        <a:xfrm flipV="1">
          <a:off x="19947254" y="5714623"/>
          <a:ext cx="0" cy="141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368" name="【一般廃棄物処理施設】&#10;一人当たり有形固定資産（償却資産）額最小値テキスト">
          <a:extLst>
            <a:ext uri="{FF2B5EF4-FFF2-40B4-BE49-F238E27FC236}">
              <a16:creationId xmlns:a16="http://schemas.microsoft.com/office/drawing/2014/main" id="{87AB60ED-4AED-41A1-A172-2FC24A2E98D4}"/>
            </a:ext>
          </a:extLst>
        </xdr:cNvPr>
        <xdr:cNvSpPr txBox="1"/>
      </xdr:nvSpPr>
      <xdr:spPr>
        <a:xfrm>
          <a:off x="1998599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369" name="直線コネクタ 368">
          <a:extLst>
            <a:ext uri="{FF2B5EF4-FFF2-40B4-BE49-F238E27FC236}">
              <a16:creationId xmlns:a16="http://schemas.microsoft.com/office/drawing/2014/main" id="{C05568CF-3F3A-4B47-A1F3-17DA1A2E0E82}"/>
            </a:ext>
          </a:extLst>
        </xdr:cNvPr>
        <xdr:cNvCxnSpPr/>
      </xdr:nvCxnSpPr>
      <xdr:spPr>
        <a:xfrm>
          <a:off x="19885660" y="7134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370" name="【一般廃棄物処理施設】&#10;一人当たり有形固定資産（償却資産）額最大値テキスト">
          <a:extLst>
            <a:ext uri="{FF2B5EF4-FFF2-40B4-BE49-F238E27FC236}">
              <a16:creationId xmlns:a16="http://schemas.microsoft.com/office/drawing/2014/main" id="{FDE29E2B-6ADC-4920-B4C1-64D07EA2536D}"/>
            </a:ext>
          </a:extLst>
        </xdr:cNvPr>
        <xdr:cNvSpPr txBox="1"/>
      </xdr:nvSpPr>
      <xdr:spPr>
        <a:xfrm>
          <a:off x="19985990" y="548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371" name="直線コネクタ 370">
          <a:extLst>
            <a:ext uri="{FF2B5EF4-FFF2-40B4-BE49-F238E27FC236}">
              <a16:creationId xmlns:a16="http://schemas.microsoft.com/office/drawing/2014/main" id="{F6992A2F-7E9E-4E29-9EFB-A4536242004F}"/>
            </a:ext>
          </a:extLst>
        </xdr:cNvPr>
        <xdr:cNvCxnSpPr/>
      </xdr:nvCxnSpPr>
      <xdr:spPr>
        <a:xfrm>
          <a:off x="19885660" y="5714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17388</xdr:rowOff>
    </xdr:from>
    <xdr:ext cx="599010" cy="259045"/>
    <xdr:sp macro="" textlink="">
      <xdr:nvSpPr>
        <xdr:cNvPr id="372" name="【一般廃棄物処理施設】&#10;一人当たり有形固定資産（償却資産）額平均値テキスト">
          <a:extLst>
            <a:ext uri="{FF2B5EF4-FFF2-40B4-BE49-F238E27FC236}">
              <a16:creationId xmlns:a16="http://schemas.microsoft.com/office/drawing/2014/main" id="{D4612949-0F4E-4187-A76E-3F491B067830}"/>
            </a:ext>
          </a:extLst>
        </xdr:cNvPr>
        <xdr:cNvSpPr txBox="1"/>
      </xdr:nvSpPr>
      <xdr:spPr>
        <a:xfrm>
          <a:off x="19985990" y="65362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373" name="フローチャート: 判断 372">
          <a:extLst>
            <a:ext uri="{FF2B5EF4-FFF2-40B4-BE49-F238E27FC236}">
              <a16:creationId xmlns:a16="http://schemas.microsoft.com/office/drawing/2014/main" id="{D775DE68-9EE0-420E-947B-2F68ED0F3424}"/>
            </a:ext>
          </a:extLst>
        </xdr:cNvPr>
        <xdr:cNvSpPr/>
      </xdr:nvSpPr>
      <xdr:spPr>
        <a:xfrm>
          <a:off x="19904710" y="668487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374" name="フローチャート: 判断 373">
          <a:extLst>
            <a:ext uri="{FF2B5EF4-FFF2-40B4-BE49-F238E27FC236}">
              <a16:creationId xmlns:a16="http://schemas.microsoft.com/office/drawing/2014/main" id="{A4F7E6EA-863B-4EAC-ACED-EDA10F5CF7DE}"/>
            </a:ext>
          </a:extLst>
        </xdr:cNvPr>
        <xdr:cNvSpPr/>
      </xdr:nvSpPr>
      <xdr:spPr>
        <a:xfrm>
          <a:off x="19161760" y="670238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375" name="フローチャート: 判断 374">
          <a:extLst>
            <a:ext uri="{FF2B5EF4-FFF2-40B4-BE49-F238E27FC236}">
              <a16:creationId xmlns:a16="http://schemas.microsoft.com/office/drawing/2014/main" id="{1A388584-A0D9-4CB5-AC12-ABA2F33321A5}"/>
            </a:ext>
          </a:extLst>
        </xdr:cNvPr>
        <xdr:cNvSpPr/>
      </xdr:nvSpPr>
      <xdr:spPr>
        <a:xfrm>
          <a:off x="18345150" y="674020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376" name="フローチャート: 判断 375">
          <a:extLst>
            <a:ext uri="{FF2B5EF4-FFF2-40B4-BE49-F238E27FC236}">
              <a16:creationId xmlns:a16="http://schemas.microsoft.com/office/drawing/2014/main" id="{2079B912-DBB4-4FF9-98F0-FD6267222BE5}"/>
            </a:ext>
          </a:extLst>
        </xdr:cNvPr>
        <xdr:cNvSpPr/>
      </xdr:nvSpPr>
      <xdr:spPr>
        <a:xfrm>
          <a:off x="17547590" y="679296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114295</xdr:rowOff>
    </xdr:from>
    <xdr:to>
      <xdr:col>98</xdr:col>
      <xdr:colOff>38100</xdr:colOff>
      <xdr:row>40</xdr:row>
      <xdr:rowOff>44445</xdr:rowOff>
    </xdr:to>
    <xdr:sp macro="" textlink="">
      <xdr:nvSpPr>
        <xdr:cNvPr id="377" name="フローチャート: 判断 376">
          <a:extLst>
            <a:ext uri="{FF2B5EF4-FFF2-40B4-BE49-F238E27FC236}">
              <a16:creationId xmlns:a16="http://schemas.microsoft.com/office/drawing/2014/main" id="{4C8E2B90-4FA3-4E63-A081-0D3838209770}"/>
            </a:ext>
          </a:extLst>
        </xdr:cNvPr>
        <xdr:cNvSpPr/>
      </xdr:nvSpPr>
      <xdr:spPr>
        <a:xfrm>
          <a:off x="16761460" y="680084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D0CB15A1-42A3-46D2-B350-AF74622ADD19}"/>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FF802E6C-8D23-4C4E-BD35-F5F462B61212}"/>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9BB92C1-7EA1-4AEF-B830-E3245D0C4149}"/>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68775765-8B97-408C-892A-2F59036C33DC}"/>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F0E5AF25-4435-42B6-9D38-127D9CC6569E}"/>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166444</xdr:rowOff>
    </xdr:from>
    <xdr:to>
      <xdr:col>116</xdr:col>
      <xdr:colOff>114300</xdr:colOff>
      <xdr:row>41</xdr:row>
      <xdr:rowOff>96594</xdr:rowOff>
    </xdr:to>
    <xdr:sp macro="" textlink="">
      <xdr:nvSpPr>
        <xdr:cNvPr id="383" name="楕円 382">
          <a:extLst>
            <a:ext uri="{FF2B5EF4-FFF2-40B4-BE49-F238E27FC236}">
              <a16:creationId xmlns:a16="http://schemas.microsoft.com/office/drawing/2014/main" id="{0B25113D-CA45-44DA-9402-07D3CA7FE94E}"/>
            </a:ext>
          </a:extLst>
        </xdr:cNvPr>
        <xdr:cNvSpPr/>
      </xdr:nvSpPr>
      <xdr:spPr>
        <a:xfrm>
          <a:off x="19904710" y="702825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81371</xdr:rowOff>
    </xdr:from>
    <xdr:ext cx="534377" cy="259045"/>
    <xdr:sp macro="" textlink="">
      <xdr:nvSpPr>
        <xdr:cNvPr id="384" name="【一般廃棄物処理施設】&#10;一人当たり有形固定資産（償却資産）額該当値テキスト">
          <a:extLst>
            <a:ext uri="{FF2B5EF4-FFF2-40B4-BE49-F238E27FC236}">
              <a16:creationId xmlns:a16="http://schemas.microsoft.com/office/drawing/2014/main" id="{30095BC0-0FC1-4237-BB53-2E22616EC1A9}"/>
            </a:ext>
          </a:extLst>
        </xdr:cNvPr>
        <xdr:cNvSpPr txBox="1"/>
      </xdr:nvSpPr>
      <xdr:spPr>
        <a:xfrm>
          <a:off x="19985990" y="694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169511</xdr:rowOff>
    </xdr:from>
    <xdr:to>
      <xdr:col>112</xdr:col>
      <xdr:colOff>38100</xdr:colOff>
      <xdr:row>41</xdr:row>
      <xdr:rowOff>99661</xdr:rowOff>
    </xdr:to>
    <xdr:sp macro="" textlink="">
      <xdr:nvSpPr>
        <xdr:cNvPr id="385" name="楕円 384">
          <a:extLst>
            <a:ext uri="{FF2B5EF4-FFF2-40B4-BE49-F238E27FC236}">
              <a16:creationId xmlns:a16="http://schemas.microsoft.com/office/drawing/2014/main" id="{832DCC74-A530-47E7-B893-463AC7597AB2}"/>
            </a:ext>
          </a:extLst>
        </xdr:cNvPr>
        <xdr:cNvSpPr/>
      </xdr:nvSpPr>
      <xdr:spPr>
        <a:xfrm>
          <a:off x="19161760" y="703132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45794</xdr:rowOff>
    </xdr:from>
    <xdr:to>
      <xdr:col>116</xdr:col>
      <xdr:colOff>63500</xdr:colOff>
      <xdr:row>41</xdr:row>
      <xdr:rowOff>48861</xdr:rowOff>
    </xdr:to>
    <xdr:cxnSp macro="">
      <xdr:nvCxnSpPr>
        <xdr:cNvPr id="386" name="直線コネクタ 385">
          <a:extLst>
            <a:ext uri="{FF2B5EF4-FFF2-40B4-BE49-F238E27FC236}">
              <a16:creationId xmlns:a16="http://schemas.microsoft.com/office/drawing/2014/main" id="{C727DA65-C84E-4DDC-82F7-5F1F4A06851E}"/>
            </a:ext>
          </a:extLst>
        </xdr:cNvPr>
        <xdr:cNvCxnSpPr/>
      </xdr:nvCxnSpPr>
      <xdr:spPr>
        <a:xfrm flipV="1">
          <a:off x="19204940" y="7077149"/>
          <a:ext cx="74295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170966</xdr:rowOff>
    </xdr:from>
    <xdr:to>
      <xdr:col>107</xdr:col>
      <xdr:colOff>101600</xdr:colOff>
      <xdr:row>41</xdr:row>
      <xdr:rowOff>101116</xdr:rowOff>
    </xdr:to>
    <xdr:sp macro="" textlink="">
      <xdr:nvSpPr>
        <xdr:cNvPr id="387" name="楕円 386">
          <a:extLst>
            <a:ext uri="{FF2B5EF4-FFF2-40B4-BE49-F238E27FC236}">
              <a16:creationId xmlns:a16="http://schemas.microsoft.com/office/drawing/2014/main" id="{F63127F9-29A2-4DF9-A084-F207AB96CE13}"/>
            </a:ext>
          </a:extLst>
        </xdr:cNvPr>
        <xdr:cNvSpPr/>
      </xdr:nvSpPr>
      <xdr:spPr>
        <a:xfrm>
          <a:off x="18345150" y="703277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48861</xdr:rowOff>
    </xdr:from>
    <xdr:to>
      <xdr:col>111</xdr:col>
      <xdr:colOff>177800</xdr:colOff>
      <xdr:row>41</xdr:row>
      <xdr:rowOff>50316</xdr:rowOff>
    </xdr:to>
    <xdr:cxnSp macro="">
      <xdr:nvCxnSpPr>
        <xdr:cNvPr id="388" name="直線コネクタ 387">
          <a:extLst>
            <a:ext uri="{FF2B5EF4-FFF2-40B4-BE49-F238E27FC236}">
              <a16:creationId xmlns:a16="http://schemas.microsoft.com/office/drawing/2014/main" id="{7189D789-1E88-4370-917F-36D93FF50A3C}"/>
            </a:ext>
          </a:extLst>
        </xdr:cNvPr>
        <xdr:cNvCxnSpPr/>
      </xdr:nvCxnSpPr>
      <xdr:spPr>
        <a:xfrm flipV="1">
          <a:off x="18399760" y="7080216"/>
          <a:ext cx="80518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1955</xdr:rowOff>
    </xdr:from>
    <xdr:to>
      <xdr:col>102</xdr:col>
      <xdr:colOff>165100</xdr:colOff>
      <xdr:row>41</xdr:row>
      <xdr:rowOff>103555</xdr:rowOff>
    </xdr:to>
    <xdr:sp macro="" textlink="">
      <xdr:nvSpPr>
        <xdr:cNvPr id="389" name="楕円 388">
          <a:extLst>
            <a:ext uri="{FF2B5EF4-FFF2-40B4-BE49-F238E27FC236}">
              <a16:creationId xmlns:a16="http://schemas.microsoft.com/office/drawing/2014/main" id="{B828DB21-D455-4FFB-AAC0-9C49EFD9637E}"/>
            </a:ext>
          </a:extLst>
        </xdr:cNvPr>
        <xdr:cNvSpPr/>
      </xdr:nvSpPr>
      <xdr:spPr>
        <a:xfrm>
          <a:off x="17547590" y="703140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50316</xdr:rowOff>
    </xdr:from>
    <xdr:to>
      <xdr:col>107</xdr:col>
      <xdr:colOff>50800</xdr:colOff>
      <xdr:row>41</xdr:row>
      <xdr:rowOff>52755</xdr:rowOff>
    </xdr:to>
    <xdr:cxnSp macro="">
      <xdr:nvCxnSpPr>
        <xdr:cNvPr id="390" name="直線コネクタ 389">
          <a:extLst>
            <a:ext uri="{FF2B5EF4-FFF2-40B4-BE49-F238E27FC236}">
              <a16:creationId xmlns:a16="http://schemas.microsoft.com/office/drawing/2014/main" id="{E067E732-A349-493F-AB48-C7F23623844C}"/>
            </a:ext>
          </a:extLst>
        </xdr:cNvPr>
        <xdr:cNvCxnSpPr/>
      </xdr:nvCxnSpPr>
      <xdr:spPr>
        <a:xfrm flipV="1">
          <a:off x="17602200" y="7083576"/>
          <a:ext cx="79756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2588</xdr:rowOff>
    </xdr:from>
    <xdr:to>
      <xdr:col>98</xdr:col>
      <xdr:colOff>38100</xdr:colOff>
      <xdr:row>41</xdr:row>
      <xdr:rowOff>104188</xdr:rowOff>
    </xdr:to>
    <xdr:sp macro="" textlink="">
      <xdr:nvSpPr>
        <xdr:cNvPr id="391" name="楕円 390">
          <a:extLst>
            <a:ext uri="{FF2B5EF4-FFF2-40B4-BE49-F238E27FC236}">
              <a16:creationId xmlns:a16="http://schemas.microsoft.com/office/drawing/2014/main" id="{8DC3107B-2D5D-4294-90E1-F836B55C605F}"/>
            </a:ext>
          </a:extLst>
        </xdr:cNvPr>
        <xdr:cNvSpPr/>
      </xdr:nvSpPr>
      <xdr:spPr>
        <a:xfrm>
          <a:off x="16761460" y="703203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52755</xdr:rowOff>
    </xdr:from>
    <xdr:to>
      <xdr:col>102</xdr:col>
      <xdr:colOff>114300</xdr:colOff>
      <xdr:row>41</xdr:row>
      <xdr:rowOff>53388</xdr:rowOff>
    </xdr:to>
    <xdr:cxnSp macro="">
      <xdr:nvCxnSpPr>
        <xdr:cNvPr id="392" name="直線コネクタ 391">
          <a:extLst>
            <a:ext uri="{FF2B5EF4-FFF2-40B4-BE49-F238E27FC236}">
              <a16:creationId xmlns:a16="http://schemas.microsoft.com/office/drawing/2014/main" id="{ECFE2F32-901E-465E-B403-7C7501FF767C}"/>
            </a:ext>
          </a:extLst>
        </xdr:cNvPr>
        <xdr:cNvCxnSpPr/>
      </xdr:nvCxnSpPr>
      <xdr:spPr>
        <a:xfrm flipV="1">
          <a:off x="16804640" y="7086015"/>
          <a:ext cx="79756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137768</xdr:rowOff>
    </xdr:from>
    <xdr:ext cx="599010" cy="259045"/>
    <xdr:sp macro="" textlink="">
      <xdr:nvSpPr>
        <xdr:cNvPr id="393" name="n_1aveValue【一般廃棄物処理施設】&#10;一人当たり有形固定資産（償却資産）額">
          <a:extLst>
            <a:ext uri="{FF2B5EF4-FFF2-40B4-BE49-F238E27FC236}">
              <a16:creationId xmlns:a16="http://schemas.microsoft.com/office/drawing/2014/main" id="{E02616AB-3C8E-47B3-9A6F-3E8F674DD27A}"/>
            </a:ext>
          </a:extLst>
        </xdr:cNvPr>
        <xdr:cNvSpPr txBox="1"/>
      </xdr:nvSpPr>
      <xdr:spPr>
        <a:xfrm>
          <a:off x="18919405" y="647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4142</xdr:rowOff>
    </xdr:from>
    <xdr:ext cx="599010" cy="259045"/>
    <xdr:sp macro="" textlink="">
      <xdr:nvSpPr>
        <xdr:cNvPr id="394" name="n_2aveValue【一般廃棄物処理施設】&#10;一人当たり有形固定資産（償却資産）額">
          <a:extLst>
            <a:ext uri="{FF2B5EF4-FFF2-40B4-BE49-F238E27FC236}">
              <a16:creationId xmlns:a16="http://schemas.microsoft.com/office/drawing/2014/main" id="{03179225-EC58-419C-B814-D32C2DE94649}"/>
            </a:ext>
          </a:extLst>
        </xdr:cNvPr>
        <xdr:cNvSpPr txBox="1"/>
      </xdr:nvSpPr>
      <xdr:spPr>
        <a:xfrm>
          <a:off x="18138355" y="652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54993</xdr:rowOff>
    </xdr:from>
    <xdr:ext cx="599010" cy="259045"/>
    <xdr:sp macro="" textlink="">
      <xdr:nvSpPr>
        <xdr:cNvPr id="395" name="n_3aveValue【一般廃棄物処理施設】&#10;一人当たり有形固定資産（償却資産）額">
          <a:extLst>
            <a:ext uri="{FF2B5EF4-FFF2-40B4-BE49-F238E27FC236}">
              <a16:creationId xmlns:a16="http://schemas.microsoft.com/office/drawing/2014/main" id="{8B3E408C-ACF6-4FC3-89FE-A1F274BE4E41}"/>
            </a:ext>
          </a:extLst>
        </xdr:cNvPr>
        <xdr:cNvSpPr txBox="1"/>
      </xdr:nvSpPr>
      <xdr:spPr>
        <a:xfrm>
          <a:off x="17323650" y="657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60972</xdr:rowOff>
    </xdr:from>
    <xdr:ext cx="599010" cy="259045"/>
    <xdr:sp macro="" textlink="">
      <xdr:nvSpPr>
        <xdr:cNvPr id="396" name="n_4aveValue【一般廃棄物処理施設】&#10;一人当たり有形固定資産（償却資産）額">
          <a:extLst>
            <a:ext uri="{FF2B5EF4-FFF2-40B4-BE49-F238E27FC236}">
              <a16:creationId xmlns:a16="http://schemas.microsoft.com/office/drawing/2014/main" id="{330B63B4-81EB-40CC-B5A5-352DF51D384C}"/>
            </a:ext>
          </a:extLst>
        </xdr:cNvPr>
        <xdr:cNvSpPr txBox="1"/>
      </xdr:nvSpPr>
      <xdr:spPr>
        <a:xfrm>
          <a:off x="16526090" y="657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90788</xdr:rowOff>
    </xdr:from>
    <xdr:ext cx="534377" cy="259045"/>
    <xdr:sp macro="" textlink="">
      <xdr:nvSpPr>
        <xdr:cNvPr id="397" name="n_1mainValue【一般廃棄物処理施設】&#10;一人当たり有形固定資産（償却資産）額">
          <a:extLst>
            <a:ext uri="{FF2B5EF4-FFF2-40B4-BE49-F238E27FC236}">
              <a16:creationId xmlns:a16="http://schemas.microsoft.com/office/drawing/2014/main" id="{D5CD8132-1329-4461-B8F9-325A1B4B3518}"/>
            </a:ext>
          </a:extLst>
        </xdr:cNvPr>
        <xdr:cNvSpPr txBox="1"/>
      </xdr:nvSpPr>
      <xdr:spPr>
        <a:xfrm>
          <a:off x="18951721" y="712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92243</xdr:rowOff>
    </xdr:from>
    <xdr:ext cx="534377" cy="259045"/>
    <xdr:sp macro="" textlink="">
      <xdr:nvSpPr>
        <xdr:cNvPr id="398" name="n_2mainValue【一般廃棄物処理施設】&#10;一人当たり有形固定資産（償却資産）額">
          <a:extLst>
            <a:ext uri="{FF2B5EF4-FFF2-40B4-BE49-F238E27FC236}">
              <a16:creationId xmlns:a16="http://schemas.microsoft.com/office/drawing/2014/main" id="{2B0B590B-DE08-4BB0-BE92-59244FDD4E51}"/>
            </a:ext>
          </a:extLst>
        </xdr:cNvPr>
        <xdr:cNvSpPr txBox="1"/>
      </xdr:nvSpPr>
      <xdr:spPr>
        <a:xfrm>
          <a:off x="18170671" y="712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94682</xdr:rowOff>
    </xdr:from>
    <xdr:ext cx="534377" cy="259045"/>
    <xdr:sp macro="" textlink="">
      <xdr:nvSpPr>
        <xdr:cNvPr id="399" name="n_3mainValue【一般廃棄物処理施設】&#10;一人当たり有形固定資産（償却資産）額">
          <a:extLst>
            <a:ext uri="{FF2B5EF4-FFF2-40B4-BE49-F238E27FC236}">
              <a16:creationId xmlns:a16="http://schemas.microsoft.com/office/drawing/2014/main" id="{EE1B4DB3-1B39-4465-AED4-F4BCE611DB6D}"/>
            </a:ext>
          </a:extLst>
        </xdr:cNvPr>
        <xdr:cNvSpPr txBox="1"/>
      </xdr:nvSpPr>
      <xdr:spPr>
        <a:xfrm>
          <a:off x="17354061" y="712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95315</xdr:rowOff>
    </xdr:from>
    <xdr:ext cx="534377" cy="259045"/>
    <xdr:sp macro="" textlink="">
      <xdr:nvSpPr>
        <xdr:cNvPr id="400" name="n_4mainValue【一般廃棄物処理施設】&#10;一人当たり有形固定資産（償却資産）額">
          <a:extLst>
            <a:ext uri="{FF2B5EF4-FFF2-40B4-BE49-F238E27FC236}">
              <a16:creationId xmlns:a16="http://schemas.microsoft.com/office/drawing/2014/main" id="{B3C30B7D-AC3A-4ED0-B1DE-01E8EE62DAE7}"/>
            </a:ext>
          </a:extLst>
        </xdr:cNvPr>
        <xdr:cNvSpPr txBox="1"/>
      </xdr:nvSpPr>
      <xdr:spPr>
        <a:xfrm>
          <a:off x="16556501" y="712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a:extLst>
            <a:ext uri="{FF2B5EF4-FFF2-40B4-BE49-F238E27FC236}">
              <a16:creationId xmlns:a16="http://schemas.microsoft.com/office/drawing/2014/main" id="{35AE8086-69E1-405D-955B-F6E9F1290979}"/>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a:extLst>
            <a:ext uri="{FF2B5EF4-FFF2-40B4-BE49-F238E27FC236}">
              <a16:creationId xmlns:a16="http://schemas.microsoft.com/office/drawing/2014/main" id="{F659D876-0B9A-444B-9C1E-3C9F2DFC9705}"/>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a:extLst>
            <a:ext uri="{FF2B5EF4-FFF2-40B4-BE49-F238E27FC236}">
              <a16:creationId xmlns:a16="http://schemas.microsoft.com/office/drawing/2014/main" id="{E3ED2CA5-AD32-4694-93C7-3CE38C7BE64D}"/>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a:extLst>
            <a:ext uri="{FF2B5EF4-FFF2-40B4-BE49-F238E27FC236}">
              <a16:creationId xmlns:a16="http://schemas.microsoft.com/office/drawing/2014/main" id="{32FEEB08-0F88-4528-B764-31469BD16B26}"/>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a:extLst>
            <a:ext uri="{FF2B5EF4-FFF2-40B4-BE49-F238E27FC236}">
              <a16:creationId xmlns:a16="http://schemas.microsoft.com/office/drawing/2014/main" id="{32BE9DEE-F5B7-4FDE-89E8-6FC4D06E6457}"/>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a:extLst>
            <a:ext uri="{FF2B5EF4-FFF2-40B4-BE49-F238E27FC236}">
              <a16:creationId xmlns:a16="http://schemas.microsoft.com/office/drawing/2014/main" id="{0D77CE97-013F-45B7-A47A-BD3C815E0B48}"/>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a:extLst>
            <a:ext uri="{FF2B5EF4-FFF2-40B4-BE49-F238E27FC236}">
              <a16:creationId xmlns:a16="http://schemas.microsoft.com/office/drawing/2014/main" id="{33035DF7-4270-46AB-9700-227AA6C636CF}"/>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3C0A6AC3-D25A-4613-9157-3470F825BF7F}"/>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a:extLst>
            <a:ext uri="{FF2B5EF4-FFF2-40B4-BE49-F238E27FC236}">
              <a16:creationId xmlns:a16="http://schemas.microsoft.com/office/drawing/2014/main" id="{3F61A4C0-3C02-446E-A721-44AC066684DB}"/>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a:extLst>
            <a:ext uri="{FF2B5EF4-FFF2-40B4-BE49-F238E27FC236}">
              <a16:creationId xmlns:a16="http://schemas.microsoft.com/office/drawing/2014/main" id="{BD5AAFB1-8812-4F3E-A200-14D526C85F4D}"/>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1" name="テキスト ボックス 410">
          <a:extLst>
            <a:ext uri="{FF2B5EF4-FFF2-40B4-BE49-F238E27FC236}">
              <a16:creationId xmlns:a16="http://schemas.microsoft.com/office/drawing/2014/main" id="{CC32B24E-5CC1-4C87-805A-59B412AA1335}"/>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2" name="直線コネクタ 411">
          <a:extLst>
            <a:ext uri="{FF2B5EF4-FFF2-40B4-BE49-F238E27FC236}">
              <a16:creationId xmlns:a16="http://schemas.microsoft.com/office/drawing/2014/main" id="{9D9191D8-0FB8-4B80-98D6-437A2C6D56F6}"/>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3" name="テキスト ボックス 412">
          <a:extLst>
            <a:ext uri="{FF2B5EF4-FFF2-40B4-BE49-F238E27FC236}">
              <a16:creationId xmlns:a16="http://schemas.microsoft.com/office/drawing/2014/main" id="{C77ACA6A-6E10-404C-91BE-E7E24FA5E5AB}"/>
            </a:ext>
          </a:extLst>
        </xdr:cNvPr>
        <xdr:cNvSpPr txBox="1"/>
      </xdr:nvSpPr>
      <xdr:spPr>
        <a:xfrm>
          <a:off x="1080153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4" name="直線コネクタ 413">
          <a:extLst>
            <a:ext uri="{FF2B5EF4-FFF2-40B4-BE49-F238E27FC236}">
              <a16:creationId xmlns:a16="http://schemas.microsoft.com/office/drawing/2014/main" id="{49FE7EA3-0F92-4B40-88FE-72F6133CE136}"/>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5" name="テキスト ボックス 414">
          <a:extLst>
            <a:ext uri="{FF2B5EF4-FFF2-40B4-BE49-F238E27FC236}">
              <a16:creationId xmlns:a16="http://schemas.microsoft.com/office/drawing/2014/main" id="{4FCDEC7E-916E-4896-B028-E5B59B06BA6B}"/>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6" name="直線コネクタ 415">
          <a:extLst>
            <a:ext uri="{FF2B5EF4-FFF2-40B4-BE49-F238E27FC236}">
              <a16:creationId xmlns:a16="http://schemas.microsoft.com/office/drawing/2014/main" id="{9C5FD7AB-862A-42BD-B177-3DDB32C8081D}"/>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7" name="テキスト ボックス 416">
          <a:extLst>
            <a:ext uri="{FF2B5EF4-FFF2-40B4-BE49-F238E27FC236}">
              <a16:creationId xmlns:a16="http://schemas.microsoft.com/office/drawing/2014/main" id="{AD35B989-1671-4B5F-B1FF-AD7ACB81BB41}"/>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8" name="直線コネクタ 417">
          <a:extLst>
            <a:ext uri="{FF2B5EF4-FFF2-40B4-BE49-F238E27FC236}">
              <a16:creationId xmlns:a16="http://schemas.microsoft.com/office/drawing/2014/main" id="{0C08065D-0223-4E67-B6C7-F5F8FC197D40}"/>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9" name="テキスト ボックス 418">
          <a:extLst>
            <a:ext uri="{FF2B5EF4-FFF2-40B4-BE49-F238E27FC236}">
              <a16:creationId xmlns:a16="http://schemas.microsoft.com/office/drawing/2014/main" id="{E6296A2C-63A7-4609-B313-ADEB093C4BFE}"/>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a:extLst>
            <a:ext uri="{FF2B5EF4-FFF2-40B4-BE49-F238E27FC236}">
              <a16:creationId xmlns:a16="http://schemas.microsoft.com/office/drawing/2014/main" id="{B20BB2EE-B796-4A90-9AEC-EE620AD57EBB}"/>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1" name="テキスト ボックス 420">
          <a:extLst>
            <a:ext uri="{FF2B5EF4-FFF2-40B4-BE49-F238E27FC236}">
              <a16:creationId xmlns:a16="http://schemas.microsoft.com/office/drawing/2014/main" id="{C644367D-F4EB-4E87-9AC8-32D220CE5BFA}"/>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2" name="【保健センター・保健所】&#10;有形固定資産減価償却率グラフ枠">
          <a:extLst>
            <a:ext uri="{FF2B5EF4-FFF2-40B4-BE49-F238E27FC236}">
              <a16:creationId xmlns:a16="http://schemas.microsoft.com/office/drawing/2014/main" id="{5BA0C5E2-8F19-42A3-8B96-2F32CFD98CEB}"/>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423" name="直線コネクタ 422">
          <a:extLst>
            <a:ext uri="{FF2B5EF4-FFF2-40B4-BE49-F238E27FC236}">
              <a16:creationId xmlns:a16="http://schemas.microsoft.com/office/drawing/2014/main" id="{CCE8E62F-82E8-4EE9-BC5A-4ED18E04893D}"/>
            </a:ext>
          </a:extLst>
        </xdr:cNvPr>
        <xdr:cNvCxnSpPr/>
      </xdr:nvCxnSpPr>
      <xdr:spPr>
        <a:xfrm flipV="1">
          <a:off x="14703424" y="9696450"/>
          <a:ext cx="0" cy="1260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424" name="【保健センター・保健所】&#10;有形固定資産減価償却率最小値テキスト">
          <a:extLst>
            <a:ext uri="{FF2B5EF4-FFF2-40B4-BE49-F238E27FC236}">
              <a16:creationId xmlns:a16="http://schemas.microsoft.com/office/drawing/2014/main" id="{9A07B330-FE24-45F7-AF4C-CD751DE3DE82}"/>
            </a:ext>
          </a:extLst>
        </xdr:cNvPr>
        <xdr:cNvSpPr txBox="1"/>
      </xdr:nvSpPr>
      <xdr:spPr>
        <a:xfrm>
          <a:off x="14742160" y="10962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425" name="直線コネクタ 424">
          <a:extLst>
            <a:ext uri="{FF2B5EF4-FFF2-40B4-BE49-F238E27FC236}">
              <a16:creationId xmlns:a16="http://schemas.microsoft.com/office/drawing/2014/main" id="{EAC187D4-2DEE-4240-A645-106B8989196C}"/>
            </a:ext>
          </a:extLst>
        </xdr:cNvPr>
        <xdr:cNvCxnSpPr/>
      </xdr:nvCxnSpPr>
      <xdr:spPr>
        <a:xfrm>
          <a:off x="14611350" y="10956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26" name="【保健センター・保健所】&#10;有形固定資産減価償却率最大値テキスト">
          <a:extLst>
            <a:ext uri="{FF2B5EF4-FFF2-40B4-BE49-F238E27FC236}">
              <a16:creationId xmlns:a16="http://schemas.microsoft.com/office/drawing/2014/main" id="{63EB3FD2-E434-404C-B988-46E3A501B276}"/>
            </a:ext>
          </a:extLst>
        </xdr:cNvPr>
        <xdr:cNvSpPr txBox="1"/>
      </xdr:nvSpPr>
      <xdr:spPr>
        <a:xfrm>
          <a:off x="1474216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27" name="直線コネクタ 426">
          <a:extLst>
            <a:ext uri="{FF2B5EF4-FFF2-40B4-BE49-F238E27FC236}">
              <a16:creationId xmlns:a16="http://schemas.microsoft.com/office/drawing/2014/main" id="{FA3D5D7D-5041-4204-A8D1-4DD71F0DF6F9}"/>
            </a:ext>
          </a:extLst>
        </xdr:cNvPr>
        <xdr:cNvCxnSpPr/>
      </xdr:nvCxnSpPr>
      <xdr:spPr>
        <a:xfrm>
          <a:off x="14611350" y="9696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135653</xdr:rowOff>
    </xdr:from>
    <xdr:ext cx="405111" cy="259045"/>
    <xdr:sp macro="" textlink="">
      <xdr:nvSpPr>
        <xdr:cNvPr id="428" name="【保健センター・保健所】&#10;有形固定資産減価償却率平均値テキスト">
          <a:extLst>
            <a:ext uri="{FF2B5EF4-FFF2-40B4-BE49-F238E27FC236}">
              <a16:creationId xmlns:a16="http://schemas.microsoft.com/office/drawing/2014/main" id="{A1336263-10F0-4549-A131-39B16209A716}"/>
            </a:ext>
          </a:extLst>
        </xdr:cNvPr>
        <xdr:cNvSpPr txBox="1"/>
      </xdr:nvSpPr>
      <xdr:spPr>
        <a:xfrm>
          <a:off x="14742160" y="9904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429" name="フローチャート: 判断 428">
          <a:extLst>
            <a:ext uri="{FF2B5EF4-FFF2-40B4-BE49-F238E27FC236}">
              <a16:creationId xmlns:a16="http://schemas.microsoft.com/office/drawing/2014/main" id="{F994A7C4-73EF-40A8-AE0F-A40D3E473499}"/>
            </a:ext>
          </a:extLst>
        </xdr:cNvPr>
        <xdr:cNvSpPr/>
      </xdr:nvSpPr>
      <xdr:spPr>
        <a:xfrm>
          <a:off x="14649450" y="993178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430" name="フローチャート: 判断 429">
          <a:extLst>
            <a:ext uri="{FF2B5EF4-FFF2-40B4-BE49-F238E27FC236}">
              <a16:creationId xmlns:a16="http://schemas.microsoft.com/office/drawing/2014/main" id="{52A5A9BA-33DA-4189-87F4-71092F7BCBEB}"/>
            </a:ext>
          </a:extLst>
        </xdr:cNvPr>
        <xdr:cNvSpPr/>
      </xdr:nvSpPr>
      <xdr:spPr>
        <a:xfrm>
          <a:off x="13887450" y="986967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431" name="フローチャート: 判断 430">
          <a:extLst>
            <a:ext uri="{FF2B5EF4-FFF2-40B4-BE49-F238E27FC236}">
              <a16:creationId xmlns:a16="http://schemas.microsoft.com/office/drawing/2014/main" id="{9061DBFA-D56B-47EE-BF09-2C3B96B3469C}"/>
            </a:ext>
          </a:extLst>
        </xdr:cNvPr>
        <xdr:cNvSpPr/>
      </xdr:nvSpPr>
      <xdr:spPr>
        <a:xfrm>
          <a:off x="13089890" y="982624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432" name="フローチャート: 判断 431">
          <a:extLst>
            <a:ext uri="{FF2B5EF4-FFF2-40B4-BE49-F238E27FC236}">
              <a16:creationId xmlns:a16="http://schemas.microsoft.com/office/drawing/2014/main" id="{E4738DB1-1A9A-4577-A662-B3E4E4923DE4}"/>
            </a:ext>
          </a:extLst>
        </xdr:cNvPr>
        <xdr:cNvSpPr/>
      </xdr:nvSpPr>
      <xdr:spPr>
        <a:xfrm>
          <a:off x="12303760" y="98498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159512</xdr:rowOff>
    </xdr:from>
    <xdr:to>
      <xdr:col>67</xdr:col>
      <xdr:colOff>101600</xdr:colOff>
      <xdr:row>57</xdr:row>
      <xdr:rowOff>89662</xdr:rowOff>
    </xdr:to>
    <xdr:sp macro="" textlink="">
      <xdr:nvSpPr>
        <xdr:cNvPr id="433" name="フローチャート: 判断 432">
          <a:extLst>
            <a:ext uri="{FF2B5EF4-FFF2-40B4-BE49-F238E27FC236}">
              <a16:creationId xmlns:a16="http://schemas.microsoft.com/office/drawing/2014/main" id="{35EFD61A-6711-47B7-BBAB-EC63A6F96125}"/>
            </a:ext>
          </a:extLst>
        </xdr:cNvPr>
        <xdr:cNvSpPr/>
      </xdr:nvSpPr>
      <xdr:spPr>
        <a:xfrm>
          <a:off x="11487150" y="97626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C6B58814-F16E-4E31-98B5-8F58CC3EA2C8}"/>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6482F03B-0FF3-4924-B9E0-95FEF40FDA4F}"/>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A859A3CD-BFDD-4962-B20C-173C23D08AE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C6390A4F-DDE2-445F-91F1-1A25251BED33}"/>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137FBBDB-022E-4059-900C-8E2ED7C500C7}"/>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170942</xdr:rowOff>
    </xdr:from>
    <xdr:to>
      <xdr:col>85</xdr:col>
      <xdr:colOff>177800</xdr:colOff>
      <xdr:row>57</xdr:row>
      <xdr:rowOff>101092</xdr:rowOff>
    </xdr:to>
    <xdr:sp macro="" textlink="">
      <xdr:nvSpPr>
        <xdr:cNvPr id="439" name="楕円 438">
          <a:extLst>
            <a:ext uri="{FF2B5EF4-FFF2-40B4-BE49-F238E27FC236}">
              <a16:creationId xmlns:a16="http://schemas.microsoft.com/office/drawing/2014/main" id="{17604375-5490-47EE-92AA-75D3A4F36325}"/>
            </a:ext>
          </a:extLst>
        </xdr:cNvPr>
        <xdr:cNvSpPr/>
      </xdr:nvSpPr>
      <xdr:spPr>
        <a:xfrm>
          <a:off x="14649450" y="977595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22369</xdr:rowOff>
    </xdr:from>
    <xdr:ext cx="405111" cy="259045"/>
    <xdr:sp macro="" textlink="">
      <xdr:nvSpPr>
        <xdr:cNvPr id="440" name="【保健センター・保健所】&#10;有形固定資産減価償却率該当値テキスト">
          <a:extLst>
            <a:ext uri="{FF2B5EF4-FFF2-40B4-BE49-F238E27FC236}">
              <a16:creationId xmlns:a16="http://schemas.microsoft.com/office/drawing/2014/main" id="{5036C220-A511-4F41-926A-411B866506BA}"/>
            </a:ext>
          </a:extLst>
        </xdr:cNvPr>
        <xdr:cNvSpPr txBox="1"/>
      </xdr:nvSpPr>
      <xdr:spPr>
        <a:xfrm>
          <a:off x="14742160" y="961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125222</xdr:rowOff>
    </xdr:from>
    <xdr:to>
      <xdr:col>81</xdr:col>
      <xdr:colOff>101600</xdr:colOff>
      <xdr:row>57</xdr:row>
      <xdr:rowOff>55372</xdr:rowOff>
    </xdr:to>
    <xdr:sp macro="" textlink="">
      <xdr:nvSpPr>
        <xdr:cNvPr id="441" name="楕円 440">
          <a:extLst>
            <a:ext uri="{FF2B5EF4-FFF2-40B4-BE49-F238E27FC236}">
              <a16:creationId xmlns:a16="http://schemas.microsoft.com/office/drawing/2014/main" id="{058576D2-FED5-432D-A180-607EE57122A8}"/>
            </a:ext>
          </a:extLst>
        </xdr:cNvPr>
        <xdr:cNvSpPr/>
      </xdr:nvSpPr>
      <xdr:spPr>
        <a:xfrm>
          <a:off x="13887450" y="97283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4572</xdr:rowOff>
    </xdr:from>
    <xdr:to>
      <xdr:col>85</xdr:col>
      <xdr:colOff>127000</xdr:colOff>
      <xdr:row>57</xdr:row>
      <xdr:rowOff>50292</xdr:rowOff>
    </xdr:to>
    <xdr:cxnSp macro="">
      <xdr:nvCxnSpPr>
        <xdr:cNvPr id="442" name="直線コネクタ 441">
          <a:extLst>
            <a:ext uri="{FF2B5EF4-FFF2-40B4-BE49-F238E27FC236}">
              <a16:creationId xmlns:a16="http://schemas.microsoft.com/office/drawing/2014/main" id="{75DA2896-93F1-4F54-9B84-800A71F627D3}"/>
            </a:ext>
          </a:extLst>
        </xdr:cNvPr>
        <xdr:cNvCxnSpPr/>
      </xdr:nvCxnSpPr>
      <xdr:spPr>
        <a:xfrm>
          <a:off x="13942060" y="9779127"/>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86360</xdr:rowOff>
    </xdr:from>
    <xdr:to>
      <xdr:col>76</xdr:col>
      <xdr:colOff>165100</xdr:colOff>
      <xdr:row>57</xdr:row>
      <xdr:rowOff>16510</xdr:rowOff>
    </xdr:to>
    <xdr:sp macro="" textlink="">
      <xdr:nvSpPr>
        <xdr:cNvPr id="443" name="楕円 442">
          <a:extLst>
            <a:ext uri="{FF2B5EF4-FFF2-40B4-BE49-F238E27FC236}">
              <a16:creationId xmlns:a16="http://schemas.microsoft.com/office/drawing/2014/main" id="{B47781B4-7981-4F63-A1A2-BB5E440E714B}"/>
            </a:ext>
          </a:extLst>
        </xdr:cNvPr>
        <xdr:cNvSpPr/>
      </xdr:nvSpPr>
      <xdr:spPr>
        <a:xfrm>
          <a:off x="13089890" y="96894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137160</xdr:rowOff>
    </xdr:from>
    <xdr:to>
      <xdr:col>81</xdr:col>
      <xdr:colOff>50800</xdr:colOff>
      <xdr:row>57</xdr:row>
      <xdr:rowOff>4572</xdr:rowOff>
    </xdr:to>
    <xdr:cxnSp macro="">
      <xdr:nvCxnSpPr>
        <xdr:cNvPr id="444" name="直線コネクタ 443">
          <a:extLst>
            <a:ext uri="{FF2B5EF4-FFF2-40B4-BE49-F238E27FC236}">
              <a16:creationId xmlns:a16="http://schemas.microsoft.com/office/drawing/2014/main" id="{C9AA4708-05BF-42FD-B388-912CC68F245D}"/>
            </a:ext>
          </a:extLst>
        </xdr:cNvPr>
        <xdr:cNvCxnSpPr/>
      </xdr:nvCxnSpPr>
      <xdr:spPr>
        <a:xfrm>
          <a:off x="13144500" y="9734550"/>
          <a:ext cx="79756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40640</xdr:rowOff>
    </xdr:from>
    <xdr:to>
      <xdr:col>72</xdr:col>
      <xdr:colOff>38100</xdr:colOff>
      <xdr:row>56</xdr:row>
      <xdr:rowOff>142240</xdr:rowOff>
    </xdr:to>
    <xdr:sp macro="" textlink="">
      <xdr:nvSpPr>
        <xdr:cNvPr id="445" name="楕円 444">
          <a:extLst>
            <a:ext uri="{FF2B5EF4-FFF2-40B4-BE49-F238E27FC236}">
              <a16:creationId xmlns:a16="http://schemas.microsoft.com/office/drawing/2014/main" id="{87F40EBA-ECD8-4282-9162-73DE223CB835}"/>
            </a:ext>
          </a:extLst>
        </xdr:cNvPr>
        <xdr:cNvSpPr/>
      </xdr:nvSpPr>
      <xdr:spPr>
        <a:xfrm>
          <a:off x="12303760" y="96418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91440</xdr:rowOff>
    </xdr:from>
    <xdr:to>
      <xdr:col>76</xdr:col>
      <xdr:colOff>114300</xdr:colOff>
      <xdr:row>56</xdr:row>
      <xdr:rowOff>137160</xdr:rowOff>
    </xdr:to>
    <xdr:cxnSp macro="">
      <xdr:nvCxnSpPr>
        <xdr:cNvPr id="446" name="直線コネクタ 445">
          <a:extLst>
            <a:ext uri="{FF2B5EF4-FFF2-40B4-BE49-F238E27FC236}">
              <a16:creationId xmlns:a16="http://schemas.microsoft.com/office/drawing/2014/main" id="{6DC46DAC-6464-4C2A-9E4A-00232B0F201F}"/>
            </a:ext>
          </a:extLst>
        </xdr:cNvPr>
        <xdr:cNvCxnSpPr/>
      </xdr:nvCxnSpPr>
      <xdr:spPr>
        <a:xfrm>
          <a:off x="12346940" y="969645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166370</xdr:rowOff>
    </xdr:from>
    <xdr:to>
      <xdr:col>67</xdr:col>
      <xdr:colOff>101600</xdr:colOff>
      <xdr:row>56</xdr:row>
      <xdr:rowOff>96520</xdr:rowOff>
    </xdr:to>
    <xdr:sp macro="" textlink="">
      <xdr:nvSpPr>
        <xdr:cNvPr id="447" name="楕円 446">
          <a:extLst>
            <a:ext uri="{FF2B5EF4-FFF2-40B4-BE49-F238E27FC236}">
              <a16:creationId xmlns:a16="http://schemas.microsoft.com/office/drawing/2014/main" id="{76B9166D-BC69-454F-8E9C-BA8EDBA22F20}"/>
            </a:ext>
          </a:extLst>
        </xdr:cNvPr>
        <xdr:cNvSpPr/>
      </xdr:nvSpPr>
      <xdr:spPr>
        <a:xfrm>
          <a:off x="11487150" y="95999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45720</xdr:rowOff>
    </xdr:from>
    <xdr:to>
      <xdr:col>71</xdr:col>
      <xdr:colOff>177800</xdr:colOff>
      <xdr:row>56</xdr:row>
      <xdr:rowOff>91440</xdr:rowOff>
    </xdr:to>
    <xdr:cxnSp macro="">
      <xdr:nvCxnSpPr>
        <xdr:cNvPr id="448" name="直線コネクタ 447">
          <a:extLst>
            <a:ext uri="{FF2B5EF4-FFF2-40B4-BE49-F238E27FC236}">
              <a16:creationId xmlns:a16="http://schemas.microsoft.com/office/drawing/2014/main" id="{5895CA14-B75E-434D-BF30-2789F746ECAA}"/>
            </a:ext>
          </a:extLst>
        </xdr:cNvPr>
        <xdr:cNvCxnSpPr/>
      </xdr:nvCxnSpPr>
      <xdr:spPr>
        <a:xfrm>
          <a:off x="11541760" y="9648825"/>
          <a:ext cx="80518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14495</xdr:rowOff>
    </xdr:from>
    <xdr:ext cx="405111" cy="259045"/>
    <xdr:sp macro="" textlink="">
      <xdr:nvSpPr>
        <xdr:cNvPr id="449" name="n_1aveValue【保健センター・保健所】&#10;有形固定資産減価償却率">
          <a:extLst>
            <a:ext uri="{FF2B5EF4-FFF2-40B4-BE49-F238E27FC236}">
              <a16:creationId xmlns:a16="http://schemas.microsoft.com/office/drawing/2014/main" id="{903A0B8D-4743-4643-A814-5E8F79A6127A}"/>
            </a:ext>
          </a:extLst>
        </xdr:cNvPr>
        <xdr:cNvSpPr txBox="1"/>
      </xdr:nvSpPr>
      <xdr:spPr>
        <a:xfrm>
          <a:off x="13738234" y="996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142511</xdr:rowOff>
    </xdr:from>
    <xdr:ext cx="405111" cy="259045"/>
    <xdr:sp macro="" textlink="">
      <xdr:nvSpPr>
        <xdr:cNvPr id="450" name="n_2aveValue【保健センター・保健所】&#10;有形固定資産減価償却率">
          <a:extLst>
            <a:ext uri="{FF2B5EF4-FFF2-40B4-BE49-F238E27FC236}">
              <a16:creationId xmlns:a16="http://schemas.microsoft.com/office/drawing/2014/main" id="{2AEFFCB5-5550-43A7-803B-B60E8890D395}"/>
            </a:ext>
          </a:extLst>
        </xdr:cNvPr>
        <xdr:cNvSpPr txBox="1"/>
      </xdr:nvSpPr>
      <xdr:spPr>
        <a:xfrm>
          <a:off x="12957184" y="991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169943</xdr:rowOff>
    </xdr:from>
    <xdr:ext cx="405111" cy="259045"/>
    <xdr:sp macro="" textlink="">
      <xdr:nvSpPr>
        <xdr:cNvPr id="451" name="n_3aveValue【保健センター・保健所】&#10;有形固定資産減価償却率">
          <a:extLst>
            <a:ext uri="{FF2B5EF4-FFF2-40B4-BE49-F238E27FC236}">
              <a16:creationId xmlns:a16="http://schemas.microsoft.com/office/drawing/2014/main" id="{C7BA485E-A275-46B9-A747-8BE3A037E011}"/>
            </a:ext>
          </a:extLst>
        </xdr:cNvPr>
        <xdr:cNvSpPr txBox="1"/>
      </xdr:nvSpPr>
      <xdr:spPr>
        <a:xfrm>
          <a:off x="12171054" y="9946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80789</xdr:rowOff>
    </xdr:from>
    <xdr:ext cx="405111" cy="259045"/>
    <xdr:sp macro="" textlink="">
      <xdr:nvSpPr>
        <xdr:cNvPr id="452" name="n_4aveValue【保健センター・保健所】&#10;有形固定資産減価償却率">
          <a:extLst>
            <a:ext uri="{FF2B5EF4-FFF2-40B4-BE49-F238E27FC236}">
              <a16:creationId xmlns:a16="http://schemas.microsoft.com/office/drawing/2014/main" id="{1FFB1297-B0ED-41A5-851F-C1F1D6C3D04B}"/>
            </a:ext>
          </a:extLst>
        </xdr:cNvPr>
        <xdr:cNvSpPr txBox="1"/>
      </xdr:nvSpPr>
      <xdr:spPr>
        <a:xfrm>
          <a:off x="11354444" y="985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71899</xdr:rowOff>
    </xdr:from>
    <xdr:ext cx="405111" cy="259045"/>
    <xdr:sp macro="" textlink="">
      <xdr:nvSpPr>
        <xdr:cNvPr id="453" name="n_1mainValue【保健センター・保健所】&#10;有形固定資産減価償却率">
          <a:extLst>
            <a:ext uri="{FF2B5EF4-FFF2-40B4-BE49-F238E27FC236}">
              <a16:creationId xmlns:a16="http://schemas.microsoft.com/office/drawing/2014/main" id="{1A8EB15E-7A05-4D50-AB9B-9A20BEA44D6D}"/>
            </a:ext>
          </a:extLst>
        </xdr:cNvPr>
        <xdr:cNvSpPr txBox="1"/>
      </xdr:nvSpPr>
      <xdr:spPr>
        <a:xfrm>
          <a:off x="13738234" y="94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33037</xdr:rowOff>
    </xdr:from>
    <xdr:ext cx="405111" cy="259045"/>
    <xdr:sp macro="" textlink="">
      <xdr:nvSpPr>
        <xdr:cNvPr id="454" name="n_2mainValue【保健センター・保健所】&#10;有形固定資産減価償却率">
          <a:extLst>
            <a:ext uri="{FF2B5EF4-FFF2-40B4-BE49-F238E27FC236}">
              <a16:creationId xmlns:a16="http://schemas.microsoft.com/office/drawing/2014/main" id="{7AF3864D-05C3-41AF-B807-FE7835568752}"/>
            </a:ext>
          </a:extLst>
        </xdr:cNvPr>
        <xdr:cNvSpPr txBox="1"/>
      </xdr:nvSpPr>
      <xdr:spPr>
        <a:xfrm>
          <a:off x="12957184" y="946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158767</xdr:rowOff>
    </xdr:from>
    <xdr:ext cx="405111" cy="259045"/>
    <xdr:sp macro="" textlink="">
      <xdr:nvSpPr>
        <xdr:cNvPr id="455" name="n_3mainValue【保健センター・保健所】&#10;有形固定資産減価償却率">
          <a:extLst>
            <a:ext uri="{FF2B5EF4-FFF2-40B4-BE49-F238E27FC236}">
              <a16:creationId xmlns:a16="http://schemas.microsoft.com/office/drawing/2014/main" id="{DE3CA363-DF81-4041-B30C-4FCB19727F12}"/>
            </a:ext>
          </a:extLst>
        </xdr:cNvPr>
        <xdr:cNvSpPr txBox="1"/>
      </xdr:nvSpPr>
      <xdr:spPr>
        <a:xfrm>
          <a:off x="12171054" y="941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113047</xdr:rowOff>
    </xdr:from>
    <xdr:ext cx="405111" cy="259045"/>
    <xdr:sp macro="" textlink="">
      <xdr:nvSpPr>
        <xdr:cNvPr id="456" name="n_4mainValue【保健センター・保健所】&#10;有形固定資産減価償却率">
          <a:extLst>
            <a:ext uri="{FF2B5EF4-FFF2-40B4-BE49-F238E27FC236}">
              <a16:creationId xmlns:a16="http://schemas.microsoft.com/office/drawing/2014/main" id="{817A79F2-A5CF-4D32-A18F-D4377D03B8DD}"/>
            </a:ext>
          </a:extLst>
        </xdr:cNvPr>
        <xdr:cNvSpPr txBox="1"/>
      </xdr:nvSpPr>
      <xdr:spPr>
        <a:xfrm>
          <a:off x="113544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7" name="正方形/長方形 456">
          <a:extLst>
            <a:ext uri="{FF2B5EF4-FFF2-40B4-BE49-F238E27FC236}">
              <a16:creationId xmlns:a16="http://schemas.microsoft.com/office/drawing/2014/main" id="{CBF89142-E163-4117-BD33-CCFFC5D1EEA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8" name="正方形/長方形 457">
          <a:extLst>
            <a:ext uri="{FF2B5EF4-FFF2-40B4-BE49-F238E27FC236}">
              <a16:creationId xmlns:a16="http://schemas.microsoft.com/office/drawing/2014/main" id="{A83CFAC2-599C-4182-AD70-397464E6FF9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9" name="正方形/長方形 458">
          <a:extLst>
            <a:ext uri="{FF2B5EF4-FFF2-40B4-BE49-F238E27FC236}">
              <a16:creationId xmlns:a16="http://schemas.microsoft.com/office/drawing/2014/main" id="{210DF5D8-373C-4559-9D12-8F498B63E0BD}"/>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0" name="正方形/長方形 459">
          <a:extLst>
            <a:ext uri="{FF2B5EF4-FFF2-40B4-BE49-F238E27FC236}">
              <a16:creationId xmlns:a16="http://schemas.microsoft.com/office/drawing/2014/main" id="{F80DB61C-B240-4297-A7C7-9F10133C3AFB}"/>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1" name="正方形/長方形 460">
          <a:extLst>
            <a:ext uri="{FF2B5EF4-FFF2-40B4-BE49-F238E27FC236}">
              <a16:creationId xmlns:a16="http://schemas.microsoft.com/office/drawing/2014/main" id="{9810A2A6-C924-46D1-A64D-7B65F2A685C3}"/>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2" name="正方形/長方形 461">
          <a:extLst>
            <a:ext uri="{FF2B5EF4-FFF2-40B4-BE49-F238E27FC236}">
              <a16:creationId xmlns:a16="http://schemas.microsoft.com/office/drawing/2014/main" id="{99CE61FB-8868-44D3-B75C-817EAE085A91}"/>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3" name="正方形/長方形 462">
          <a:extLst>
            <a:ext uri="{FF2B5EF4-FFF2-40B4-BE49-F238E27FC236}">
              <a16:creationId xmlns:a16="http://schemas.microsoft.com/office/drawing/2014/main" id="{471D7BD7-9AE2-4085-B116-C5A23A56FE0C}"/>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4" name="正方形/長方形 463">
          <a:extLst>
            <a:ext uri="{FF2B5EF4-FFF2-40B4-BE49-F238E27FC236}">
              <a16:creationId xmlns:a16="http://schemas.microsoft.com/office/drawing/2014/main" id="{BF10A183-6CA9-499E-A9F9-B0B103FB7552}"/>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5" name="テキスト ボックス 464">
          <a:extLst>
            <a:ext uri="{FF2B5EF4-FFF2-40B4-BE49-F238E27FC236}">
              <a16:creationId xmlns:a16="http://schemas.microsoft.com/office/drawing/2014/main" id="{444609AE-7928-4D42-9AE2-4B8A3CD27ED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6" name="直線コネクタ 465">
          <a:extLst>
            <a:ext uri="{FF2B5EF4-FFF2-40B4-BE49-F238E27FC236}">
              <a16:creationId xmlns:a16="http://schemas.microsoft.com/office/drawing/2014/main" id="{DA021CA6-99A9-4F66-87D8-F47DAC55D26E}"/>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7" name="直線コネクタ 466">
          <a:extLst>
            <a:ext uri="{FF2B5EF4-FFF2-40B4-BE49-F238E27FC236}">
              <a16:creationId xmlns:a16="http://schemas.microsoft.com/office/drawing/2014/main" id="{65D8C038-C1CA-4345-BBE0-90AA0A14E681}"/>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8" name="テキスト ボックス 467">
          <a:extLst>
            <a:ext uri="{FF2B5EF4-FFF2-40B4-BE49-F238E27FC236}">
              <a16:creationId xmlns:a16="http://schemas.microsoft.com/office/drawing/2014/main" id="{3783D5F7-0734-437B-A79B-0D4B4A524C04}"/>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9" name="直線コネクタ 468">
          <a:extLst>
            <a:ext uri="{FF2B5EF4-FFF2-40B4-BE49-F238E27FC236}">
              <a16:creationId xmlns:a16="http://schemas.microsoft.com/office/drawing/2014/main" id="{1924947E-C9F4-4BCD-B4CC-3628A2997456}"/>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0" name="テキスト ボックス 469">
          <a:extLst>
            <a:ext uri="{FF2B5EF4-FFF2-40B4-BE49-F238E27FC236}">
              <a16:creationId xmlns:a16="http://schemas.microsoft.com/office/drawing/2014/main" id="{C462549E-76E8-40AE-A2DD-C84786F287EC}"/>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1" name="直線コネクタ 470">
          <a:extLst>
            <a:ext uri="{FF2B5EF4-FFF2-40B4-BE49-F238E27FC236}">
              <a16:creationId xmlns:a16="http://schemas.microsoft.com/office/drawing/2014/main" id="{D8EA3A7A-0C9A-41CE-81F5-962A3C72FCC1}"/>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2" name="テキスト ボックス 471">
          <a:extLst>
            <a:ext uri="{FF2B5EF4-FFF2-40B4-BE49-F238E27FC236}">
              <a16:creationId xmlns:a16="http://schemas.microsoft.com/office/drawing/2014/main" id="{049A2EAB-4F23-469F-B35C-365ABA9658B8}"/>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3" name="直線コネクタ 472">
          <a:extLst>
            <a:ext uri="{FF2B5EF4-FFF2-40B4-BE49-F238E27FC236}">
              <a16:creationId xmlns:a16="http://schemas.microsoft.com/office/drawing/2014/main" id="{E7C6DDFB-8F80-41D5-9185-720A082C1038}"/>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4" name="テキスト ボックス 473">
          <a:extLst>
            <a:ext uri="{FF2B5EF4-FFF2-40B4-BE49-F238E27FC236}">
              <a16:creationId xmlns:a16="http://schemas.microsoft.com/office/drawing/2014/main" id="{6F06E9BE-5C75-494C-9DB0-5733FBFA105F}"/>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a:extLst>
            <a:ext uri="{FF2B5EF4-FFF2-40B4-BE49-F238E27FC236}">
              <a16:creationId xmlns:a16="http://schemas.microsoft.com/office/drawing/2014/main" id="{57674CDE-E19A-43A2-A5AC-00DC2F41546A}"/>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a:extLst>
            <a:ext uri="{FF2B5EF4-FFF2-40B4-BE49-F238E27FC236}">
              <a16:creationId xmlns:a16="http://schemas.microsoft.com/office/drawing/2014/main" id="{AC7A7761-0695-4901-9A54-6274BA4E621B}"/>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保健センター・保健所】&#10;一人当たり面積グラフ枠">
          <a:extLst>
            <a:ext uri="{FF2B5EF4-FFF2-40B4-BE49-F238E27FC236}">
              <a16:creationId xmlns:a16="http://schemas.microsoft.com/office/drawing/2014/main" id="{E5D97255-4682-4230-94E6-0B53381C0F3D}"/>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478" name="直線コネクタ 477">
          <a:extLst>
            <a:ext uri="{FF2B5EF4-FFF2-40B4-BE49-F238E27FC236}">
              <a16:creationId xmlns:a16="http://schemas.microsoft.com/office/drawing/2014/main" id="{DBC444DF-8DFF-494E-A504-7B1BB22D6F0A}"/>
            </a:ext>
          </a:extLst>
        </xdr:cNvPr>
        <xdr:cNvCxnSpPr/>
      </xdr:nvCxnSpPr>
      <xdr:spPr>
        <a:xfrm flipV="1">
          <a:off x="19947254" y="9527286"/>
          <a:ext cx="0" cy="1351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479" name="【保健センター・保健所】&#10;一人当たり面積最小値テキスト">
          <a:extLst>
            <a:ext uri="{FF2B5EF4-FFF2-40B4-BE49-F238E27FC236}">
              <a16:creationId xmlns:a16="http://schemas.microsoft.com/office/drawing/2014/main" id="{40684AF1-3135-4DCD-8CEB-76DEE1270776}"/>
            </a:ext>
          </a:extLst>
        </xdr:cNvPr>
        <xdr:cNvSpPr txBox="1"/>
      </xdr:nvSpPr>
      <xdr:spPr>
        <a:xfrm>
          <a:off x="19985990" y="1088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480" name="直線コネクタ 479">
          <a:extLst>
            <a:ext uri="{FF2B5EF4-FFF2-40B4-BE49-F238E27FC236}">
              <a16:creationId xmlns:a16="http://schemas.microsoft.com/office/drawing/2014/main" id="{E2981B29-C21C-4022-AF92-B1392487DBBF}"/>
            </a:ext>
          </a:extLst>
        </xdr:cNvPr>
        <xdr:cNvCxnSpPr/>
      </xdr:nvCxnSpPr>
      <xdr:spPr>
        <a:xfrm>
          <a:off x="19885660" y="10879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481" name="【保健センター・保健所】&#10;一人当たり面積最大値テキスト">
          <a:extLst>
            <a:ext uri="{FF2B5EF4-FFF2-40B4-BE49-F238E27FC236}">
              <a16:creationId xmlns:a16="http://schemas.microsoft.com/office/drawing/2014/main" id="{8E8110D2-00F7-4DE9-85AA-A50B0328B789}"/>
            </a:ext>
          </a:extLst>
        </xdr:cNvPr>
        <xdr:cNvSpPr txBox="1"/>
      </xdr:nvSpPr>
      <xdr:spPr>
        <a:xfrm>
          <a:off x="1998599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482" name="直線コネクタ 481">
          <a:extLst>
            <a:ext uri="{FF2B5EF4-FFF2-40B4-BE49-F238E27FC236}">
              <a16:creationId xmlns:a16="http://schemas.microsoft.com/office/drawing/2014/main" id="{3943E92C-CF15-42E8-BE20-346533F580F6}"/>
            </a:ext>
          </a:extLst>
        </xdr:cNvPr>
        <xdr:cNvCxnSpPr/>
      </xdr:nvCxnSpPr>
      <xdr:spPr>
        <a:xfrm>
          <a:off x="19885660" y="952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483" name="【保健センター・保健所】&#10;一人当たり面積平均値テキスト">
          <a:extLst>
            <a:ext uri="{FF2B5EF4-FFF2-40B4-BE49-F238E27FC236}">
              <a16:creationId xmlns:a16="http://schemas.microsoft.com/office/drawing/2014/main" id="{26F2B151-3EDC-41DE-9D0B-DC25C7717B7B}"/>
            </a:ext>
          </a:extLst>
        </xdr:cNvPr>
        <xdr:cNvSpPr txBox="1"/>
      </xdr:nvSpPr>
      <xdr:spPr>
        <a:xfrm>
          <a:off x="19985990" y="1042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484" name="フローチャート: 判断 483">
          <a:extLst>
            <a:ext uri="{FF2B5EF4-FFF2-40B4-BE49-F238E27FC236}">
              <a16:creationId xmlns:a16="http://schemas.microsoft.com/office/drawing/2014/main" id="{A8E81A20-1E3D-46E7-869D-07F4689A7E88}"/>
            </a:ext>
          </a:extLst>
        </xdr:cNvPr>
        <xdr:cNvSpPr/>
      </xdr:nvSpPr>
      <xdr:spPr>
        <a:xfrm>
          <a:off x="19904710" y="10565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485" name="フローチャート: 判断 484">
          <a:extLst>
            <a:ext uri="{FF2B5EF4-FFF2-40B4-BE49-F238E27FC236}">
              <a16:creationId xmlns:a16="http://schemas.microsoft.com/office/drawing/2014/main" id="{2A08C96C-72ED-46F8-A7F8-06D204FACDDA}"/>
            </a:ext>
          </a:extLst>
        </xdr:cNvPr>
        <xdr:cNvSpPr/>
      </xdr:nvSpPr>
      <xdr:spPr>
        <a:xfrm>
          <a:off x="19161760" y="1058976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486" name="フローチャート: 判断 485">
          <a:extLst>
            <a:ext uri="{FF2B5EF4-FFF2-40B4-BE49-F238E27FC236}">
              <a16:creationId xmlns:a16="http://schemas.microsoft.com/office/drawing/2014/main" id="{978A7F15-2BB9-4961-A0C2-00F684303A14}"/>
            </a:ext>
          </a:extLst>
        </xdr:cNvPr>
        <xdr:cNvSpPr/>
      </xdr:nvSpPr>
      <xdr:spPr>
        <a:xfrm>
          <a:off x="18345150" y="1060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487" name="フローチャート: 判断 486">
          <a:extLst>
            <a:ext uri="{FF2B5EF4-FFF2-40B4-BE49-F238E27FC236}">
              <a16:creationId xmlns:a16="http://schemas.microsoft.com/office/drawing/2014/main" id="{696BDF3D-A180-48AD-8DBA-B0F2A683E8E0}"/>
            </a:ext>
          </a:extLst>
        </xdr:cNvPr>
        <xdr:cNvSpPr/>
      </xdr:nvSpPr>
      <xdr:spPr>
        <a:xfrm>
          <a:off x="17547590" y="1067701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488" name="フローチャート: 判断 487">
          <a:extLst>
            <a:ext uri="{FF2B5EF4-FFF2-40B4-BE49-F238E27FC236}">
              <a16:creationId xmlns:a16="http://schemas.microsoft.com/office/drawing/2014/main" id="{A1EBD2D7-AE98-40C2-8207-F88BAEE08F2C}"/>
            </a:ext>
          </a:extLst>
        </xdr:cNvPr>
        <xdr:cNvSpPr/>
      </xdr:nvSpPr>
      <xdr:spPr>
        <a:xfrm>
          <a:off x="16761460" y="10640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8B3525D1-2358-4A24-9D2B-9BB0FBB456F9}"/>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7640B8A8-9F1C-407C-8E50-483A06963656}"/>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BC41979F-B41E-4D99-9C2A-2730478C586E}"/>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13102957-06C2-4BE9-8417-6AF1529E841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E2BF6BDC-4D4C-48AD-A436-4103D49500D2}"/>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118364</xdr:rowOff>
    </xdr:from>
    <xdr:to>
      <xdr:col>116</xdr:col>
      <xdr:colOff>114300</xdr:colOff>
      <xdr:row>63</xdr:row>
      <xdr:rowOff>48514</xdr:rowOff>
    </xdr:to>
    <xdr:sp macro="" textlink="">
      <xdr:nvSpPr>
        <xdr:cNvPr id="494" name="楕円 493">
          <a:extLst>
            <a:ext uri="{FF2B5EF4-FFF2-40B4-BE49-F238E27FC236}">
              <a16:creationId xmlns:a16="http://schemas.microsoft.com/office/drawing/2014/main" id="{E9FE1354-7DEF-4CCA-8DF0-2DAB81B97062}"/>
            </a:ext>
          </a:extLst>
        </xdr:cNvPr>
        <xdr:cNvSpPr/>
      </xdr:nvSpPr>
      <xdr:spPr>
        <a:xfrm>
          <a:off x="19904710" y="1075016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33291</xdr:rowOff>
    </xdr:from>
    <xdr:ext cx="469744" cy="259045"/>
    <xdr:sp macro="" textlink="">
      <xdr:nvSpPr>
        <xdr:cNvPr id="495" name="【保健センター・保健所】&#10;一人当たり面積該当値テキスト">
          <a:extLst>
            <a:ext uri="{FF2B5EF4-FFF2-40B4-BE49-F238E27FC236}">
              <a16:creationId xmlns:a16="http://schemas.microsoft.com/office/drawing/2014/main" id="{8FD8E983-FB90-4B95-9CF5-1930BA79C317}"/>
            </a:ext>
          </a:extLst>
        </xdr:cNvPr>
        <xdr:cNvSpPr txBox="1"/>
      </xdr:nvSpPr>
      <xdr:spPr>
        <a:xfrm>
          <a:off x="19985990" y="1066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122936</xdr:rowOff>
    </xdr:from>
    <xdr:to>
      <xdr:col>112</xdr:col>
      <xdr:colOff>38100</xdr:colOff>
      <xdr:row>63</xdr:row>
      <xdr:rowOff>53086</xdr:rowOff>
    </xdr:to>
    <xdr:sp macro="" textlink="">
      <xdr:nvSpPr>
        <xdr:cNvPr id="496" name="楕円 495">
          <a:extLst>
            <a:ext uri="{FF2B5EF4-FFF2-40B4-BE49-F238E27FC236}">
              <a16:creationId xmlns:a16="http://schemas.microsoft.com/office/drawing/2014/main" id="{D622AADF-F7A0-48E1-8F2B-FE33C1D8F6A2}"/>
            </a:ext>
          </a:extLst>
        </xdr:cNvPr>
        <xdr:cNvSpPr/>
      </xdr:nvSpPr>
      <xdr:spPr>
        <a:xfrm>
          <a:off x="19161760" y="107547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169164</xdr:rowOff>
    </xdr:from>
    <xdr:to>
      <xdr:col>116</xdr:col>
      <xdr:colOff>63500</xdr:colOff>
      <xdr:row>63</xdr:row>
      <xdr:rowOff>2286</xdr:rowOff>
    </xdr:to>
    <xdr:cxnSp macro="">
      <xdr:nvCxnSpPr>
        <xdr:cNvPr id="497" name="直線コネクタ 496">
          <a:extLst>
            <a:ext uri="{FF2B5EF4-FFF2-40B4-BE49-F238E27FC236}">
              <a16:creationId xmlns:a16="http://schemas.microsoft.com/office/drawing/2014/main" id="{6C62FB5C-1AF5-4CB6-BC15-CFA0C9DB2B9C}"/>
            </a:ext>
          </a:extLst>
        </xdr:cNvPr>
        <xdr:cNvCxnSpPr/>
      </xdr:nvCxnSpPr>
      <xdr:spPr>
        <a:xfrm flipV="1">
          <a:off x="19204940" y="10802874"/>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127508</xdr:rowOff>
    </xdr:from>
    <xdr:to>
      <xdr:col>107</xdr:col>
      <xdr:colOff>101600</xdr:colOff>
      <xdr:row>63</xdr:row>
      <xdr:rowOff>57658</xdr:rowOff>
    </xdr:to>
    <xdr:sp macro="" textlink="">
      <xdr:nvSpPr>
        <xdr:cNvPr id="498" name="楕円 497">
          <a:extLst>
            <a:ext uri="{FF2B5EF4-FFF2-40B4-BE49-F238E27FC236}">
              <a16:creationId xmlns:a16="http://schemas.microsoft.com/office/drawing/2014/main" id="{1AD890B6-0732-4B81-BEE4-CFF3D7A26DF8}"/>
            </a:ext>
          </a:extLst>
        </xdr:cNvPr>
        <xdr:cNvSpPr/>
      </xdr:nvSpPr>
      <xdr:spPr>
        <a:xfrm>
          <a:off x="18345150" y="1076121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xdr:rowOff>
    </xdr:from>
    <xdr:to>
      <xdr:col>111</xdr:col>
      <xdr:colOff>177800</xdr:colOff>
      <xdr:row>63</xdr:row>
      <xdr:rowOff>6858</xdr:rowOff>
    </xdr:to>
    <xdr:cxnSp macro="">
      <xdr:nvCxnSpPr>
        <xdr:cNvPr id="499" name="直線コネクタ 498">
          <a:extLst>
            <a:ext uri="{FF2B5EF4-FFF2-40B4-BE49-F238E27FC236}">
              <a16:creationId xmlns:a16="http://schemas.microsoft.com/office/drawing/2014/main" id="{02BE526E-5C54-4FB6-898C-A0B87B5DDE60}"/>
            </a:ext>
          </a:extLst>
        </xdr:cNvPr>
        <xdr:cNvCxnSpPr/>
      </xdr:nvCxnSpPr>
      <xdr:spPr>
        <a:xfrm flipV="1">
          <a:off x="18399760" y="10803636"/>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00" name="楕円 499">
          <a:extLst>
            <a:ext uri="{FF2B5EF4-FFF2-40B4-BE49-F238E27FC236}">
              <a16:creationId xmlns:a16="http://schemas.microsoft.com/office/drawing/2014/main" id="{12B6F932-AEE8-4B15-9F79-4D06E21217DD}"/>
            </a:ext>
          </a:extLst>
        </xdr:cNvPr>
        <xdr:cNvSpPr/>
      </xdr:nvSpPr>
      <xdr:spPr>
        <a:xfrm>
          <a:off x="17547590" y="107657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xdr:rowOff>
    </xdr:from>
    <xdr:to>
      <xdr:col>107</xdr:col>
      <xdr:colOff>50800</xdr:colOff>
      <xdr:row>63</xdr:row>
      <xdr:rowOff>11430</xdr:rowOff>
    </xdr:to>
    <xdr:cxnSp macro="">
      <xdr:nvCxnSpPr>
        <xdr:cNvPr id="501" name="直線コネクタ 500">
          <a:extLst>
            <a:ext uri="{FF2B5EF4-FFF2-40B4-BE49-F238E27FC236}">
              <a16:creationId xmlns:a16="http://schemas.microsoft.com/office/drawing/2014/main" id="{D159FDFE-FB85-42B3-B328-9EC31E4D2205}"/>
            </a:ext>
          </a:extLst>
        </xdr:cNvPr>
        <xdr:cNvCxnSpPr/>
      </xdr:nvCxnSpPr>
      <xdr:spPr>
        <a:xfrm flipV="1">
          <a:off x="17602200" y="10810113"/>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134366</xdr:rowOff>
    </xdr:from>
    <xdr:to>
      <xdr:col>98</xdr:col>
      <xdr:colOff>38100</xdr:colOff>
      <xdr:row>63</xdr:row>
      <xdr:rowOff>64516</xdr:rowOff>
    </xdr:to>
    <xdr:sp macro="" textlink="">
      <xdr:nvSpPr>
        <xdr:cNvPr id="502" name="楕円 501">
          <a:extLst>
            <a:ext uri="{FF2B5EF4-FFF2-40B4-BE49-F238E27FC236}">
              <a16:creationId xmlns:a16="http://schemas.microsoft.com/office/drawing/2014/main" id="{C40C2178-8199-4A94-A6A8-472C0F56F044}"/>
            </a:ext>
          </a:extLst>
        </xdr:cNvPr>
        <xdr:cNvSpPr/>
      </xdr:nvSpPr>
      <xdr:spPr>
        <a:xfrm>
          <a:off x="16761460" y="107604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13716</xdr:rowOff>
    </xdr:to>
    <xdr:cxnSp macro="">
      <xdr:nvCxnSpPr>
        <xdr:cNvPr id="503" name="直線コネクタ 502">
          <a:extLst>
            <a:ext uri="{FF2B5EF4-FFF2-40B4-BE49-F238E27FC236}">
              <a16:creationId xmlns:a16="http://schemas.microsoft.com/office/drawing/2014/main" id="{05C37957-A60B-4EB9-B5A7-B7DF09547C4E}"/>
            </a:ext>
          </a:extLst>
        </xdr:cNvPr>
        <xdr:cNvCxnSpPr/>
      </xdr:nvCxnSpPr>
      <xdr:spPr>
        <a:xfrm flipV="1">
          <a:off x="16804640" y="10816590"/>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504" name="n_1aveValue【保健センター・保健所】&#10;一人当たり面積">
          <a:extLst>
            <a:ext uri="{FF2B5EF4-FFF2-40B4-BE49-F238E27FC236}">
              <a16:creationId xmlns:a16="http://schemas.microsoft.com/office/drawing/2014/main" id="{E4745B78-D591-4236-B1B8-4F6C002C4F25}"/>
            </a:ext>
          </a:extLst>
        </xdr:cNvPr>
        <xdr:cNvSpPr txBox="1"/>
      </xdr:nvSpPr>
      <xdr:spPr>
        <a:xfrm>
          <a:off x="18982132"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505" name="n_2aveValue【保健センター・保健所】&#10;一人当たり面積">
          <a:extLst>
            <a:ext uri="{FF2B5EF4-FFF2-40B4-BE49-F238E27FC236}">
              <a16:creationId xmlns:a16="http://schemas.microsoft.com/office/drawing/2014/main" id="{03A92D6C-17A3-46D8-9DE0-1862D58B6A64}"/>
            </a:ext>
          </a:extLst>
        </xdr:cNvPr>
        <xdr:cNvSpPr txBox="1"/>
      </xdr:nvSpPr>
      <xdr:spPr>
        <a:xfrm>
          <a:off x="18182032"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506" name="n_3aveValue【保健センター・保健所】&#10;一人当たり面積">
          <a:extLst>
            <a:ext uri="{FF2B5EF4-FFF2-40B4-BE49-F238E27FC236}">
              <a16:creationId xmlns:a16="http://schemas.microsoft.com/office/drawing/2014/main" id="{883855C9-7E61-4E5E-81C4-C712AA776AC3}"/>
            </a:ext>
          </a:extLst>
        </xdr:cNvPr>
        <xdr:cNvSpPr txBox="1"/>
      </xdr:nvSpPr>
      <xdr:spPr>
        <a:xfrm>
          <a:off x="17384472" y="104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07" name="n_4aveValue【保健センター・保健所】&#10;一人当たり面積">
          <a:extLst>
            <a:ext uri="{FF2B5EF4-FFF2-40B4-BE49-F238E27FC236}">
              <a16:creationId xmlns:a16="http://schemas.microsoft.com/office/drawing/2014/main" id="{5678E46F-3B70-49CB-B4F9-0744047775E8}"/>
            </a:ext>
          </a:extLst>
        </xdr:cNvPr>
        <xdr:cNvSpPr txBox="1"/>
      </xdr:nvSpPr>
      <xdr:spPr>
        <a:xfrm>
          <a:off x="16588817" y="1041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44213</xdr:rowOff>
    </xdr:from>
    <xdr:ext cx="469744" cy="259045"/>
    <xdr:sp macro="" textlink="">
      <xdr:nvSpPr>
        <xdr:cNvPr id="508" name="n_1mainValue【保健センター・保健所】&#10;一人当たり面積">
          <a:extLst>
            <a:ext uri="{FF2B5EF4-FFF2-40B4-BE49-F238E27FC236}">
              <a16:creationId xmlns:a16="http://schemas.microsoft.com/office/drawing/2014/main" id="{5C863C1D-7E9C-4E62-9D1D-F7A8E8A0FA42}"/>
            </a:ext>
          </a:extLst>
        </xdr:cNvPr>
        <xdr:cNvSpPr txBox="1"/>
      </xdr:nvSpPr>
      <xdr:spPr>
        <a:xfrm>
          <a:off x="18982132" y="108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509" name="n_2mainValue【保健センター・保健所】&#10;一人当たり面積">
          <a:extLst>
            <a:ext uri="{FF2B5EF4-FFF2-40B4-BE49-F238E27FC236}">
              <a16:creationId xmlns:a16="http://schemas.microsoft.com/office/drawing/2014/main" id="{6650DBDD-3211-4B8A-844D-0E8BDDEAB3E1}"/>
            </a:ext>
          </a:extLst>
        </xdr:cNvPr>
        <xdr:cNvSpPr txBox="1"/>
      </xdr:nvSpPr>
      <xdr:spPr>
        <a:xfrm>
          <a:off x="18182032"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510" name="n_3mainValue【保健センター・保健所】&#10;一人当たり面積">
          <a:extLst>
            <a:ext uri="{FF2B5EF4-FFF2-40B4-BE49-F238E27FC236}">
              <a16:creationId xmlns:a16="http://schemas.microsoft.com/office/drawing/2014/main" id="{3FE8AE50-FECA-41C4-B798-C17933207C1B}"/>
            </a:ext>
          </a:extLst>
        </xdr:cNvPr>
        <xdr:cNvSpPr txBox="1"/>
      </xdr:nvSpPr>
      <xdr:spPr>
        <a:xfrm>
          <a:off x="17384472"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55643</xdr:rowOff>
    </xdr:from>
    <xdr:ext cx="469744" cy="259045"/>
    <xdr:sp macro="" textlink="">
      <xdr:nvSpPr>
        <xdr:cNvPr id="511" name="n_4mainValue【保健センター・保健所】&#10;一人当たり面積">
          <a:extLst>
            <a:ext uri="{FF2B5EF4-FFF2-40B4-BE49-F238E27FC236}">
              <a16:creationId xmlns:a16="http://schemas.microsoft.com/office/drawing/2014/main" id="{3CFACFC9-4C33-4DCE-BBE9-F384C1BFD59B}"/>
            </a:ext>
          </a:extLst>
        </xdr:cNvPr>
        <xdr:cNvSpPr txBox="1"/>
      </xdr:nvSpPr>
      <xdr:spPr>
        <a:xfrm>
          <a:off x="16588817" y="108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2" name="正方形/長方形 511">
          <a:extLst>
            <a:ext uri="{FF2B5EF4-FFF2-40B4-BE49-F238E27FC236}">
              <a16:creationId xmlns:a16="http://schemas.microsoft.com/office/drawing/2014/main" id="{2BD2E54F-BA3F-4073-80B0-8AC3888C53FA}"/>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3" name="正方形/長方形 512">
          <a:extLst>
            <a:ext uri="{FF2B5EF4-FFF2-40B4-BE49-F238E27FC236}">
              <a16:creationId xmlns:a16="http://schemas.microsoft.com/office/drawing/2014/main" id="{B4071C2C-2475-470E-ABFF-53E2D1DC812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4" name="正方形/長方形 513">
          <a:extLst>
            <a:ext uri="{FF2B5EF4-FFF2-40B4-BE49-F238E27FC236}">
              <a16:creationId xmlns:a16="http://schemas.microsoft.com/office/drawing/2014/main" id="{2EAFDF09-90A7-4F4D-9307-614CCE23FB5B}"/>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5" name="正方形/長方形 514">
          <a:extLst>
            <a:ext uri="{FF2B5EF4-FFF2-40B4-BE49-F238E27FC236}">
              <a16:creationId xmlns:a16="http://schemas.microsoft.com/office/drawing/2014/main" id="{E916102B-199D-4F19-83A2-554962611EAF}"/>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6" name="正方形/長方形 515">
          <a:extLst>
            <a:ext uri="{FF2B5EF4-FFF2-40B4-BE49-F238E27FC236}">
              <a16:creationId xmlns:a16="http://schemas.microsoft.com/office/drawing/2014/main" id="{7742AFA4-93EC-4F46-97EF-B63D873EBD0E}"/>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7" name="正方形/長方形 516">
          <a:extLst>
            <a:ext uri="{FF2B5EF4-FFF2-40B4-BE49-F238E27FC236}">
              <a16:creationId xmlns:a16="http://schemas.microsoft.com/office/drawing/2014/main" id="{D466DDB8-7102-4E73-B5A1-A18852E0F8A3}"/>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8" name="正方形/長方形 517">
          <a:extLst>
            <a:ext uri="{FF2B5EF4-FFF2-40B4-BE49-F238E27FC236}">
              <a16:creationId xmlns:a16="http://schemas.microsoft.com/office/drawing/2014/main" id="{12DE02C1-2CC1-46DA-8D92-8FB6DFFD7BD5}"/>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正方形/長方形 518">
          <a:extLst>
            <a:ext uri="{FF2B5EF4-FFF2-40B4-BE49-F238E27FC236}">
              <a16:creationId xmlns:a16="http://schemas.microsoft.com/office/drawing/2014/main" id="{D33B2BC2-4432-449F-B9B6-BB1EF3525A59}"/>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0" name="テキスト ボックス 519">
          <a:extLst>
            <a:ext uri="{FF2B5EF4-FFF2-40B4-BE49-F238E27FC236}">
              <a16:creationId xmlns:a16="http://schemas.microsoft.com/office/drawing/2014/main" id="{977844E4-BC9F-43BE-8320-06D46B77D769}"/>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1" name="直線コネクタ 520">
          <a:extLst>
            <a:ext uri="{FF2B5EF4-FFF2-40B4-BE49-F238E27FC236}">
              <a16:creationId xmlns:a16="http://schemas.microsoft.com/office/drawing/2014/main" id="{2FB179DF-922C-41B5-AC06-CFD30803FFB2}"/>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2" name="テキスト ボックス 521">
          <a:extLst>
            <a:ext uri="{FF2B5EF4-FFF2-40B4-BE49-F238E27FC236}">
              <a16:creationId xmlns:a16="http://schemas.microsoft.com/office/drawing/2014/main" id="{D0EADF78-E39F-4E77-9427-F50AAD6ADE69}"/>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3" name="直線コネクタ 522">
          <a:extLst>
            <a:ext uri="{FF2B5EF4-FFF2-40B4-BE49-F238E27FC236}">
              <a16:creationId xmlns:a16="http://schemas.microsoft.com/office/drawing/2014/main" id="{AE6A0AB0-2256-4DFF-A969-572FF4D03074}"/>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4" name="テキスト ボックス 523">
          <a:extLst>
            <a:ext uri="{FF2B5EF4-FFF2-40B4-BE49-F238E27FC236}">
              <a16:creationId xmlns:a16="http://schemas.microsoft.com/office/drawing/2014/main" id="{EB3FA581-168A-4B6A-921A-D4695B46757C}"/>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5" name="直線コネクタ 524">
          <a:extLst>
            <a:ext uri="{FF2B5EF4-FFF2-40B4-BE49-F238E27FC236}">
              <a16:creationId xmlns:a16="http://schemas.microsoft.com/office/drawing/2014/main" id="{EB1B3035-3839-4786-82A3-06A7516DC6F7}"/>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6" name="テキスト ボックス 525">
          <a:extLst>
            <a:ext uri="{FF2B5EF4-FFF2-40B4-BE49-F238E27FC236}">
              <a16:creationId xmlns:a16="http://schemas.microsoft.com/office/drawing/2014/main" id="{3288EA0D-957C-49CB-9A47-5291D79B45FC}"/>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7" name="直線コネクタ 526">
          <a:extLst>
            <a:ext uri="{FF2B5EF4-FFF2-40B4-BE49-F238E27FC236}">
              <a16:creationId xmlns:a16="http://schemas.microsoft.com/office/drawing/2014/main" id="{9167AEA6-384C-442B-8842-2BE4BD5D0CC5}"/>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8" name="テキスト ボックス 527">
          <a:extLst>
            <a:ext uri="{FF2B5EF4-FFF2-40B4-BE49-F238E27FC236}">
              <a16:creationId xmlns:a16="http://schemas.microsoft.com/office/drawing/2014/main" id="{1C722DA5-67C4-43DF-A7FD-CE871744FEA0}"/>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9" name="直線コネクタ 528">
          <a:extLst>
            <a:ext uri="{FF2B5EF4-FFF2-40B4-BE49-F238E27FC236}">
              <a16:creationId xmlns:a16="http://schemas.microsoft.com/office/drawing/2014/main" id="{9BE35CA2-D448-4A59-9BF4-7D22455F6722}"/>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0" name="テキスト ボックス 529">
          <a:extLst>
            <a:ext uri="{FF2B5EF4-FFF2-40B4-BE49-F238E27FC236}">
              <a16:creationId xmlns:a16="http://schemas.microsoft.com/office/drawing/2014/main" id="{8311611F-4EFE-4E7B-8F80-512515DEE087}"/>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1" name="直線コネクタ 530">
          <a:extLst>
            <a:ext uri="{FF2B5EF4-FFF2-40B4-BE49-F238E27FC236}">
              <a16:creationId xmlns:a16="http://schemas.microsoft.com/office/drawing/2014/main" id="{063245FA-6293-44CD-B74D-3F9163483A4E}"/>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2" name="テキスト ボックス 531">
          <a:extLst>
            <a:ext uri="{FF2B5EF4-FFF2-40B4-BE49-F238E27FC236}">
              <a16:creationId xmlns:a16="http://schemas.microsoft.com/office/drawing/2014/main" id="{52C6D594-9647-4931-B3F6-517BC3006B34}"/>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3" name="直線コネクタ 532">
          <a:extLst>
            <a:ext uri="{FF2B5EF4-FFF2-40B4-BE49-F238E27FC236}">
              <a16:creationId xmlns:a16="http://schemas.microsoft.com/office/drawing/2014/main" id="{1F563275-57FA-4C61-BA5F-2225927BF4C2}"/>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4" name="テキスト ボックス 533">
          <a:extLst>
            <a:ext uri="{FF2B5EF4-FFF2-40B4-BE49-F238E27FC236}">
              <a16:creationId xmlns:a16="http://schemas.microsoft.com/office/drawing/2014/main" id="{B9E1110D-2F63-4AF7-B788-FB31F06EB690}"/>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5" name="直線コネクタ 534">
          <a:extLst>
            <a:ext uri="{FF2B5EF4-FFF2-40B4-BE49-F238E27FC236}">
              <a16:creationId xmlns:a16="http://schemas.microsoft.com/office/drawing/2014/main" id="{9356BE4B-80AE-4BB5-A460-43DCBFEED582}"/>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消防施設】&#10;有形固定資産減価償却率グラフ枠">
          <a:extLst>
            <a:ext uri="{FF2B5EF4-FFF2-40B4-BE49-F238E27FC236}">
              <a16:creationId xmlns:a16="http://schemas.microsoft.com/office/drawing/2014/main" id="{DC4FEA0B-1D15-45A8-BC13-85A7AFC4A25F}"/>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168729</xdr:rowOff>
    </xdr:from>
    <xdr:to>
      <xdr:col>85</xdr:col>
      <xdr:colOff>126364</xdr:colOff>
      <xdr:row>86</xdr:row>
      <xdr:rowOff>147501</xdr:rowOff>
    </xdr:to>
    <xdr:cxnSp macro="">
      <xdr:nvCxnSpPr>
        <xdr:cNvPr id="537" name="直線コネクタ 536">
          <a:extLst>
            <a:ext uri="{FF2B5EF4-FFF2-40B4-BE49-F238E27FC236}">
              <a16:creationId xmlns:a16="http://schemas.microsoft.com/office/drawing/2014/main" id="{8DAD9665-F987-4789-AEBE-D0840D2D6E67}"/>
            </a:ext>
          </a:extLst>
        </xdr:cNvPr>
        <xdr:cNvCxnSpPr/>
      </xdr:nvCxnSpPr>
      <xdr:spPr>
        <a:xfrm flipV="1">
          <a:off x="14703424" y="13545639"/>
          <a:ext cx="0" cy="134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538" name="【消防施設】&#10;有形固定資産減価償却率最小値テキスト">
          <a:extLst>
            <a:ext uri="{FF2B5EF4-FFF2-40B4-BE49-F238E27FC236}">
              <a16:creationId xmlns:a16="http://schemas.microsoft.com/office/drawing/2014/main" id="{516615D1-4EF9-4D6B-958C-1F8CE7DA9AED}"/>
            </a:ext>
          </a:extLst>
        </xdr:cNvPr>
        <xdr:cNvSpPr txBox="1"/>
      </xdr:nvSpPr>
      <xdr:spPr>
        <a:xfrm>
          <a:off x="1474216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539" name="直線コネクタ 538">
          <a:extLst>
            <a:ext uri="{FF2B5EF4-FFF2-40B4-BE49-F238E27FC236}">
              <a16:creationId xmlns:a16="http://schemas.microsoft.com/office/drawing/2014/main" id="{9C9EA377-629A-4356-AB3F-B92999BE3A04}"/>
            </a:ext>
          </a:extLst>
        </xdr:cNvPr>
        <xdr:cNvCxnSpPr/>
      </xdr:nvCxnSpPr>
      <xdr:spPr>
        <a:xfrm>
          <a:off x="14611350" y="1489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115406</xdr:rowOff>
    </xdr:from>
    <xdr:ext cx="405111" cy="259045"/>
    <xdr:sp macro="" textlink="">
      <xdr:nvSpPr>
        <xdr:cNvPr id="540" name="【消防施設】&#10;有形固定資産減価償却率最大値テキスト">
          <a:extLst>
            <a:ext uri="{FF2B5EF4-FFF2-40B4-BE49-F238E27FC236}">
              <a16:creationId xmlns:a16="http://schemas.microsoft.com/office/drawing/2014/main" id="{CAADF6FE-6564-44DF-9DF6-566146EE41B5}"/>
            </a:ext>
          </a:extLst>
        </xdr:cNvPr>
        <xdr:cNvSpPr txBox="1"/>
      </xdr:nvSpPr>
      <xdr:spPr>
        <a:xfrm>
          <a:off x="14742160" y="1331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168729</xdr:rowOff>
    </xdr:from>
    <xdr:to>
      <xdr:col>86</xdr:col>
      <xdr:colOff>25400</xdr:colOff>
      <xdr:row>78</xdr:row>
      <xdr:rowOff>168729</xdr:rowOff>
    </xdr:to>
    <xdr:cxnSp macro="">
      <xdr:nvCxnSpPr>
        <xdr:cNvPr id="541" name="直線コネクタ 540">
          <a:extLst>
            <a:ext uri="{FF2B5EF4-FFF2-40B4-BE49-F238E27FC236}">
              <a16:creationId xmlns:a16="http://schemas.microsoft.com/office/drawing/2014/main" id="{E5FE4EDB-8ED8-4B10-9031-B7BAEE329380}"/>
            </a:ext>
          </a:extLst>
        </xdr:cNvPr>
        <xdr:cNvCxnSpPr/>
      </xdr:nvCxnSpPr>
      <xdr:spPr>
        <a:xfrm>
          <a:off x="14611350" y="13545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84926</xdr:rowOff>
    </xdr:from>
    <xdr:ext cx="405111" cy="259045"/>
    <xdr:sp macro="" textlink="">
      <xdr:nvSpPr>
        <xdr:cNvPr id="542" name="【消防施設】&#10;有形固定資産減価償却率平均値テキスト">
          <a:extLst>
            <a:ext uri="{FF2B5EF4-FFF2-40B4-BE49-F238E27FC236}">
              <a16:creationId xmlns:a16="http://schemas.microsoft.com/office/drawing/2014/main" id="{A11F3CC4-2FFF-486D-982E-0718C87616CB}"/>
            </a:ext>
          </a:extLst>
        </xdr:cNvPr>
        <xdr:cNvSpPr txBox="1"/>
      </xdr:nvSpPr>
      <xdr:spPr>
        <a:xfrm>
          <a:off x="14742160" y="141457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106499</xdr:rowOff>
    </xdr:from>
    <xdr:to>
      <xdr:col>85</xdr:col>
      <xdr:colOff>177800</xdr:colOff>
      <xdr:row>83</xdr:row>
      <xdr:rowOff>36649</xdr:rowOff>
    </xdr:to>
    <xdr:sp macro="" textlink="">
      <xdr:nvSpPr>
        <xdr:cNvPr id="543" name="フローチャート: 判断 542">
          <a:extLst>
            <a:ext uri="{FF2B5EF4-FFF2-40B4-BE49-F238E27FC236}">
              <a16:creationId xmlns:a16="http://schemas.microsoft.com/office/drawing/2014/main" id="{5EB51153-940E-4C2A-BBB7-27745F7854DE}"/>
            </a:ext>
          </a:extLst>
        </xdr:cNvPr>
        <xdr:cNvSpPr/>
      </xdr:nvSpPr>
      <xdr:spPr>
        <a:xfrm>
          <a:off x="14649450" y="1416349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44" name="フローチャート: 判断 543">
          <a:extLst>
            <a:ext uri="{FF2B5EF4-FFF2-40B4-BE49-F238E27FC236}">
              <a16:creationId xmlns:a16="http://schemas.microsoft.com/office/drawing/2014/main" id="{F9C4A7BC-3333-4186-8608-7D1EE904F8DD}"/>
            </a:ext>
          </a:extLst>
        </xdr:cNvPr>
        <xdr:cNvSpPr/>
      </xdr:nvSpPr>
      <xdr:spPr>
        <a:xfrm>
          <a:off x="13887450" y="141994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545" name="フローチャート: 判断 544">
          <a:extLst>
            <a:ext uri="{FF2B5EF4-FFF2-40B4-BE49-F238E27FC236}">
              <a16:creationId xmlns:a16="http://schemas.microsoft.com/office/drawing/2014/main" id="{032EA473-8592-4E43-881B-24FBBF6D4783}"/>
            </a:ext>
          </a:extLst>
        </xdr:cNvPr>
        <xdr:cNvSpPr/>
      </xdr:nvSpPr>
      <xdr:spPr>
        <a:xfrm>
          <a:off x="13089890" y="141852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29755</xdr:rowOff>
    </xdr:from>
    <xdr:to>
      <xdr:col>72</xdr:col>
      <xdr:colOff>38100</xdr:colOff>
      <xdr:row>82</xdr:row>
      <xdr:rowOff>131355</xdr:rowOff>
    </xdr:to>
    <xdr:sp macro="" textlink="">
      <xdr:nvSpPr>
        <xdr:cNvPr id="546" name="フローチャート: 判断 545">
          <a:extLst>
            <a:ext uri="{FF2B5EF4-FFF2-40B4-BE49-F238E27FC236}">
              <a16:creationId xmlns:a16="http://schemas.microsoft.com/office/drawing/2014/main" id="{47CC9F99-897B-4F31-B3C8-45EFB7A3F4E0}"/>
            </a:ext>
          </a:extLst>
        </xdr:cNvPr>
        <xdr:cNvSpPr/>
      </xdr:nvSpPr>
      <xdr:spPr>
        <a:xfrm>
          <a:off x="12303760" y="1408675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547" name="フローチャート: 判断 546">
          <a:extLst>
            <a:ext uri="{FF2B5EF4-FFF2-40B4-BE49-F238E27FC236}">
              <a16:creationId xmlns:a16="http://schemas.microsoft.com/office/drawing/2014/main" id="{4FD7D1FF-6965-4FB5-9BD2-06BAA75848D7}"/>
            </a:ext>
          </a:extLst>
        </xdr:cNvPr>
        <xdr:cNvSpPr/>
      </xdr:nvSpPr>
      <xdr:spPr>
        <a:xfrm>
          <a:off x="11487150" y="141893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6AC7F18E-CCDC-4693-A78A-D3EEA9D7A36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E7B312FA-E919-47FA-B3CD-4297D9704368}"/>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F0427A4C-DDD3-40A4-8F95-2D45CEEAB447}"/>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C8285967-4333-4C49-9153-E505F281A47F}"/>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4A6E0F67-7BD9-4D21-BC96-F4A6B1F80B64}"/>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83638</xdr:rowOff>
    </xdr:from>
    <xdr:to>
      <xdr:col>85</xdr:col>
      <xdr:colOff>177800</xdr:colOff>
      <xdr:row>80</xdr:row>
      <xdr:rowOff>13788</xdr:rowOff>
    </xdr:to>
    <xdr:sp macro="" textlink="">
      <xdr:nvSpPr>
        <xdr:cNvPr id="553" name="楕円 552">
          <a:extLst>
            <a:ext uri="{FF2B5EF4-FFF2-40B4-BE49-F238E27FC236}">
              <a16:creationId xmlns:a16="http://schemas.microsoft.com/office/drawing/2014/main" id="{879663F3-7737-4BAE-817D-6E20B14F2FC9}"/>
            </a:ext>
          </a:extLst>
        </xdr:cNvPr>
        <xdr:cNvSpPr/>
      </xdr:nvSpPr>
      <xdr:spPr>
        <a:xfrm>
          <a:off x="14649450" y="136300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106515</xdr:rowOff>
    </xdr:from>
    <xdr:ext cx="405111" cy="259045"/>
    <xdr:sp macro="" textlink="">
      <xdr:nvSpPr>
        <xdr:cNvPr id="554" name="【消防施設】&#10;有形固定資産減価償却率該当値テキスト">
          <a:extLst>
            <a:ext uri="{FF2B5EF4-FFF2-40B4-BE49-F238E27FC236}">
              <a16:creationId xmlns:a16="http://schemas.microsoft.com/office/drawing/2014/main" id="{563513E7-17D7-4973-A3B4-168E2879E683}"/>
            </a:ext>
          </a:extLst>
        </xdr:cNvPr>
        <xdr:cNvSpPr txBox="1"/>
      </xdr:nvSpPr>
      <xdr:spPr>
        <a:xfrm>
          <a:off x="14742160" y="134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39551</xdr:rowOff>
    </xdr:from>
    <xdr:to>
      <xdr:col>81</xdr:col>
      <xdr:colOff>101600</xdr:colOff>
      <xdr:row>79</xdr:row>
      <xdr:rowOff>141151</xdr:rowOff>
    </xdr:to>
    <xdr:sp macro="" textlink="">
      <xdr:nvSpPr>
        <xdr:cNvPr id="555" name="楕円 554">
          <a:extLst>
            <a:ext uri="{FF2B5EF4-FFF2-40B4-BE49-F238E27FC236}">
              <a16:creationId xmlns:a16="http://schemas.microsoft.com/office/drawing/2014/main" id="{ADD20B09-6203-416F-8553-9FA7F043DCEB}"/>
            </a:ext>
          </a:extLst>
        </xdr:cNvPr>
        <xdr:cNvSpPr/>
      </xdr:nvSpPr>
      <xdr:spPr>
        <a:xfrm>
          <a:off x="13887450" y="1358410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90351</xdr:rowOff>
    </xdr:from>
    <xdr:to>
      <xdr:col>85</xdr:col>
      <xdr:colOff>127000</xdr:colOff>
      <xdr:row>79</xdr:row>
      <xdr:rowOff>134438</xdr:rowOff>
    </xdr:to>
    <xdr:cxnSp macro="">
      <xdr:nvCxnSpPr>
        <xdr:cNvPr id="556" name="直線コネクタ 555">
          <a:extLst>
            <a:ext uri="{FF2B5EF4-FFF2-40B4-BE49-F238E27FC236}">
              <a16:creationId xmlns:a16="http://schemas.microsoft.com/office/drawing/2014/main" id="{0DA473E0-8F08-4BF0-A3F5-B2A3C71B26D1}"/>
            </a:ext>
          </a:extLst>
        </xdr:cNvPr>
        <xdr:cNvCxnSpPr/>
      </xdr:nvCxnSpPr>
      <xdr:spPr>
        <a:xfrm>
          <a:off x="13942060" y="13638711"/>
          <a:ext cx="76200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166914</xdr:rowOff>
    </xdr:from>
    <xdr:to>
      <xdr:col>76</xdr:col>
      <xdr:colOff>165100</xdr:colOff>
      <xdr:row>79</xdr:row>
      <xdr:rowOff>97064</xdr:rowOff>
    </xdr:to>
    <xdr:sp macro="" textlink="">
      <xdr:nvSpPr>
        <xdr:cNvPr id="557" name="楕円 556">
          <a:extLst>
            <a:ext uri="{FF2B5EF4-FFF2-40B4-BE49-F238E27FC236}">
              <a16:creationId xmlns:a16="http://schemas.microsoft.com/office/drawing/2014/main" id="{E5AC4278-2287-440B-AD4A-A06A36874D90}"/>
            </a:ext>
          </a:extLst>
        </xdr:cNvPr>
        <xdr:cNvSpPr/>
      </xdr:nvSpPr>
      <xdr:spPr>
        <a:xfrm>
          <a:off x="13089890" y="1354382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46264</xdr:rowOff>
    </xdr:from>
    <xdr:to>
      <xdr:col>81</xdr:col>
      <xdr:colOff>50800</xdr:colOff>
      <xdr:row>79</xdr:row>
      <xdr:rowOff>90351</xdr:rowOff>
    </xdr:to>
    <xdr:cxnSp macro="">
      <xdr:nvCxnSpPr>
        <xdr:cNvPr id="558" name="直線コネクタ 557">
          <a:extLst>
            <a:ext uri="{FF2B5EF4-FFF2-40B4-BE49-F238E27FC236}">
              <a16:creationId xmlns:a16="http://schemas.microsoft.com/office/drawing/2014/main" id="{F2C9CE29-7868-40CD-B9CC-6099C82DB167}"/>
            </a:ext>
          </a:extLst>
        </xdr:cNvPr>
        <xdr:cNvCxnSpPr/>
      </xdr:nvCxnSpPr>
      <xdr:spPr>
        <a:xfrm>
          <a:off x="13144500" y="13592719"/>
          <a:ext cx="79756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121194</xdr:rowOff>
    </xdr:from>
    <xdr:to>
      <xdr:col>72</xdr:col>
      <xdr:colOff>38100</xdr:colOff>
      <xdr:row>79</xdr:row>
      <xdr:rowOff>51344</xdr:rowOff>
    </xdr:to>
    <xdr:sp macro="" textlink="">
      <xdr:nvSpPr>
        <xdr:cNvPr id="559" name="楕円 558">
          <a:extLst>
            <a:ext uri="{FF2B5EF4-FFF2-40B4-BE49-F238E27FC236}">
              <a16:creationId xmlns:a16="http://schemas.microsoft.com/office/drawing/2014/main" id="{DE8794A9-65B6-4ACB-91FB-9DA5A35A7D78}"/>
            </a:ext>
          </a:extLst>
        </xdr:cNvPr>
        <xdr:cNvSpPr/>
      </xdr:nvSpPr>
      <xdr:spPr>
        <a:xfrm>
          <a:off x="12303760" y="1349619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544</xdr:rowOff>
    </xdr:from>
    <xdr:to>
      <xdr:col>76</xdr:col>
      <xdr:colOff>114300</xdr:colOff>
      <xdr:row>79</xdr:row>
      <xdr:rowOff>46264</xdr:rowOff>
    </xdr:to>
    <xdr:cxnSp macro="">
      <xdr:nvCxnSpPr>
        <xdr:cNvPr id="560" name="直線コネクタ 559">
          <a:extLst>
            <a:ext uri="{FF2B5EF4-FFF2-40B4-BE49-F238E27FC236}">
              <a16:creationId xmlns:a16="http://schemas.microsoft.com/office/drawing/2014/main" id="{B8857AD9-CA1E-4C06-B575-EEC229D2A59C}"/>
            </a:ext>
          </a:extLst>
        </xdr:cNvPr>
        <xdr:cNvCxnSpPr/>
      </xdr:nvCxnSpPr>
      <xdr:spPr>
        <a:xfrm>
          <a:off x="12346940" y="13545094"/>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77107</xdr:rowOff>
    </xdr:from>
    <xdr:to>
      <xdr:col>67</xdr:col>
      <xdr:colOff>101600</xdr:colOff>
      <xdr:row>79</xdr:row>
      <xdr:rowOff>7257</xdr:rowOff>
    </xdr:to>
    <xdr:sp macro="" textlink="">
      <xdr:nvSpPr>
        <xdr:cNvPr id="561" name="楕円 560">
          <a:extLst>
            <a:ext uri="{FF2B5EF4-FFF2-40B4-BE49-F238E27FC236}">
              <a16:creationId xmlns:a16="http://schemas.microsoft.com/office/drawing/2014/main" id="{E708A939-5D36-4BDB-A2BA-7C05B32D0600}"/>
            </a:ext>
          </a:extLst>
        </xdr:cNvPr>
        <xdr:cNvSpPr/>
      </xdr:nvSpPr>
      <xdr:spPr>
        <a:xfrm>
          <a:off x="11487150" y="1345020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127907</xdr:rowOff>
    </xdr:from>
    <xdr:to>
      <xdr:col>71</xdr:col>
      <xdr:colOff>177800</xdr:colOff>
      <xdr:row>79</xdr:row>
      <xdr:rowOff>544</xdr:rowOff>
    </xdr:to>
    <xdr:cxnSp macro="">
      <xdr:nvCxnSpPr>
        <xdr:cNvPr id="562" name="直線コネクタ 561">
          <a:extLst>
            <a:ext uri="{FF2B5EF4-FFF2-40B4-BE49-F238E27FC236}">
              <a16:creationId xmlns:a16="http://schemas.microsoft.com/office/drawing/2014/main" id="{FB010ED0-2139-495C-B14C-1654C841FDB6}"/>
            </a:ext>
          </a:extLst>
        </xdr:cNvPr>
        <xdr:cNvCxnSpPr/>
      </xdr:nvCxnSpPr>
      <xdr:spPr>
        <a:xfrm>
          <a:off x="11541760" y="13504817"/>
          <a:ext cx="80518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563" name="n_1aveValue【消防施設】&#10;有形固定資産減価償却率">
          <a:extLst>
            <a:ext uri="{FF2B5EF4-FFF2-40B4-BE49-F238E27FC236}">
              <a16:creationId xmlns:a16="http://schemas.microsoft.com/office/drawing/2014/main" id="{C560CA3D-CCA7-45DD-ADEB-2033DE27C926}"/>
            </a:ext>
          </a:extLst>
        </xdr:cNvPr>
        <xdr:cNvSpPr txBox="1"/>
      </xdr:nvSpPr>
      <xdr:spPr>
        <a:xfrm>
          <a:off x="13738234" y="142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564" name="n_2aveValue【消防施設】&#10;有形固定資産減価償却率">
          <a:extLst>
            <a:ext uri="{FF2B5EF4-FFF2-40B4-BE49-F238E27FC236}">
              <a16:creationId xmlns:a16="http://schemas.microsoft.com/office/drawing/2014/main" id="{70025DC4-254E-4E3E-9046-FF63A6B401B6}"/>
            </a:ext>
          </a:extLst>
        </xdr:cNvPr>
        <xdr:cNvSpPr txBox="1"/>
      </xdr:nvSpPr>
      <xdr:spPr>
        <a:xfrm>
          <a:off x="12957184" y="1427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122482</xdr:rowOff>
    </xdr:from>
    <xdr:ext cx="405111" cy="259045"/>
    <xdr:sp macro="" textlink="">
      <xdr:nvSpPr>
        <xdr:cNvPr id="565" name="n_3aveValue【消防施設】&#10;有形固定資産減価償却率">
          <a:extLst>
            <a:ext uri="{FF2B5EF4-FFF2-40B4-BE49-F238E27FC236}">
              <a16:creationId xmlns:a16="http://schemas.microsoft.com/office/drawing/2014/main" id="{7C44DC5A-0972-4F8F-BAFC-0B350CE32208}"/>
            </a:ext>
          </a:extLst>
        </xdr:cNvPr>
        <xdr:cNvSpPr txBox="1"/>
      </xdr:nvSpPr>
      <xdr:spPr>
        <a:xfrm>
          <a:off x="12171054" y="1418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566" name="n_4aveValue【消防施設】&#10;有形固定資産減価償却率">
          <a:extLst>
            <a:ext uri="{FF2B5EF4-FFF2-40B4-BE49-F238E27FC236}">
              <a16:creationId xmlns:a16="http://schemas.microsoft.com/office/drawing/2014/main" id="{8DED8D87-73A1-4F12-A701-7D80667F8D67}"/>
            </a:ext>
          </a:extLst>
        </xdr:cNvPr>
        <xdr:cNvSpPr txBox="1"/>
      </xdr:nvSpPr>
      <xdr:spPr>
        <a:xfrm>
          <a:off x="11354444" y="1428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157678</xdr:rowOff>
    </xdr:from>
    <xdr:ext cx="405111" cy="259045"/>
    <xdr:sp macro="" textlink="">
      <xdr:nvSpPr>
        <xdr:cNvPr id="567" name="n_1mainValue【消防施設】&#10;有形固定資産減価償却率">
          <a:extLst>
            <a:ext uri="{FF2B5EF4-FFF2-40B4-BE49-F238E27FC236}">
              <a16:creationId xmlns:a16="http://schemas.microsoft.com/office/drawing/2014/main" id="{FF9DA3F9-A899-44E2-B9CA-7215C5D49CF5}"/>
            </a:ext>
          </a:extLst>
        </xdr:cNvPr>
        <xdr:cNvSpPr txBox="1"/>
      </xdr:nvSpPr>
      <xdr:spPr>
        <a:xfrm>
          <a:off x="13738234" y="1336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113591</xdr:rowOff>
    </xdr:from>
    <xdr:ext cx="405111" cy="259045"/>
    <xdr:sp macro="" textlink="">
      <xdr:nvSpPr>
        <xdr:cNvPr id="568" name="n_2mainValue【消防施設】&#10;有形固定資産減価償却率">
          <a:extLst>
            <a:ext uri="{FF2B5EF4-FFF2-40B4-BE49-F238E27FC236}">
              <a16:creationId xmlns:a16="http://schemas.microsoft.com/office/drawing/2014/main" id="{00172EC2-859C-46B9-BC46-443A506723C1}"/>
            </a:ext>
          </a:extLst>
        </xdr:cNvPr>
        <xdr:cNvSpPr txBox="1"/>
      </xdr:nvSpPr>
      <xdr:spPr>
        <a:xfrm>
          <a:off x="12957184" y="1331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67871</xdr:rowOff>
    </xdr:from>
    <xdr:ext cx="405111" cy="259045"/>
    <xdr:sp macro="" textlink="">
      <xdr:nvSpPr>
        <xdr:cNvPr id="569" name="n_3mainValue【消防施設】&#10;有形固定資産減価償却率">
          <a:extLst>
            <a:ext uri="{FF2B5EF4-FFF2-40B4-BE49-F238E27FC236}">
              <a16:creationId xmlns:a16="http://schemas.microsoft.com/office/drawing/2014/main" id="{D783B2DF-52BD-4419-AC55-9F336CFC4BA0}"/>
            </a:ext>
          </a:extLst>
        </xdr:cNvPr>
        <xdr:cNvSpPr txBox="1"/>
      </xdr:nvSpPr>
      <xdr:spPr>
        <a:xfrm>
          <a:off x="12171054" y="1326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23784</xdr:rowOff>
    </xdr:from>
    <xdr:ext cx="405111" cy="259045"/>
    <xdr:sp macro="" textlink="">
      <xdr:nvSpPr>
        <xdr:cNvPr id="570" name="n_4mainValue【消防施設】&#10;有形固定資産減価償却率">
          <a:extLst>
            <a:ext uri="{FF2B5EF4-FFF2-40B4-BE49-F238E27FC236}">
              <a16:creationId xmlns:a16="http://schemas.microsoft.com/office/drawing/2014/main" id="{E8E0F6FE-DC8E-45D9-96EB-ABCB559D2403}"/>
            </a:ext>
          </a:extLst>
        </xdr:cNvPr>
        <xdr:cNvSpPr txBox="1"/>
      </xdr:nvSpPr>
      <xdr:spPr>
        <a:xfrm>
          <a:off x="11354444" y="1322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a:extLst>
            <a:ext uri="{FF2B5EF4-FFF2-40B4-BE49-F238E27FC236}">
              <a16:creationId xmlns:a16="http://schemas.microsoft.com/office/drawing/2014/main" id="{3E8A5816-E179-4082-9685-10B060B7583E}"/>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a:extLst>
            <a:ext uri="{FF2B5EF4-FFF2-40B4-BE49-F238E27FC236}">
              <a16:creationId xmlns:a16="http://schemas.microsoft.com/office/drawing/2014/main" id="{383C7757-7E7F-4D2D-9C2B-14AC2897C286}"/>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a:extLst>
            <a:ext uri="{FF2B5EF4-FFF2-40B4-BE49-F238E27FC236}">
              <a16:creationId xmlns:a16="http://schemas.microsoft.com/office/drawing/2014/main" id="{3BAC553C-BF3F-4F41-A65F-35F816C6CBD5}"/>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a:extLst>
            <a:ext uri="{FF2B5EF4-FFF2-40B4-BE49-F238E27FC236}">
              <a16:creationId xmlns:a16="http://schemas.microsoft.com/office/drawing/2014/main" id="{3FBF580D-6801-4E91-80AE-233A492780B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a:extLst>
            <a:ext uri="{FF2B5EF4-FFF2-40B4-BE49-F238E27FC236}">
              <a16:creationId xmlns:a16="http://schemas.microsoft.com/office/drawing/2014/main" id="{70BAFE48-C5AD-4899-BB70-B966B09DB5CD}"/>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a:extLst>
            <a:ext uri="{FF2B5EF4-FFF2-40B4-BE49-F238E27FC236}">
              <a16:creationId xmlns:a16="http://schemas.microsoft.com/office/drawing/2014/main" id="{1920EF26-2BF7-4724-B607-6137D0B1B50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a:extLst>
            <a:ext uri="{FF2B5EF4-FFF2-40B4-BE49-F238E27FC236}">
              <a16:creationId xmlns:a16="http://schemas.microsoft.com/office/drawing/2014/main" id="{0627F553-3065-4043-9734-3D2113244CA2}"/>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a:extLst>
            <a:ext uri="{FF2B5EF4-FFF2-40B4-BE49-F238E27FC236}">
              <a16:creationId xmlns:a16="http://schemas.microsoft.com/office/drawing/2014/main" id="{D0AF38D8-FFAE-409D-BE9A-75E7F97003E1}"/>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a:extLst>
            <a:ext uri="{FF2B5EF4-FFF2-40B4-BE49-F238E27FC236}">
              <a16:creationId xmlns:a16="http://schemas.microsoft.com/office/drawing/2014/main" id="{3423A791-6BF1-49F6-B6E0-B6A62EB80B21}"/>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a:extLst>
            <a:ext uri="{FF2B5EF4-FFF2-40B4-BE49-F238E27FC236}">
              <a16:creationId xmlns:a16="http://schemas.microsoft.com/office/drawing/2014/main" id="{D6264766-E846-49F1-A93B-C71924EBC609}"/>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1" name="直線コネクタ 580">
          <a:extLst>
            <a:ext uri="{FF2B5EF4-FFF2-40B4-BE49-F238E27FC236}">
              <a16:creationId xmlns:a16="http://schemas.microsoft.com/office/drawing/2014/main" id="{6ADB9491-AE63-4088-96B3-B2E1B255F8A4}"/>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2" name="テキスト ボックス 581">
          <a:extLst>
            <a:ext uri="{FF2B5EF4-FFF2-40B4-BE49-F238E27FC236}">
              <a16:creationId xmlns:a16="http://schemas.microsoft.com/office/drawing/2014/main" id="{A6C746EC-8E9F-407B-8247-3E22C4EEDCCD}"/>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3" name="直線コネクタ 582">
          <a:extLst>
            <a:ext uri="{FF2B5EF4-FFF2-40B4-BE49-F238E27FC236}">
              <a16:creationId xmlns:a16="http://schemas.microsoft.com/office/drawing/2014/main" id="{C1978370-7698-4C3E-9C51-4C21C2656BC8}"/>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4" name="テキスト ボックス 583">
          <a:extLst>
            <a:ext uri="{FF2B5EF4-FFF2-40B4-BE49-F238E27FC236}">
              <a16:creationId xmlns:a16="http://schemas.microsoft.com/office/drawing/2014/main" id="{F8969EFA-00AD-46B5-97A5-1789E797E3B2}"/>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5" name="直線コネクタ 584">
          <a:extLst>
            <a:ext uri="{FF2B5EF4-FFF2-40B4-BE49-F238E27FC236}">
              <a16:creationId xmlns:a16="http://schemas.microsoft.com/office/drawing/2014/main" id="{E337CD1B-4824-43DF-85BE-8C959F9287AB}"/>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6" name="テキスト ボックス 585">
          <a:extLst>
            <a:ext uri="{FF2B5EF4-FFF2-40B4-BE49-F238E27FC236}">
              <a16:creationId xmlns:a16="http://schemas.microsoft.com/office/drawing/2014/main" id="{06F5A899-4275-4AFF-B680-CB4693A2E0A9}"/>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7" name="直線コネクタ 586">
          <a:extLst>
            <a:ext uri="{FF2B5EF4-FFF2-40B4-BE49-F238E27FC236}">
              <a16:creationId xmlns:a16="http://schemas.microsoft.com/office/drawing/2014/main" id="{12C18899-6980-4955-8B85-EA19441E45E5}"/>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8" name="テキスト ボックス 587">
          <a:extLst>
            <a:ext uri="{FF2B5EF4-FFF2-40B4-BE49-F238E27FC236}">
              <a16:creationId xmlns:a16="http://schemas.microsoft.com/office/drawing/2014/main" id="{EFC37CBA-58D1-4C38-B375-58FC94A9025E}"/>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9" name="直線コネクタ 588">
          <a:extLst>
            <a:ext uri="{FF2B5EF4-FFF2-40B4-BE49-F238E27FC236}">
              <a16:creationId xmlns:a16="http://schemas.microsoft.com/office/drawing/2014/main" id="{1E93528C-1354-4646-B2F5-0DC7E12CA511}"/>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0" name="テキスト ボックス 589">
          <a:extLst>
            <a:ext uri="{FF2B5EF4-FFF2-40B4-BE49-F238E27FC236}">
              <a16:creationId xmlns:a16="http://schemas.microsoft.com/office/drawing/2014/main" id="{33180D68-34A6-480A-9473-6E1FDC0BCB23}"/>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1" name="直線コネクタ 590">
          <a:extLst>
            <a:ext uri="{FF2B5EF4-FFF2-40B4-BE49-F238E27FC236}">
              <a16:creationId xmlns:a16="http://schemas.microsoft.com/office/drawing/2014/main" id="{2D47D4CB-4612-476D-83F5-809638AE775B}"/>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2" name="テキスト ボックス 591">
          <a:extLst>
            <a:ext uri="{FF2B5EF4-FFF2-40B4-BE49-F238E27FC236}">
              <a16:creationId xmlns:a16="http://schemas.microsoft.com/office/drawing/2014/main" id="{09716386-0B0E-4B31-BD03-A19037CA4730}"/>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a:extLst>
            <a:ext uri="{FF2B5EF4-FFF2-40B4-BE49-F238E27FC236}">
              <a16:creationId xmlns:a16="http://schemas.microsoft.com/office/drawing/2014/main" id="{3A61E40C-F069-4FB8-A84C-2FE2D76F0C0D}"/>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a:extLst>
            <a:ext uri="{FF2B5EF4-FFF2-40B4-BE49-F238E27FC236}">
              <a16:creationId xmlns:a16="http://schemas.microsoft.com/office/drawing/2014/main" id="{FFE5521F-B493-4E9D-8E44-EE3461F6762D}"/>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消防施設】&#10;一人当たり面積グラフ枠">
          <a:extLst>
            <a:ext uri="{FF2B5EF4-FFF2-40B4-BE49-F238E27FC236}">
              <a16:creationId xmlns:a16="http://schemas.microsoft.com/office/drawing/2014/main" id="{94CDCB3B-F139-42A0-ABC9-BAAB8FE7093A}"/>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596" name="直線コネクタ 595">
          <a:extLst>
            <a:ext uri="{FF2B5EF4-FFF2-40B4-BE49-F238E27FC236}">
              <a16:creationId xmlns:a16="http://schemas.microsoft.com/office/drawing/2014/main" id="{0BFB6915-B327-4C80-ADB7-B2F2EF0B63F9}"/>
            </a:ext>
          </a:extLst>
        </xdr:cNvPr>
        <xdr:cNvCxnSpPr/>
      </xdr:nvCxnSpPr>
      <xdr:spPr>
        <a:xfrm flipV="1">
          <a:off x="19947254" y="13316494"/>
          <a:ext cx="0" cy="157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597" name="【消防施設】&#10;一人当たり面積最小値テキスト">
          <a:extLst>
            <a:ext uri="{FF2B5EF4-FFF2-40B4-BE49-F238E27FC236}">
              <a16:creationId xmlns:a16="http://schemas.microsoft.com/office/drawing/2014/main" id="{DEE205E7-4510-48F0-AD1B-F71BE3A23896}"/>
            </a:ext>
          </a:extLst>
        </xdr:cNvPr>
        <xdr:cNvSpPr txBox="1"/>
      </xdr:nvSpPr>
      <xdr:spPr>
        <a:xfrm>
          <a:off x="1998599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598" name="直線コネクタ 597">
          <a:extLst>
            <a:ext uri="{FF2B5EF4-FFF2-40B4-BE49-F238E27FC236}">
              <a16:creationId xmlns:a16="http://schemas.microsoft.com/office/drawing/2014/main" id="{C9FA5E99-32E9-4A76-8D11-B31F3EDB2E24}"/>
            </a:ext>
          </a:extLst>
        </xdr:cNvPr>
        <xdr:cNvCxnSpPr/>
      </xdr:nvCxnSpPr>
      <xdr:spPr>
        <a:xfrm>
          <a:off x="19885660" y="14888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599" name="【消防施設】&#10;一人当たり面積最大値テキスト">
          <a:extLst>
            <a:ext uri="{FF2B5EF4-FFF2-40B4-BE49-F238E27FC236}">
              <a16:creationId xmlns:a16="http://schemas.microsoft.com/office/drawing/2014/main" id="{812EE49D-7DA9-480B-971D-F68E8D01A13C}"/>
            </a:ext>
          </a:extLst>
        </xdr:cNvPr>
        <xdr:cNvSpPr txBox="1"/>
      </xdr:nvSpPr>
      <xdr:spPr>
        <a:xfrm>
          <a:off x="19985990" y="1308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600" name="直線コネクタ 599">
          <a:extLst>
            <a:ext uri="{FF2B5EF4-FFF2-40B4-BE49-F238E27FC236}">
              <a16:creationId xmlns:a16="http://schemas.microsoft.com/office/drawing/2014/main" id="{7703ECC2-8DD3-47F8-9B6F-C83D5714C454}"/>
            </a:ext>
          </a:extLst>
        </xdr:cNvPr>
        <xdr:cNvCxnSpPr/>
      </xdr:nvCxnSpPr>
      <xdr:spPr>
        <a:xfrm>
          <a:off x="19885660" y="1331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601" name="【消防施設】&#10;一人当たり面積平均値テキスト">
          <a:extLst>
            <a:ext uri="{FF2B5EF4-FFF2-40B4-BE49-F238E27FC236}">
              <a16:creationId xmlns:a16="http://schemas.microsoft.com/office/drawing/2014/main" id="{40D54323-0876-42AF-8C53-FB7FCF6FA91E}"/>
            </a:ext>
          </a:extLst>
        </xdr:cNvPr>
        <xdr:cNvSpPr txBox="1"/>
      </xdr:nvSpPr>
      <xdr:spPr>
        <a:xfrm>
          <a:off x="19985990" y="1411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602" name="フローチャート: 判断 601">
          <a:extLst>
            <a:ext uri="{FF2B5EF4-FFF2-40B4-BE49-F238E27FC236}">
              <a16:creationId xmlns:a16="http://schemas.microsoft.com/office/drawing/2014/main" id="{0920C76B-920D-4048-AA7F-F8380BEBC294}"/>
            </a:ext>
          </a:extLst>
        </xdr:cNvPr>
        <xdr:cNvSpPr/>
      </xdr:nvSpPr>
      <xdr:spPr>
        <a:xfrm>
          <a:off x="19904710" y="1425656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03" name="フローチャート: 判断 602">
          <a:extLst>
            <a:ext uri="{FF2B5EF4-FFF2-40B4-BE49-F238E27FC236}">
              <a16:creationId xmlns:a16="http://schemas.microsoft.com/office/drawing/2014/main" id="{106E6424-65A5-478E-8134-C6696CCA39C2}"/>
            </a:ext>
          </a:extLst>
        </xdr:cNvPr>
        <xdr:cNvSpPr/>
      </xdr:nvSpPr>
      <xdr:spPr>
        <a:xfrm>
          <a:off x="19161760" y="142957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604" name="フローチャート: 判断 603">
          <a:extLst>
            <a:ext uri="{FF2B5EF4-FFF2-40B4-BE49-F238E27FC236}">
              <a16:creationId xmlns:a16="http://schemas.microsoft.com/office/drawing/2014/main" id="{DD037E86-DD57-43FB-938C-4A927279AF05}"/>
            </a:ext>
          </a:extLst>
        </xdr:cNvPr>
        <xdr:cNvSpPr/>
      </xdr:nvSpPr>
      <xdr:spPr>
        <a:xfrm>
          <a:off x="18345150" y="1431262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605" name="フローチャート: 判断 604">
          <a:extLst>
            <a:ext uri="{FF2B5EF4-FFF2-40B4-BE49-F238E27FC236}">
              <a16:creationId xmlns:a16="http://schemas.microsoft.com/office/drawing/2014/main" id="{3753B71D-5747-4EBC-98F6-4A8E2EA0E6F8}"/>
            </a:ext>
          </a:extLst>
        </xdr:cNvPr>
        <xdr:cNvSpPr/>
      </xdr:nvSpPr>
      <xdr:spPr>
        <a:xfrm>
          <a:off x="17547590" y="1425983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606" name="フローチャート: 判断 605">
          <a:extLst>
            <a:ext uri="{FF2B5EF4-FFF2-40B4-BE49-F238E27FC236}">
              <a16:creationId xmlns:a16="http://schemas.microsoft.com/office/drawing/2014/main" id="{40D26024-F348-46EF-863F-86778D815014}"/>
            </a:ext>
          </a:extLst>
        </xdr:cNvPr>
        <xdr:cNvSpPr/>
      </xdr:nvSpPr>
      <xdr:spPr>
        <a:xfrm>
          <a:off x="16761460" y="143243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A3453CC7-E45F-4778-9E83-8CE8A1A4DA77}"/>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AEB57CED-0237-4301-8651-635A92F77F6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3FA805A-8D34-470B-84B1-E930354BDD47}"/>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10E5A682-A25D-45C8-AC67-6E37557B7A01}"/>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7AAD121A-1904-4F6F-AA98-D3B73A40CA1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64044</xdr:rowOff>
    </xdr:from>
    <xdr:to>
      <xdr:col>116</xdr:col>
      <xdr:colOff>114300</xdr:colOff>
      <xdr:row>85</xdr:row>
      <xdr:rowOff>165644</xdr:rowOff>
    </xdr:to>
    <xdr:sp macro="" textlink="">
      <xdr:nvSpPr>
        <xdr:cNvPr id="612" name="楕円 611">
          <a:extLst>
            <a:ext uri="{FF2B5EF4-FFF2-40B4-BE49-F238E27FC236}">
              <a16:creationId xmlns:a16="http://schemas.microsoft.com/office/drawing/2014/main" id="{73848E8D-00B1-41DE-A8F4-47F6231047AB}"/>
            </a:ext>
          </a:extLst>
        </xdr:cNvPr>
        <xdr:cNvSpPr/>
      </xdr:nvSpPr>
      <xdr:spPr>
        <a:xfrm>
          <a:off x="19904710" y="14633484"/>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42471</xdr:rowOff>
    </xdr:from>
    <xdr:ext cx="469744" cy="259045"/>
    <xdr:sp macro="" textlink="">
      <xdr:nvSpPr>
        <xdr:cNvPr id="613" name="【消防施設】&#10;一人当たり面積該当値テキスト">
          <a:extLst>
            <a:ext uri="{FF2B5EF4-FFF2-40B4-BE49-F238E27FC236}">
              <a16:creationId xmlns:a16="http://schemas.microsoft.com/office/drawing/2014/main" id="{EC6B2929-B5C3-4D6F-8B03-6D0E6DE2D8AC}"/>
            </a:ext>
          </a:extLst>
        </xdr:cNvPr>
        <xdr:cNvSpPr txBox="1"/>
      </xdr:nvSpPr>
      <xdr:spPr>
        <a:xfrm>
          <a:off x="19985990" y="1461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54248</xdr:rowOff>
    </xdr:from>
    <xdr:to>
      <xdr:col>112</xdr:col>
      <xdr:colOff>38100</xdr:colOff>
      <xdr:row>85</xdr:row>
      <xdr:rowOff>155848</xdr:rowOff>
    </xdr:to>
    <xdr:sp macro="" textlink="">
      <xdr:nvSpPr>
        <xdr:cNvPr id="614" name="楕円 613">
          <a:extLst>
            <a:ext uri="{FF2B5EF4-FFF2-40B4-BE49-F238E27FC236}">
              <a16:creationId xmlns:a16="http://schemas.microsoft.com/office/drawing/2014/main" id="{A3B0AB88-3A65-4BE4-9E98-E6BAEEADE378}"/>
            </a:ext>
          </a:extLst>
        </xdr:cNvPr>
        <xdr:cNvSpPr/>
      </xdr:nvSpPr>
      <xdr:spPr>
        <a:xfrm>
          <a:off x="19161760" y="14631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105048</xdr:rowOff>
    </xdr:from>
    <xdr:to>
      <xdr:col>116</xdr:col>
      <xdr:colOff>63500</xdr:colOff>
      <xdr:row>85</xdr:row>
      <xdr:rowOff>114844</xdr:rowOff>
    </xdr:to>
    <xdr:cxnSp macro="">
      <xdr:nvCxnSpPr>
        <xdr:cNvPr id="615" name="直線コネクタ 614">
          <a:extLst>
            <a:ext uri="{FF2B5EF4-FFF2-40B4-BE49-F238E27FC236}">
              <a16:creationId xmlns:a16="http://schemas.microsoft.com/office/drawing/2014/main" id="{C3FA01F5-DB07-4EFC-8139-6A033052B413}"/>
            </a:ext>
          </a:extLst>
        </xdr:cNvPr>
        <xdr:cNvCxnSpPr/>
      </xdr:nvCxnSpPr>
      <xdr:spPr>
        <a:xfrm>
          <a:off x="19204940" y="14676393"/>
          <a:ext cx="742950" cy="1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616" name="楕円 615">
          <a:extLst>
            <a:ext uri="{FF2B5EF4-FFF2-40B4-BE49-F238E27FC236}">
              <a16:creationId xmlns:a16="http://schemas.microsoft.com/office/drawing/2014/main" id="{4FFFDF10-3A02-4374-A64A-5C2F1D52AA0E}"/>
            </a:ext>
          </a:extLst>
        </xdr:cNvPr>
        <xdr:cNvSpPr/>
      </xdr:nvSpPr>
      <xdr:spPr>
        <a:xfrm>
          <a:off x="18345150" y="1463021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105048</xdr:rowOff>
    </xdr:from>
    <xdr:to>
      <xdr:col>111</xdr:col>
      <xdr:colOff>177800</xdr:colOff>
      <xdr:row>85</xdr:row>
      <xdr:rowOff>111579</xdr:rowOff>
    </xdr:to>
    <xdr:cxnSp macro="">
      <xdr:nvCxnSpPr>
        <xdr:cNvPr id="617" name="直線コネクタ 616">
          <a:extLst>
            <a:ext uri="{FF2B5EF4-FFF2-40B4-BE49-F238E27FC236}">
              <a16:creationId xmlns:a16="http://schemas.microsoft.com/office/drawing/2014/main" id="{7FD4953B-19BC-4DEE-84DC-EB468724D226}"/>
            </a:ext>
          </a:extLst>
        </xdr:cNvPr>
        <xdr:cNvCxnSpPr/>
      </xdr:nvCxnSpPr>
      <xdr:spPr>
        <a:xfrm flipV="1">
          <a:off x="18399760" y="14676393"/>
          <a:ext cx="80518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18" name="楕円 617">
          <a:extLst>
            <a:ext uri="{FF2B5EF4-FFF2-40B4-BE49-F238E27FC236}">
              <a16:creationId xmlns:a16="http://schemas.microsoft.com/office/drawing/2014/main" id="{1FC0D0A5-E23D-47B0-93D6-25FDEFA7318F}"/>
            </a:ext>
          </a:extLst>
        </xdr:cNvPr>
        <xdr:cNvSpPr/>
      </xdr:nvSpPr>
      <xdr:spPr>
        <a:xfrm>
          <a:off x="17547590" y="146386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118111</xdr:rowOff>
    </xdr:to>
    <xdr:cxnSp macro="">
      <xdr:nvCxnSpPr>
        <xdr:cNvPr id="619" name="直線コネクタ 618">
          <a:extLst>
            <a:ext uri="{FF2B5EF4-FFF2-40B4-BE49-F238E27FC236}">
              <a16:creationId xmlns:a16="http://schemas.microsoft.com/office/drawing/2014/main" id="{05829918-6855-46C6-B1DE-C18CD5C5C871}"/>
            </a:ext>
          </a:extLst>
        </xdr:cNvPr>
        <xdr:cNvCxnSpPr/>
      </xdr:nvCxnSpPr>
      <xdr:spPr>
        <a:xfrm flipV="1">
          <a:off x="17602200" y="14684829"/>
          <a:ext cx="79756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70576</xdr:rowOff>
    </xdr:from>
    <xdr:to>
      <xdr:col>98</xdr:col>
      <xdr:colOff>38100</xdr:colOff>
      <xdr:row>86</xdr:row>
      <xdr:rowOff>726</xdr:rowOff>
    </xdr:to>
    <xdr:sp macro="" textlink="">
      <xdr:nvSpPr>
        <xdr:cNvPr id="620" name="楕円 619">
          <a:extLst>
            <a:ext uri="{FF2B5EF4-FFF2-40B4-BE49-F238E27FC236}">
              <a16:creationId xmlns:a16="http://schemas.microsoft.com/office/drawing/2014/main" id="{EFE47CBC-0E3D-4681-8192-3C4DE1002AEA}"/>
            </a:ext>
          </a:extLst>
        </xdr:cNvPr>
        <xdr:cNvSpPr/>
      </xdr:nvSpPr>
      <xdr:spPr>
        <a:xfrm>
          <a:off x="16761460" y="1464192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121376</xdr:rowOff>
    </xdr:to>
    <xdr:cxnSp macro="">
      <xdr:nvCxnSpPr>
        <xdr:cNvPr id="621" name="直線コネクタ 620">
          <a:extLst>
            <a:ext uri="{FF2B5EF4-FFF2-40B4-BE49-F238E27FC236}">
              <a16:creationId xmlns:a16="http://schemas.microsoft.com/office/drawing/2014/main" id="{59A80D70-07E1-4FAC-BCB7-BB72D94882AC}"/>
            </a:ext>
          </a:extLst>
        </xdr:cNvPr>
        <xdr:cNvCxnSpPr/>
      </xdr:nvCxnSpPr>
      <xdr:spPr>
        <a:xfrm flipV="1">
          <a:off x="16804640" y="14693266"/>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622" name="n_1aveValue【消防施設】&#10;一人当たり面積">
          <a:extLst>
            <a:ext uri="{FF2B5EF4-FFF2-40B4-BE49-F238E27FC236}">
              <a16:creationId xmlns:a16="http://schemas.microsoft.com/office/drawing/2014/main" id="{DEF011D1-BB62-4693-9D46-3AE18D2BADDD}"/>
            </a:ext>
          </a:extLst>
        </xdr:cNvPr>
        <xdr:cNvSpPr txBox="1"/>
      </xdr:nvSpPr>
      <xdr:spPr>
        <a:xfrm>
          <a:off x="18982132" y="140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623" name="n_2aveValue【消防施設】&#10;一人当たり面積">
          <a:extLst>
            <a:ext uri="{FF2B5EF4-FFF2-40B4-BE49-F238E27FC236}">
              <a16:creationId xmlns:a16="http://schemas.microsoft.com/office/drawing/2014/main" id="{6C356A36-7BEA-4A8A-8E95-DDF8B83BA716}"/>
            </a:ext>
          </a:extLst>
        </xdr:cNvPr>
        <xdr:cNvSpPr txBox="1"/>
      </xdr:nvSpPr>
      <xdr:spPr>
        <a:xfrm>
          <a:off x="18182032" y="140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149514</xdr:rowOff>
    </xdr:from>
    <xdr:ext cx="469744" cy="259045"/>
    <xdr:sp macro="" textlink="">
      <xdr:nvSpPr>
        <xdr:cNvPr id="624" name="n_3aveValue【消防施設】&#10;一人当たり面積">
          <a:extLst>
            <a:ext uri="{FF2B5EF4-FFF2-40B4-BE49-F238E27FC236}">
              <a16:creationId xmlns:a16="http://schemas.microsoft.com/office/drawing/2014/main" id="{3D052D51-F5DF-480D-B7AF-ED00A8E563AB}"/>
            </a:ext>
          </a:extLst>
        </xdr:cNvPr>
        <xdr:cNvSpPr txBox="1"/>
      </xdr:nvSpPr>
      <xdr:spPr>
        <a:xfrm>
          <a:off x="17384472"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625" name="n_4aveValue【消防施設】&#10;一人当たり面積">
          <a:extLst>
            <a:ext uri="{FF2B5EF4-FFF2-40B4-BE49-F238E27FC236}">
              <a16:creationId xmlns:a16="http://schemas.microsoft.com/office/drawing/2014/main" id="{290E86C5-4C45-4E2B-8409-2660896C19A5}"/>
            </a:ext>
          </a:extLst>
        </xdr:cNvPr>
        <xdr:cNvSpPr txBox="1"/>
      </xdr:nvSpPr>
      <xdr:spPr>
        <a:xfrm>
          <a:off x="1658881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146975</xdr:rowOff>
    </xdr:from>
    <xdr:ext cx="469744" cy="259045"/>
    <xdr:sp macro="" textlink="">
      <xdr:nvSpPr>
        <xdr:cNvPr id="626" name="n_1mainValue【消防施設】&#10;一人当たり面積">
          <a:extLst>
            <a:ext uri="{FF2B5EF4-FFF2-40B4-BE49-F238E27FC236}">
              <a16:creationId xmlns:a16="http://schemas.microsoft.com/office/drawing/2014/main" id="{6E1FEB7A-CA7B-4BAC-96D7-6F313D1070BC}"/>
            </a:ext>
          </a:extLst>
        </xdr:cNvPr>
        <xdr:cNvSpPr txBox="1"/>
      </xdr:nvSpPr>
      <xdr:spPr>
        <a:xfrm>
          <a:off x="18982132" y="1471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627" name="n_2mainValue【消防施設】&#10;一人当たり面積">
          <a:extLst>
            <a:ext uri="{FF2B5EF4-FFF2-40B4-BE49-F238E27FC236}">
              <a16:creationId xmlns:a16="http://schemas.microsoft.com/office/drawing/2014/main" id="{DCC1516A-0235-43A2-989D-BE0EBF7B669A}"/>
            </a:ext>
          </a:extLst>
        </xdr:cNvPr>
        <xdr:cNvSpPr txBox="1"/>
      </xdr:nvSpPr>
      <xdr:spPr>
        <a:xfrm>
          <a:off x="18182032"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628" name="n_3mainValue【消防施設】&#10;一人当たり面積">
          <a:extLst>
            <a:ext uri="{FF2B5EF4-FFF2-40B4-BE49-F238E27FC236}">
              <a16:creationId xmlns:a16="http://schemas.microsoft.com/office/drawing/2014/main" id="{29526AD7-55CA-451C-8382-689C9774BF48}"/>
            </a:ext>
          </a:extLst>
        </xdr:cNvPr>
        <xdr:cNvSpPr txBox="1"/>
      </xdr:nvSpPr>
      <xdr:spPr>
        <a:xfrm>
          <a:off x="17384472" y="147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163303</xdr:rowOff>
    </xdr:from>
    <xdr:ext cx="469744" cy="259045"/>
    <xdr:sp macro="" textlink="">
      <xdr:nvSpPr>
        <xdr:cNvPr id="629" name="n_4mainValue【消防施設】&#10;一人当たり面積">
          <a:extLst>
            <a:ext uri="{FF2B5EF4-FFF2-40B4-BE49-F238E27FC236}">
              <a16:creationId xmlns:a16="http://schemas.microsoft.com/office/drawing/2014/main" id="{87CAA031-ADCC-4D1D-97FE-E5CB49819988}"/>
            </a:ext>
          </a:extLst>
        </xdr:cNvPr>
        <xdr:cNvSpPr txBox="1"/>
      </xdr:nvSpPr>
      <xdr:spPr>
        <a:xfrm>
          <a:off x="16588817" y="1473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662CC1C2-62F6-44F2-8882-4B441C40844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32FB1E42-CE1E-4F0C-85BC-1BEED008B6B0}"/>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0979DED6-1F1E-4B1D-95A9-A905CADFCD5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5357F169-9F7C-47D2-B14F-2A4DCBBF0D4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63A9FB96-DAA9-4B0D-A846-2AFB0BE5E3C2}"/>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8527634D-1A29-4375-B4C4-6A30C6E245D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B16E8D5F-FAA1-468F-861A-C8C904CDC625}"/>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41A94408-416B-4FA3-821D-9064FAF7EBBF}"/>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3C1C2CBD-8EC1-4048-9019-1C17FA4E30F6}"/>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99E79588-3A74-46DA-9047-33FAF4B45CDF}"/>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80C69695-65FE-495D-ABC6-A5C70A30BEB9}"/>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1" name="直線コネクタ 640">
          <a:extLst>
            <a:ext uri="{FF2B5EF4-FFF2-40B4-BE49-F238E27FC236}">
              <a16:creationId xmlns:a16="http://schemas.microsoft.com/office/drawing/2014/main" id="{9FF6E409-C957-4BC5-A1D6-294C9A8012BB}"/>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2" name="テキスト ボックス 641">
          <a:extLst>
            <a:ext uri="{FF2B5EF4-FFF2-40B4-BE49-F238E27FC236}">
              <a16:creationId xmlns:a16="http://schemas.microsoft.com/office/drawing/2014/main" id="{653AF5DA-D538-4D50-8D6D-B06B97603985}"/>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3" name="直線コネクタ 642">
          <a:extLst>
            <a:ext uri="{FF2B5EF4-FFF2-40B4-BE49-F238E27FC236}">
              <a16:creationId xmlns:a16="http://schemas.microsoft.com/office/drawing/2014/main" id="{823A5159-19E7-433C-A655-BA6F4834E422}"/>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4" name="テキスト ボックス 643">
          <a:extLst>
            <a:ext uri="{FF2B5EF4-FFF2-40B4-BE49-F238E27FC236}">
              <a16:creationId xmlns:a16="http://schemas.microsoft.com/office/drawing/2014/main" id="{64B3A081-71EF-4A7A-9BF6-DFFF6F8D894F}"/>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5" name="直線コネクタ 644">
          <a:extLst>
            <a:ext uri="{FF2B5EF4-FFF2-40B4-BE49-F238E27FC236}">
              <a16:creationId xmlns:a16="http://schemas.microsoft.com/office/drawing/2014/main" id="{5EAF0205-F781-4E5A-B2E5-990C0865493B}"/>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6" name="テキスト ボックス 645">
          <a:extLst>
            <a:ext uri="{FF2B5EF4-FFF2-40B4-BE49-F238E27FC236}">
              <a16:creationId xmlns:a16="http://schemas.microsoft.com/office/drawing/2014/main" id="{69EF2879-2DC1-470F-9EAE-F90A99D91C0B}"/>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7" name="直線コネクタ 646">
          <a:extLst>
            <a:ext uri="{FF2B5EF4-FFF2-40B4-BE49-F238E27FC236}">
              <a16:creationId xmlns:a16="http://schemas.microsoft.com/office/drawing/2014/main" id="{B4A01650-B3B6-4EE0-AF90-19BC035B1C5B}"/>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8" name="テキスト ボックス 647">
          <a:extLst>
            <a:ext uri="{FF2B5EF4-FFF2-40B4-BE49-F238E27FC236}">
              <a16:creationId xmlns:a16="http://schemas.microsoft.com/office/drawing/2014/main" id="{FE9B6B75-44FF-4F5F-9CBD-0E1D26CBA450}"/>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9" name="直線コネクタ 648">
          <a:extLst>
            <a:ext uri="{FF2B5EF4-FFF2-40B4-BE49-F238E27FC236}">
              <a16:creationId xmlns:a16="http://schemas.microsoft.com/office/drawing/2014/main" id="{FBE696EA-5762-45BD-80C6-43F0E9081587}"/>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0" name="テキスト ボックス 649">
          <a:extLst>
            <a:ext uri="{FF2B5EF4-FFF2-40B4-BE49-F238E27FC236}">
              <a16:creationId xmlns:a16="http://schemas.microsoft.com/office/drawing/2014/main" id="{E90B5CB0-E314-4F12-985F-BB190380F411}"/>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1" name="直線コネクタ 650">
          <a:extLst>
            <a:ext uri="{FF2B5EF4-FFF2-40B4-BE49-F238E27FC236}">
              <a16:creationId xmlns:a16="http://schemas.microsoft.com/office/drawing/2014/main" id="{9B93C7ED-4278-4FEA-88E0-DE55525E4D06}"/>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2" name="テキスト ボックス 651">
          <a:extLst>
            <a:ext uri="{FF2B5EF4-FFF2-40B4-BE49-F238E27FC236}">
              <a16:creationId xmlns:a16="http://schemas.microsoft.com/office/drawing/2014/main" id="{DAA60502-2B1B-4E9E-988F-CDD2BDCB96AF}"/>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a:extLst>
            <a:ext uri="{FF2B5EF4-FFF2-40B4-BE49-F238E27FC236}">
              <a16:creationId xmlns:a16="http://schemas.microsoft.com/office/drawing/2014/main" id="{20E9DD65-59CF-49BC-9E60-523D758619F4}"/>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庁舎】&#10;有形固定資産減価償却率グラフ枠">
          <a:extLst>
            <a:ext uri="{FF2B5EF4-FFF2-40B4-BE49-F238E27FC236}">
              <a16:creationId xmlns:a16="http://schemas.microsoft.com/office/drawing/2014/main" id="{A096AD26-2D81-467A-9E60-97BE33A18C70}"/>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655" name="直線コネクタ 654">
          <a:extLst>
            <a:ext uri="{FF2B5EF4-FFF2-40B4-BE49-F238E27FC236}">
              <a16:creationId xmlns:a16="http://schemas.microsoft.com/office/drawing/2014/main" id="{86C57163-9A4C-4121-B608-986DD4917A20}"/>
            </a:ext>
          </a:extLst>
        </xdr:cNvPr>
        <xdr:cNvCxnSpPr/>
      </xdr:nvCxnSpPr>
      <xdr:spPr>
        <a:xfrm flipV="1">
          <a:off x="14703424" y="17279439"/>
          <a:ext cx="0" cy="143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56" name="【庁舎】&#10;有形固定資産減価償却率最小値テキスト">
          <a:extLst>
            <a:ext uri="{FF2B5EF4-FFF2-40B4-BE49-F238E27FC236}">
              <a16:creationId xmlns:a16="http://schemas.microsoft.com/office/drawing/2014/main" id="{104F5E6C-329D-435A-89A3-BB2D85B80838}"/>
            </a:ext>
          </a:extLst>
        </xdr:cNvPr>
        <xdr:cNvSpPr txBox="1"/>
      </xdr:nvSpPr>
      <xdr:spPr>
        <a:xfrm>
          <a:off x="1474216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57" name="直線コネクタ 656">
          <a:extLst>
            <a:ext uri="{FF2B5EF4-FFF2-40B4-BE49-F238E27FC236}">
              <a16:creationId xmlns:a16="http://schemas.microsoft.com/office/drawing/2014/main" id="{8769AA88-0246-4006-AA9F-729882BBAD13}"/>
            </a:ext>
          </a:extLst>
        </xdr:cNvPr>
        <xdr:cNvCxnSpPr/>
      </xdr:nvCxnSpPr>
      <xdr:spPr>
        <a:xfrm>
          <a:off x="14611350" y="1871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658" name="【庁舎】&#10;有形固定資産減価償却率最大値テキスト">
          <a:extLst>
            <a:ext uri="{FF2B5EF4-FFF2-40B4-BE49-F238E27FC236}">
              <a16:creationId xmlns:a16="http://schemas.microsoft.com/office/drawing/2014/main" id="{E7B53337-52A3-428F-B3E7-AB65F4626B0E}"/>
            </a:ext>
          </a:extLst>
        </xdr:cNvPr>
        <xdr:cNvSpPr txBox="1"/>
      </xdr:nvSpPr>
      <xdr:spPr>
        <a:xfrm>
          <a:off x="14742160" y="1706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659" name="直線コネクタ 658">
          <a:extLst>
            <a:ext uri="{FF2B5EF4-FFF2-40B4-BE49-F238E27FC236}">
              <a16:creationId xmlns:a16="http://schemas.microsoft.com/office/drawing/2014/main" id="{D0726537-B4AB-4E4E-A3A7-8900AA1553C7}"/>
            </a:ext>
          </a:extLst>
        </xdr:cNvPr>
        <xdr:cNvCxnSpPr/>
      </xdr:nvCxnSpPr>
      <xdr:spPr>
        <a:xfrm>
          <a:off x="14611350" y="17279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118490</xdr:rowOff>
    </xdr:from>
    <xdr:ext cx="405111" cy="259045"/>
    <xdr:sp macro="" textlink="">
      <xdr:nvSpPr>
        <xdr:cNvPr id="660" name="【庁舎】&#10;有形固定資産減価償却率平均値テキスト">
          <a:extLst>
            <a:ext uri="{FF2B5EF4-FFF2-40B4-BE49-F238E27FC236}">
              <a16:creationId xmlns:a16="http://schemas.microsoft.com/office/drawing/2014/main" id="{127E4627-45E0-43DE-AA4A-84C1609A21CF}"/>
            </a:ext>
          </a:extLst>
        </xdr:cNvPr>
        <xdr:cNvSpPr txBox="1"/>
      </xdr:nvSpPr>
      <xdr:spPr>
        <a:xfrm>
          <a:off x="14742160" y="17951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661" name="フローチャート: 判断 660">
          <a:extLst>
            <a:ext uri="{FF2B5EF4-FFF2-40B4-BE49-F238E27FC236}">
              <a16:creationId xmlns:a16="http://schemas.microsoft.com/office/drawing/2014/main" id="{CE5F4945-CD32-476F-BAA9-C20A6647AB2A}"/>
            </a:ext>
          </a:extLst>
        </xdr:cNvPr>
        <xdr:cNvSpPr/>
      </xdr:nvSpPr>
      <xdr:spPr>
        <a:xfrm>
          <a:off x="14649450" y="180940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662" name="フローチャート: 判断 661">
          <a:extLst>
            <a:ext uri="{FF2B5EF4-FFF2-40B4-BE49-F238E27FC236}">
              <a16:creationId xmlns:a16="http://schemas.microsoft.com/office/drawing/2014/main" id="{783AF1E8-A123-46A8-A1D1-9C92CCB22388}"/>
            </a:ext>
          </a:extLst>
        </xdr:cNvPr>
        <xdr:cNvSpPr/>
      </xdr:nvSpPr>
      <xdr:spPr>
        <a:xfrm>
          <a:off x="13887450" y="1806656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663" name="フローチャート: 判断 662">
          <a:extLst>
            <a:ext uri="{FF2B5EF4-FFF2-40B4-BE49-F238E27FC236}">
              <a16:creationId xmlns:a16="http://schemas.microsoft.com/office/drawing/2014/main" id="{9E8B62D0-123B-4CEB-B351-72E231528F81}"/>
            </a:ext>
          </a:extLst>
        </xdr:cNvPr>
        <xdr:cNvSpPr/>
      </xdr:nvSpPr>
      <xdr:spPr>
        <a:xfrm>
          <a:off x="13089890" y="1804397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664" name="フローチャート: 判断 663">
          <a:extLst>
            <a:ext uri="{FF2B5EF4-FFF2-40B4-BE49-F238E27FC236}">
              <a16:creationId xmlns:a16="http://schemas.microsoft.com/office/drawing/2014/main" id="{FA38AFE5-8B4C-46C2-9536-4CDC744B3BC5}"/>
            </a:ext>
          </a:extLst>
        </xdr:cNvPr>
        <xdr:cNvSpPr/>
      </xdr:nvSpPr>
      <xdr:spPr>
        <a:xfrm>
          <a:off x="12303760" y="1796777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65" name="フローチャート: 判断 664">
          <a:extLst>
            <a:ext uri="{FF2B5EF4-FFF2-40B4-BE49-F238E27FC236}">
              <a16:creationId xmlns:a16="http://schemas.microsoft.com/office/drawing/2014/main" id="{F2C1E01F-8496-48AC-A655-4558E804683B}"/>
            </a:ext>
          </a:extLst>
        </xdr:cNvPr>
        <xdr:cNvSpPr/>
      </xdr:nvSpPr>
      <xdr:spPr>
        <a:xfrm>
          <a:off x="11487150" y="1802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E3D86FE1-24A4-4F30-B5CE-93513DCAFAE4}"/>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B12F249C-41CA-4337-9271-EA33C89FD17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541EF5DF-3725-4AA5-865A-694B56FAEDA4}"/>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4324CF39-2994-4B6E-9EC2-D0BE425CC2A5}"/>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6110313C-E059-476B-B6BB-828A022CA257}"/>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126637</xdr:rowOff>
    </xdr:from>
    <xdr:to>
      <xdr:col>85</xdr:col>
      <xdr:colOff>177800</xdr:colOff>
      <xdr:row>107</xdr:row>
      <xdr:rowOff>56787</xdr:rowOff>
    </xdr:to>
    <xdr:sp macro="" textlink="">
      <xdr:nvSpPr>
        <xdr:cNvPr id="671" name="楕円 670">
          <a:extLst>
            <a:ext uri="{FF2B5EF4-FFF2-40B4-BE49-F238E27FC236}">
              <a16:creationId xmlns:a16="http://schemas.microsoft.com/office/drawing/2014/main" id="{80F17D48-FA22-45C1-9334-7F8D572879A7}"/>
            </a:ext>
          </a:extLst>
        </xdr:cNvPr>
        <xdr:cNvSpPr/>
      </xdr:nvSpPr>
      <xdr:spPr>
        <a:xfrm>
          <a:off x="14649450" y="183041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105064</xdr:rowOff>
    </xdr:from>
    <xdr:ext cx="405111" cy="259045"/>
    <xdr:sp macro="" textlink="">
      <xdr:nvSpPr>
        <xdr:cNvPr id="672" name="【庁舎】&#10;有形固定資産減価償却率該当値テキスト">
          <a:extLst>
            <a:ext uri="{FF2B5EF4-FFF2-40B4-BE49-F238E27FC236}">
              <a16:creationId xmlns:a16="http://schemas.microsoft.com/office/drawing/2014/main" id="{4E21D79D-A6D3-40FF-911F-70C99475AEC4}"/>
            </a:ext>
          </a:extLst>
        </xdr:cNvPr>
        <xdr:cNvSpPr txBox="1"/>
      </xdr:nvSpPr>
      <xdr:spPr>
        <a:xfrm>
          <a:off x="14742160" y="18276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97245</xdr:rowOff>
    </xdr:from>
    <xdr:to>
      <xdr:col>81</xdr:col>
      <xdr:colOff>101600</xdr:colOff>
      <xdr:row>107</xdr:row>
      <xdr:rowOff>27395</xdr:rowOff>
    </xdr:to>
    <xdr:sp macro="" textlink="">
      <xdr:nvSpPr>
        <xdr:cNvPr id="673" name="楕円 672">
          <a:extLst>
            <a:ext uri="{FF2B5EF4-FFF2-40B4-BE49-F238E27FC236}">
              <a16:creationId xmlns:a16="http://schemas.microsoft.com/office/drawing/2014/main" id="{CA254C66-AAD0-4BE5-A1F6-9AB7FB1ACF81}"/>
            </a:ext>
          </a:extLst>
        </xdr:cNvPr>
        <xdr:cNvSpPr/>
      </xdr:nvSpPr>
      <xdr:spPr>
        <a:xfrm>
          <a:off x="13887450" y="182671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148045</xdr:rowOff>
    </xdr:from>
    <xdr:to>
      <xdr:col>85</xdr:col>
      <xdr:colOff>127000</xdr:colOff>
      <xdr:row>107</xdr:row>
      <xdr:rowOff>5987</xdr:rowOff>
    </xdr:to>
    <xdr:cxnSp macro="">
      <xdr:nvCxnSpPr>
        <xdr:cNvPr id="674" name="直線コネクタ 673">
          <a:extLst>
            <a:ext uri="{FF2B5EF4-FFF2-40B4-BE49-F238E27FC236}">
              <a16:creationId xmlns:a16="http://schemas.microsoft.com/office/drawing/2014/main" id="{B204600D-5E9D-49EC-BCBB-A8B4BD3B37C8}"/>
            </a:ext>
          </a:extLst>
        </xdr:cNvPr>
        <xdr:cNvCxnSpPr/>
      </xdr:nvCxnSpPr>
      <xdr:spPr>
        <a:xfrm>
          <a:off x="13942060" y="18319840"/>
          <a:ext cx="762000" cy="3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89081</xdr:rowOff>
    </xdr:from>
    <xdr:to>
      <xdr:col>76</xdr:col>
      <xdr:colOff>165100</xdr:colOff>
      <xdr:row>107</xdr:row>
      <xdr:rowOff>19231</xdr:rowOff>
    </xdr:to>
    <xdr:sp macro="" textlink="">
      <xdr:nvSpPr>
        <xdr:cNvPr id="675" name="楕円 674">
          <a:extLst>
            <a:ext uri="{FF2B5EF4-FFF2-40B4-BE49-F238E27FC236}">
              <a16:creationId xmlns:a16="http://schemas.microsoft.com/office/drawing/2014/main" id="{F31C7BDF-ED21-49A6-B9FE-F77C6F4F71A4}"/>
            </a:ext>
          </a:extLst>
        </xdr:cNvPr>
        <xdr:cNvSpPr/>
      </xdr:nvSpPr>
      <xdr:spPr>
        <a:xfrm>
          <a:off x="13089890" y="1826659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139881</xdr:rowOff>
    </xdr:from>
    <xdr:to>
      <xdr:col>81</xdr:col>
      <xdr:colOff>50800</xdr:colOff>
      <xdr:row>106</xdr:row>
      <xdr:rowOff>148045</xdr:rowOff>
    </xdr:to>
    <xdr:cxnSp macro="">
      <xdr:nvCxnSpPr>
        <xdr:cNvPr id="676" name="直線コネクタ 675">
          <a:extLst>
            <a:ext uri="{FF2B5EF4-FFF2-40B4-BE49-F238E27FC236}">
              <a16:creationId xmlns:a16="http://schemas.microsoft.com/office/drawing/2014/main" id="{078D9BF9-C9FF-43F6-9EF4-D91719837E72}"/>
            </a:ext>
          </a:extLst>
        </xdr:cNvPr>
        <xdr:cNvCxnSpPr/>
      </xdr:nvCxnSpPr>
      <xdr:spPr>
        <a:xfrm>
          <a:off x="13144500" y="18309771"/>
          <a:ext cx="79756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677" name="楕円 676">
          <a:extLst>
            <a:ext uri="{FF2B5EF4-FFF2-40B4-BE49-F238E27FC236}">
              <a16:creationId xmlns:a16="http://schemas.microsoft.com/office/drawing/2014/main" id="{12E9B51F-320F-49BF-A90D-FFC6B2F2EB9F}"/>
            </a:ext>
          </a:extLst>
        </xdr:cNvPr>
        <xdr:cNvSpPr/>
      </xdr:nvSpPr>
      <xdr:spPr>
        <a:xfrm>
          <a:off x="12303760" y="1822957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139881</xdr:rowOff>
    </xdr:to>
    <xdr:cxnSp macro="">
      <xdr:nvCxnSpPr>
        <xdr:cNvPr id="678" name="直線コネクタ 677">
          <a:extLst>
            <a:ext uri="{FF2B5EF4-FFF2-40B4-BE49-F238E27FC236}">
              <a16:creationId xmlns:a16="http://schemas.microsoft.com/office/drawing/2014/main" id="{CB02BA6C-ED4C-4F55-A3FC-9CA160DA9B5A}"/>
            </a:ext>
          </a:extLst>
        </xdr:cNvPr>
        <xdr:cNvCxnSpPr/>
      </xdr:nvCxnSpPr>
      <xdr:spPr>
        <a:xfrm>
          <a:off x="12346940" y="18282284"/>
          <a:ext cx="79756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69487</xdr:rowOff>
    </xdr:from>
    <xdr:to>
      <xdr:col>67</xdr:col>
      <xdr:colOff>101600</xdr:colOff>
      <xdr:row>106</xdr:row>
      <xdr:rowOff>171087</xdr:rowOff>
    </xdr:to>
    <xdr:sp macro="" textlink="">
      <xdr:nvSpPr>
        <xdr:cNvPr id="679" name="楕円 678">
          <a:extLst>
            <a:ext uri="{FF2B5EF4-FFF2-40B4-BE49-F238E27FC236}">
              <a16:creationId xmlns:a16="http://schemas.microsoft.com/office/drawing/2014/main" id="{A1154121-CE86-4384-B7BA-55514C41D301}"/>
            </a:ext>
          </a:extLst>
        </xdr:cNvPr>
        <xdr:cNvSpPr/>
      </xdr:nvSpPr>
      <xdr:spPr>
        <a:xfrm>
          <a:off x="11487150" y="1824128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106</xdr:row>
      <xdr:rowOff>120287</xdr:rowOff>
    </xdr:to>
    <xdr:cxnSp macro="">
      <xdr:nvCxnSpPr>
        <xdr:cNvPr id="680" name="直線コネクタ 679">
          <a:extLst>
            <a:ext uri="{FF2B5EF4-FFF2-40B4-BE49-F238E27FC236}">
              <a16:creationId xmlns:a16="http://schemas.microsoft.com/office/drawing/2014/main" id="{A0A67D84-1BC5-42F4-AE3A-96490E8748AE}"/>
            </a:ext>
          </a:extLst>
        </xdr:cNvPr>
        <xdr:cNvCxnSpPr/>
      </xdr:nvCxnSpPr>
      <xdr:spPr>
        <a:xfrm flipV="1">
          <a:off x="11541760" y="18282284"/>
          <a:ext cx="805180" cy="1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681" name="n_1aveValue【庁舎】&#10;有形固定資産減価償却率">
          <a:extLst>
            <a:ext uri="{FF2B5EF4-FFF2-40B4-BE49-F238E27FC236}">
              <a16:creationId xmlns:a16="http://schemas.microsoft.com/office/drawing/2014/main" id="{9B79D2D5-5809-4FEC-9754-18DF2D3E8D3F}"/>
            </a:ext>
          </a:extLst>
        </xdr:cNvPr>
        <xdr:cNvSpPr txBox="1"/>
      </xdr:nvSpPr>
      <xdr:spPr>
        <a:xfrm>
          <a:off x="13738234" y="17847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682" name="n_2aveValue【庁舎】&#10;有形固定資産減価償却率">
          <a:extLst>
            <a:ext uri="{FF2B5EF4-FFF2-40B4-BE49-F238E27FC236}">
              <a16:creationId xmlns:a16="http://schemas.microsoft.com/office/drawing/2014/main" id="{783D4DC2-C10A-4F57-9015-CC8D040DAB56}"/>
            </a:ext>
          </a:extLst>
        </xdr:cNvPr>
        <xdr:cNvSpPr txBox="1"/>
      </xdr:nvSpPr>
      <xdr:spPr>
        <a:xfrm>
          <a:off x="12957184" y="17821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683" name="n_3aveValue【庁舎】&#10;有形固定資産減価償却率">
          <a:extLst>
            <a:ext uri="{FF2B5EF4-FFF2-40B4-BE49-F238E27FC236}">
              <a16:creationId xmlns:a16="http://schemas.microsoft.com/office/drawing/2014/main" id="{9384015B-EC7F-4D05-8A44-CBA49799B3D1}"/>
            </a:ext>
          </a:extLst>
        </xdr:cNvPr>
        <xdr:cNvSpPr txBox="1"/>
      </xdr:nvSpPr>
      <xdr:spPr>
        <a:xfrm>
          <a:off x="1217105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684" name="n_4aveValue【庁舎】&#10;有形固定資産減価償却率">
          <a:extLst>
            <a:ext uri="{FF2B5EF4-FFF2-40B4-BE49-F238E27FC236}">
              <a16:creationId xmlns:a16="http://schemas.microsoft.com/office/drawing/2014/main" id="{1D195519-DB70-4ACA-BE37-8EDDB2A46B38}"/>
            </a:ext>
          </a:extLst>
        </xdr:cNvPr>
        <xdr:cNvSpPr txBox="1"/>
      </xdr:nvSpPr>
      <xdr:spPr>
        <a:xfrm>
          <a:off x="11354444" y="177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18522</xdr:rowOff>
    </xdr:from>
    <xdr:ext cx="405111" cy="259045"/>
    <xdr:sp macro="" textlink="">
      <xdr:nvSpPr>
        <xdr:cNvPr id="685" name="n_1mainValue【庁舎】&#10;有形固定資産減価償却率">
          <a:extLst>
            <a:ext uri="{FF2B5EF4-FFF2-40B4-BE49-F238E27FC236}">
              <a16:creationId xmlns:a16="http://schemas.microsoft.com/office/drawing/2014/main" id="{EEA0D83D-DF8E-4F7D-9788-3DD2AA179BAF}"/>
            </a:ext>
          </a:extLst>
        </xdr:cNvPr>
        <xdr:cNvSpPr txBox="1"/>
      </xdr:nvSpPr>
      <xdr:spPr>
        <a:xfrm>
          <a:off x="13738234" y="1836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10358</xdr:rowOff>
    </xdr:from>
    <xdr:ext cx="405111" cy="259045"/>
    <xdr:sp macro="" textlink="">
      <xdr:nvSpPr>
        <xdr:cNvPr id="686" name="n_2mainValue【庁舎】&#10;有形固定資産減価償却率">
          <a:extLst>
            <a:ext uri="{FF2B5EF4-FFF2-40B4-BE49-F238E27FC236}">
              <a16:creationId xmlns:a16="http://schemas.microsoft.com/office/drawing/2014/main" id="{646F1548-B3BD-4201-B60C-C5E1F457DD47}"/>
            </a:ext>
          </a:extLst>
        </xdr:cNvPr>
        <xdr:cNvSpPr txBox="1"/>
      </xdr:nvSpPr>
      <xdr:spPr>
        <a:xfrm>
          <a:off x="12957184" y="1835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687" name="n_3mainValue【庁舎】&#10;有形固定資産減価償却率">
          <a:extLst>
            <a:ext uri="{FF2B5EF4-FFF2-40B4-BE49-F238E27FC236}">
              <a16:creationId xmlns:a16="http://schemas.microsoft.com/office/drawing/2014/main" id="{E2C291AC-BE88-4DF5-801B-05FF4C57A029}"/>
            </a:ext>
          </a:extLst>
        </xdr:cNvPr>
        <xdr:cNvSpPr txBox="1"/>
      </xdr:nvSpPr>
      <xdr:spPr>
        <a:xfrm>
          <a:off x="1217105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162214</xdr:rowOff>
    </xdr:from>
    <xdr:ext cx="405111" cy="259045"/>
    <xdr:sp macro="" textlink="">
      <xdr:nvSpPr>
        <xdr:cNvPr id="688" name="n_4mainValue【庁舎】&#10;有形固定資産減価償却率">
          <a:extLst>
            <a:ext uri="{FF2B5EF4-FFF2-40B4-BE49-F238E27FC236}">
              <a16:creationId xmlns:a16="http://schemas.microsoft.com/office/drawing/2014/main" id="{95090329-E47C-4AB5-B436-977E7B33BFFA}"/>
            </a:ext>
          </a:extLst>
        </xdr:cNvPr>
        <xdr:cNvSpPr txBox="1"/>
      </xdr:nvSpPr>
      <xdr:spPr>
        <a:xfrm>
          <a:off x="11354444" y="1833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3596C9EF-E5B5-4B10-89A8-ECCFC3DA612B}"/>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46B542A5-2D63-4D98-9277-C564AAD47C15}"/>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5FCE97D3-20A1-4401-A1C4-60721D3FA25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154CFECC-BD94-488A-A400-42FFEBE711C0}"/>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4C95F8C6-3E7F-4CD6-8A5D-0153DE9440C3}"/>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4C8CAC69-EB94-43DC-A67A-6B520A0D2C02}"/>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CB38F1D4-C0B1-4561-9323-A5A5C9DEB7D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527A3736-3CE7-4785-909D-CA2CE83A8409}"/>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E4E7981A-8236-4606-9622-149EAFEA93A6}"/>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64807B10-67F2-42AA-B9D2-9A1DEAD36EB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a:extLst>
            <a:ext uri="{FF2B5EF4-FFF2-40B4-BE49-F238E27FC236}">
              <a16:creationId xmlns:a16="http://schemas.microsoft.com/office/drawing/2014/main" id="{9921EC43-3FF4-4FA4-9A1D-B0F15B89EF8D}"/>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a:extLst>
            <a:ext uri="{FF2B5EF4-FFF2-40B4-BE49-F238E27FC236}">
              <a16:creationId xmlns:a16="http://schemas.microsoft.com/office/drawing/2014/main" id="{8DF4E792-5EE3-4C8A-8492-6A85BB9070ED}"/>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a:extLst>
            <a:ext uri="{FF2B5EF4-FFF2-40B4-BE49-F238E27FC236}">
              <a16:creationId xmlns:a16="http://schemas.microsoft.com/office/drawing/2014/main" id="{E611AB9A-B91F-41E9-80A0-672BC4F176D0}"/>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a:extLst>
            <a:ext uri="{FF2B5EF4-FFF2-40B4-BE49-F238E27FC236}">
              <a16:creationId xmlns:a16="http://schemas.microsoft.com/office/drawing/2014/main" id="{D584CA13-4417-4402-81B1-286B2761B0FE}"/>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a:extLst>
            <a:ext uri="{FF2B5EF4-FFF2-40B4-BE49-F238E27FC236}">
              <a16:creationId xmlns:a16="http://schemas.microsoft.com/office/drawing/2014/main" id="{E9330172-43D6-4BB3-BCAC-666A5F8D59D6}"/>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a:extLst>
            <a:ext uri="{FF2B5EF4-FFF2-40B4-BE49-F238E27FC236}">
              <a16:creationId xmlns:a16="http://schemas.microsoft.com/office/drawing/2014/main" id="{10C36D81-C27C-498A-B9DA-465622A0C88F}"/>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a:extLst>
            <a:ext uri="{FF2B5EF4-FFF2-40B4-BE49-F238E27FC236}">
              <a16:creationId xmlns:a16="http://schemas.microsoft.com/office/drawing/2014/main" id="{77A4DA72-7640-4711-A2D1-FD07AE5FD9A3}"/>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a:extLst>
            <a:ext uri="{FF2B5EF4-FFF2-40B4-BE49-F238E27FC236}">
              <a16:creationId xmlns:a16="http://schemas.microsoft.com/office/drawing/2014/main" id="{E379B837-BFF8-44AE-8F24-361BA80733B6}"/>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a:extLst>
            <a:ext uri="{FF2B5EF4-FFF2-40B4-BE49-F238E27FC236}">
              <a16:creationId xmlns:a16="http://schemas.microsoft.com/office/drawing/2014/main" id="{60EF592D-D977-4B98-AB2C-FA5A7DF370CC}"/>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a:extLst>
            <a:ext uri="{FF2B5EF4-FFF2-40B4-BE49-F238E27FC236}">
              <a16:creationId xmlns:a16="http://schemas.microsoft.com/office/drawing/2014/main" id="{BF63057B-E248-4DAB-8172-70E7E0C21D0E}"/>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a:extLst>
            <a:ext uri="{FF2B5EF4-FFF2-40B4-BE49-F238E27FC236}">
              <a16:creationId xmlns:a16="http://schemas.microsoft.com/office/drawing/2014/main" id="{A3920647-F4D2-4EF5-8A85-78427537A449}"/>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a:extLst>
            <a:ext uri="{FF2B5EF4-FFF2-40B4-BE49-F238E27FC236}">
              <a16:creationId xmlns:a16="http://schemas.microsoft.com/office/drawing/2014/main" id="{1ADE5817-4538-4D96-A852-073E21A05D87}"/>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92C4DE89-3575-469A-8290-4A14B1967BFA}"/>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6E835D74-8271-412C-8879-0095C50813A8}"/>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a:extLst>
            <a:ext uri="{FF2B5EF4-FFF2-40B4-BE49-F238E27FC236}">
              <a16:creationId xmlns:a16="http://schemas.microsoft.com/office/drawing/2014/main" id="{1335AD98-CA31-499E-9E91-E5AF730399D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714" name="直線コネクタ 713">
          <a:extLst>
            <a:ext uri="{FF2B5EF4-FFF2-40B4-BE49-F238E27FC236}">
              <a16:creationId xmlns:a16="http://schemas.microsoft.com/office/drawing/2014/main" id="{62C912FF-21C8-4BB7-8870-EA4B214934F8}"/>
            </a:ext>
          </a:extLst>
        </xdr:cNvPr>
        <xdr:cNvCxnSpPr/>
      </xdr:nvCxnSpPr>
      <xdr:spPr>
        <a:xfrm flipV="1">
          <a:off x="19947254" y="1731318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715" name="【庁舎】&#10;一人当たり面積最小値テキスト">
          <a:extLst>
            <a:ext uri="{FF2B5EF4-FFF2-40B4-BE49-F238E27FC236}">
              <a16:creationId xmlns:a16="http://schemas.microsoft.com/office/drawing/2014/main" id="{1B6EB7C2-4C71-4E03-892E-62420F704C07}"/>
            </a:ext>
          </a:extLst>
        </xdr:cNvPr>
        <xdr:cNvSpPr txBox="1"/>
      </xdr:nvSpPr>
      <xdr:spPr>
        <a:xfrm>
          <a:off x="19985990" y="18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716" name="直線コネクタ 715">
          <a:extLst>
            <a:ext uri="{FF2B5EF4-FFF2-40B4-BE49-F238E27FC236}">
              <a16:creationId xmlns:a16="http://schemas.microsoft.com/office/drawing/2014/main" id="{4A114066-B146-44A9-AA2B-C1A3F0C13053}"/>
            </a:ext>
          </a:extLst>
        </xdr:cNvPr>
        <xdr:cNvCxnSpPr/>
      </xdr:nvCxnSpPr>
      <xdr:spPr>
        <a:xfrm>
          <a:off x="19885660" y="18572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717" name="【庁舎】&#10;一人当たり面積最大値テキスト">
          <a:extLst>
            <a:ext uri="{FF2B5EF4-FFF2-40B4-BE49-F238E27FC236}">
              <a16:creationId xmlns:a16="http://schemas.microsoft.com/office/drawing/2014/main" id="{6E0EAEC8-E91F-4528-AD9A-3F3B767D84B1}"/>
            </a:ext>
          </a:extLst>
        </xdr:cNvPr>
        <xdr:cNvSpPr txBox="1"/>
      </xdr:nvSpPr>
      <xdr:spPr>
        <a:xfrm>
          <a:off x="1998599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718" name="直線コネクタ 717">
          <a:extLst>
            <a:ext uri="{FF2B5EF4-FFF2-40B4-BE49-F238E27FC236}">
              <a16:creationId xmlns:a16="http://schemas.microsoft.com/office/drawing/2014/main" id="{83B60E59-37E2-4F28-8F41-42D0BF37AC68}"/>
            </a:ext>
          </a:extLst>
        </xdr:cNvPr>
        <xdr:cNvCxnSpPr/>
      </xdr:nvCxnSpPr>
      <xdr:spPr>
        <a:xfrm>
          <a:off x="19885660" y="17313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719" name="【庁舎】&#10;一人当たり面積平均値テキスト">
          <a:extLst>
            <a:ext uri="{FF2B5EF4-FFF2-40B4-BE49-F238E27FC236}">
              <a16:creationId xmlns:a16="http://schemas.microsoft.com/office/drawing/2014/main" id="{D5B92E78-736E-49CD-8B4B-FF0271B08967}"/>
            </a:ext>
          </a:extLst>
        </xdr:cNvPr>
        <xdr:cNvSpPr txBox="1"/>
      </xdr:nvSpPr>
      <xdr:spPr>
        <a:xfrm>
          <a:off x="19985990" y="17961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720" name="フローチャート: 判断 719">
          <a:extLst>
            <a:ext uri="{FF2B5EF4-FFF2-40B4-BE49-F238E27FC236}">
              <a16:creationId xmlns:a16="http://schemas.microsoft.com/office/drawing/2014/main" id="{5B3E36FB-3476-41B3-AD03-4A11F0CD0B5E}"/>
            </a:ext>
          </a:extLst>
        </xdr:cNvPr>
        <xdr:cNvSpPr/>
      </xdr:nvSpPr>
      <xdr:spPr>
        <a:xfrm>
          <a:off x="19904710" y="179868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721" name="フローチャート: 判断 720">
          <a:extLst>
            <a:ext uri="{FF2B5EF4-FFF2-40B4-BE49-F238E27FC236}">
              <a16:creationId xmlns:a16="http://schemas.microsoft.com/office/drawing/2014/main" id="{9BBE4808-8066-43E4-B9BC-323668002469}"/>
            </a:ext>
          </a:extLst>
        </xdr:cNvPr>
        <xdr:cNvSpPr/>
      </xdr:nvSpPr>
      <xdr:spPr>
        <a:xfrm>
          <a:off x="19161760" y="179577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722" name="フローチャート: 判断 721">
          <a:extLst>
            <a:ext uri="{FF2B5EF4-FFF2-40B4-BE49-F238E27FC236}">
              <a16:creationId xmlns:a16="http://schemas.microsoft.com/office/drawing/2014/main" id="{AAD184AF-7AD2-453C-BE51-8C5257ED7E20}"/>
            </a:ext>
          </a:extLst>
        </xdr:cNvPr>
        <xdr:cNvSpPr/>
      </xdr:nvSpPr>
      <xdr:spPr>
        <a:xfrm>
          <a:off x="18345150" y="1796614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723" name="フローチャート: 判断 722">
          <a:extLst>
            <a:ext uri="{FF2B5EF4-FFF2-40B4-BE49-F238E27FC236}">
              <a16:creationId xmlns:a16="http://schemas.microsoft.com/office/drawing/2014/main" id="{4ED07F9F-27A4-4F1B-A8F0-3842C8147D0C}"/>
            </a:ext>
          </a:extLst>
        </xdr:cNvPr>
        <xdr:cNvSpPr/>
      </xdr:nvSpPr>
      <xdr:spPr>
        <a:xfrm>
          <a:off x="17547590" y="1796505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724" name="フローチャート: 判断 723">
          <a:extLst>
            <a:ext uri="{FF2B5EF4-FFF2-40B4-BE49-F238E27FC236}">
              <a16:creationId xmlns:a16="http://schemas.microsoft.com/office/drawing/2014/main" id="{70731649-D63D-46D4-B13C-BA3416083694}"/>
            </a:ext>
          </a:extLst>
        </xdr:cNvPr>
        <xdr:cNvSpPr/>
      </xdr:nvSpPr>
      <xdr:spPr>
        <a:xfrm>
          <a:off x="16761460" y="179068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F049D631-15B3-449A-B369-E96240FB6065}"/>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3C4B20D4-51EF-4E57-B00B-08F4342E5253}"/>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2143E0FE-5119-4182-B8BC-84E0D2D4E369}"/>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70600EA8-FCFA-4139-979B-53453C844E8A}"/>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1220EAE-CAAB-423D-86F7-C3ADDC52C8DC}"/>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133169</xdr:rowOff>
    </xdr:from>
    <xdr:to>
      <xdr:col>116</xdr:col>
      <xdr:colOff>114300</xdr:colOff>
      <xdr:row>104</xdr:row>
      <xdr:rowOff>63319</xdr:rowOff>
    </xdr:to>
    <xdr:sp macro="" textlink="">
      <xdr:nvSpPr>
        <xdr:cNvPr id="730" name="楕円 729">
          <a:extLst>
            <a:ext uri="{FF2B5EF4-FFF2-40B4-BE49-F238E27FC236}">
              <a16:creationId xmlns:a16="http://schemas.microsoft.com/office/drawing/2014/main" id="{F365F541-B5D3-4F37-A9D5-758667BC9343}"/>
            </a:ext>
          </a:extLst>
        </xdr:cNvPr>
        <xdr:cNvSpPr/>
      </xdr:nvSpPr>
      <xdr:spPr>
        <a:xfrm>
          <a:off x="19904710" y="1779632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156046</xdr:rowOff>
    </xdr:from>
    <xdr:ext cx="469744" cy="259045"/>
    <xdr:sp macro="" textlink="">
      <xdr:nvSpPr>
        <xdr:cNvPr id="731" name="【庁舎】&#10;一人当たり面積該当値テキスト">
          <a:extLst>
            <a:ext uri="{FF2B5EF4-FFF2-40B4-BE49-F238E27FC236}">
              <a16:creationId xmlns:a16="http://schemas.microsoft.com/office/drawing/2014/main" id="{E7E8315C-B451-4696-B423-5C25648469B6}"/>
            </a:ext>
          </a:extLst>
        </xdr:cNvPr>
        <xdr:cNvSpPr txBox="1"/>
      </xdr:nvSpPr>
      <xdr:spPr>
        <a:xfrm>
          <a:off x="19985990" y="176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156029</xdr:rowOff>
    </xdr:from>
    <xdr:to>
      <xdr:col>112</xdr:col>
      <xdr:colOff>38100</xdr:colOff>
      <xdr:row>104</xdr:row>
      <xdr:rowOff>86179</xdr:rowOff>
    </xdr:to>
    <xdr:sp macro="" textlink="">
      <xdr:nvSpPr>
        <xdr:cNvPr id="732" name="楕円 731">
          <a:extLst>
            <a:ext uri="{FF2B5EF4-FFF2-40B4-BE49-F238E27FC236}">
              <a16:creationId xmlns:a16="http://schemas.microsoft.com/office/drawing/2014/main" id="{196B9475-AC03-404A-85BA-ABF5E8B521F9}"/>
            </a:ext>
          </a:extLst>
        </xdr:cNvPr>
        <xdr:cNvSpPr/>
      </xdr:nvSpPr>
      <xdr:spPr>
        <a:xfrm>
          <a:off x="19161760" y="178153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12519</xdr:rowOff>
    </xdr:from>
    <xdr:to>
      <xdr:col>116</xdr:col>
      <xdr:colOff>63500</xdr:colOff>
      <xdr:row>104</xdr:row>
      <xdr:rowOff>35379</xdr:rowOff>
    </xdr:to>
    <xdr:cxnSp macro="">
      <xdr:nvCxnSpPr>
        <xdr:cNvPr id="733" name="直線コネクタ 732">
          <a:extLst>
            <a:ext uri="{FF2B5EF4-FFF2-40B4-BE49-F238E27FC236}">
              <a16:creationId xmlns:a16="http://schemas.microsoft.com/office/drawing/2014/main" id="{391A26B9-33BB-4FFC-9BD9-0AE2065B6AC6}"/>
            </a:ext>
          </a:extLst>
        </xdr:cNvPr>
        <xdr:cNvCxnSpPr/>
      </xdr:nvCxnSpPr>
      <xdr:spPr>
        <a:xfrm flipV="1">
          <a:off x="19204940" y="17847129"/>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9071</xdr:rowOff>
    </xdr:from>
    <xdr:to>
      <xdr:col>107</xdr:col>
      <xdr:colOff>101600</xdr:colOff>
      <xdr:row>104</xdr:row>
      <xdr:rowOff>110671</xdr:rowOff>
    </xdr:to>
    <xdr:sp macro="" textlink="">
      <xdr:nvSpPr>
        <xdr:cNvPr id="734" name="楕円 733">
          <a:extLst>
            <a:ext uri="{FF2B5EF4-FFF2-40B4-BE49-F238E27FC236}">
              <a16:creationId xmlns:a16="http://schemas.microsoft.com/office/drawing/2014/main" id="{74070FE1-035A-4948-8CCA-457B34E997A4}"/>
            </a:ext>
          </a:extLst>
        </xdr:cNvPr>
        <xdr:cNvSpPr/>
      </xdr:nvSpPr>
      <xdr:spPr>
        <a:xfrm>
          <a:off x="18345150" y="1784177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35379</xdr:rowOff>
    </xdr:from>
    <xdr:to>
      <xdr:col>111</xdr:col>
      <xdr:colOff>177800</xdr:colOff>
      <xdr:row>104</xdr:row>
      <xdr:rowOff>59871</xdr:rowOff>
    </xdr:to>
    <xdr:cxnSp macro="">
      <xdr:nvCxnSpPr>
        <xdr:cNvPr id="735" name="直線コネクタ 734">
          <a:extLst>
            <a:ext uri="{FF2B5EF4-FFF2-40B4-BE49-F238E27FC236}">
              <a16:creationId xmlns:a16="http://schemas.microsoft.com/office/drawing/2014/main" id="{EFC78E2C-A15A-4E7D-8414-94C1AC7AA7C7}"/>
            </a:ext>
          </a:extLst>
        </xdr:cNvPr>
        <xdr:cNvCxnSpPr/>
      </xdr:nvCxnSpPr>
      <xdr:spPr>
        <a:xfrm flipV="1">
          <a:off x="18399760" y="17866179"/>
          <a:ext cx="80518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23768</xdr:rowOff>
    </xdr:from>
    <xdr:to>
      <xdr:col>102</xdr:col>
      <xdr:colOff>165100</xdr:colOff>
      <xdr:row>104</xdr:row>
      <xdr:rowOff>125368</xdr:rowOff>
    </xdr:to>
    <xdr:sp macro="" textlink="">
      <xdr:nvSpPr>
        <xdr:cNvPr id="736" name="楕円 735">
          <a:extLst>
            <a:ext uri="{FF2B5EF4-FFF2-40B4-BE49-F238E27FC236}">
              <a16:creationId xmlns:a16="http://schemas.microsoft.com/office/drawing/2014/main" id="{488C2E52-AF02-43D5-AC39-549A93C9F420}"/>
            </a:ext>
          </a:extLst>
        </xdr:cNvPr>
        <xdr:cNvSpPr/>
      </xdr:nvSpPr>
      <xdr:spPr>
        <a:xfrm>
          <a:off x="17547590" y="1785075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59871</xdr:rowOff>
    </xdr:from>
    <xdr:to>
      <xdr:col>107</xdr:col>
      <xdr:colOff>50800</xdr:colOff>
      <xdr:row>104</xdr:row>
      <xdr:rowOff>74568</xdr:rowOff>
    </xdr:to>
    <xdr:cxnSp macro="">
      <xdr:nvCxnSpPr>
        <xdr:cNvPr id="737" name="直線コネクタ 736">
          <a:extLst>
            <a:ext uri="{FF2B5EF4-FFF2-40B4-BE49-F238E27FC236}">
              <a16:creationId xmlns:a16="http://schemas.microsoft.com/office/drawing/2014/main" id="{2969DC23-1A7F-46B9-AEBF-04D7C15DCC75}"/>
            </a:ext>
          </a:extLst>
        </xdr:cNvPr>
        <xdr:cNvCxnSpPr/>
      </xdr:nvCxnSpPr>
      <xdr:spPr>
        <a:xfrm flipV="1">
          <a:off x="17602200" y="17886861"/>
          <a:ext cx="797560" cy="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41729</xdr:rowOff>
    </xdr:from>
    <xdr:to>
      <xdr:col>98</xdr:col>
      <xdr:colOff>38100</xdr:colOff>
      <xdr:row>104</xdr:row>
      <xdr:rowOff>143329</xdr:rowOff>
    </xdr:to>
    <xdr:sp macro="" textlink="">
      <xdr:nvSpPr>
        <xdr:cNvPr id="738" name="楕円 737">
          <a:extLst>
            <a:ext uri="{FF2B5EF4-FFF2-40B4-BE49-F238E27FC236}">
              <a16:creationId xmlns:a16="http://schemas.microsoft.com/office/drawing/2014/main" id="{49B972E5-71ED-4A77-B7E8-9A23160D7FF4}"/>
            </a:ext>
          </a:extLst>
        </xdr:cNvPr>
        <xdr:cNvSpPr/>
      </xdr:nvSpPr>
      <xdr:spPr>
        <a:xfrm>
          <a:off x="16761460" y="1787252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74568</xdr:rowOff>
    </xdr:from>
    <xdr:to>
      <xdr:col>102</xdr:col>
      <xdr:colOff>114300</xdr:colOff>
      <xdr:row>104</xdr:row>
      <xdr:rowOff>92529</xdr:rowOff>
    </xdr:to>
    <xdr:cxnSp macro="">
      <xdr:nvCxnSpPr>
        <xdr:cNvPr id="739" name="直線コネクタ 738">
          <a:extLst>
            <a:ext uri="{FF2B5EF4-FFF2-40B4-BE49-F238E27FC236}">
              <a16:creationId xmlns:a16="http://schemas.microsoft.com/office/drawing/2014/main" id="{7A95A486-A292-499C-A279-5EBCB21C6F65}"/>
            </a:ext>
          </a:extLst>
        </xdr:cNvPr>
        <xdr:cNvCxnSpPr/>
      </xdr:nvCxnSpPr>
      <xdr:spPr>
        <a:xfrm flipV="1">
          <a:off x="16804640" y="17905368"/>
          <a:ext cx="79756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46282</xdr:rowOff>
    </xdr:from>
    <xdr:ext cx="469744" cy="259045"/>
    <xdr:sp macro="" textlink="">
      <xdr:nvSpPr>
        <xdr:cNvPr id="740" name="n_1aveValue【庁舎】&#10;一人当たり面積">
          <a:extLst>
            <a:ext uri="{FF2B5EF4-FFF2-40B4-BE49-F238E27FC236}">
              <a16:creationId xmlns:a16="http://schemas.microsoft.com/office/drawing/2014/main" id="{930048A8-16FC-4ECC-AE72-15B8C510FC19}"/>
            </a:ext>
          </a:extLst>
        </xdr:cNvPr>
        <xdr:cNvSpPr txBox="1"/>
      </xdr:nvSpPr>
      <xdr:spPr>
        <a:xfrm>
          <a:off x="18982132" y="1805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52813</xdr:rowOff>
    </xdr:from>
    <xdr:ext cx="469744" cy="259045"/>
    <xdr:sp macro="" textlink="">
      <xdr:nvSpPr>
        <xdr:cNvPr id="741" name="n_2aveValue【庁舎】&#10;一人当たり面積">
          <a:extLst>
            <a:ext uri="{FF2B5EF4-FFF2-40B4-BE49-F238E27FC236}">
              <a16:creationId xmlns:a16="http://schemas.microsoft.com/office/drawing/2014/main" id="{3438FCBE-4F4B-45E8-ACC3-0F4C540592B8}"/>
            </a:ext>
          </a:extLst>
        </xdr:cNvPr>
        <xdr:cNvSpPr txBox="1"/>
      </xdr:nvSpPr>
      <xdr:spPr>
        <a:xfrm>
          <a:off x="18182032" y="1805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59345</xdr:rowOff>
    </xdr:from>
    <xdr:ext cx="469744" cy="259045"/>
    <xdr:sp macro="" textlink="">
      <xdr:nvSpPr>
        <xdr:cNvPr id="742" name="n_3aveValue【庁舎】&#10;一人当たり面積">
          <a:extLst>
            <a:ext uri="{FF2B5EF4-FFF2-40B4-BE49-F238E27FC236}">
              <a16:creationId xmlns:a16="http://schemas.microsoft.com/office/drawing/2014/main" id="{B02E4BDB-F221-4A10-9D14-738C81F7CCC2}"/>
            </a:ext>
          </a:extLst>
        </xdr:cNvPr>
        <xdr:cNvSpPr txBox="1"/>
      </xdr:nvSpPr>
      <xdr:spPr>
        <a:xfrm>
          <a:off x="17384472" y="1805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168746</xdr:rowOff>
    </xdr:from>
    <xdr:ext cx="469744" cy="259045"/>
    <xdr:sp macro="" textlink="">
      <xdr:nvSpPr>
        <xdr:cNvPr id="743" name="n_4aveValue【庁舎】&#10;一人当たり面積">
          <a:extLst>
            <a:ext uri="{FF2B5EF4-FFF2-40B4-BE49-F238E27FC236}">
              <a16:creationId xmlns:a16="http://schemas.microsoft.com/office/drawing/2014/main" id="{EE41467C-8BCC-4343-9764-46D550A33F3B}"/>
            </a:ext>
          </a:extLst>
        </xdr:cNvPr>
        <xdr:cNvSpPr txBox="1"/>
      </xdr:nvSpPr>
      <xdr:spPr>
        <a:xfrm>
          <a:off x="16588817" y="1800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102706</xdr:rowOff>
    </xdr:from>
    <xdr:ext cx="469744" cy="259045"/>
    <xdr:sp macro="" textlink="">
      <xdr:nvSpPr>
        <xdr:cNvPr id="744" name="n_1mainValue【庁舎】&#10;一人当たり面積">
          <a:extLst>
            <a:ext uri="{FF2B5EF4-FFF2-40B4-BE49-F238E27FC236}">
              <a16:creationId xmlns:a16="http://schemas.microsoft.com/office/drawing/2014/main" id="{C73EEAAE-1049-4E63-A058-2F2975728EC6}"/>
            </a:ext>
          </a:extLst>
        </xdr:cNvPr>
        <xdr:cNvSpPr txBox="1"/>
      </xdr:nvSpPr>
      <xdr:spPr>
        <a:xfrm>
          <a:off x="18982132" y="1758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127198</xdr:rowOff>
    </xdr:from>
    <xdr:ext cx="469744" cy="259045"/>
    <xdr:sp macro="" textlink="">
      <xdr:nvSpPr>
        <xdr:cNvPr id="745" name="n_2mainValue【庁舎】&#10;一人当たり面積">
          <a:extLst>
            <a:ext uri="{FF2B5EF4-FFF2-40B4-BE49-F238E27FC236}">
              <a16:creationId xmlns:a16="http://schemas.microsoft.com/office/drawing/2014/main" id="{C2000254-77CC-44D6-B5F9-895F706AE81D}"/>
            </a:ext>
          </a:extLst>
        </xdr:cNvPr>
        <xdr:cNvSpPr txBox="1"/>
      </xdr:nvSpPr>
      <xdr:spPr>
        <a:xfrm>
          <a:off x="18182032" y="1761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141895</xdr:rowOff>
    </xdr:from>
    <xdr:ext cx="469744" cy="259045"/>
    <xdr:sp macro="" textlink="">
      <xdr:nvSpPr>
        <xdr:cNvPr id="746" name="n_3mainValue【庁舎】&#10;一人当たり面積">
          <a:extLst>
            <a:ext uri="{FF2B5EF4-FFF2-40B4-BE49-F238E27FC236}">
              <a16:creationId xmlns:a16="http://schemas.microsoft.com/office/drawing/2014/main" id="{4EE27E70-B100-4863-B106-32F39BC31BBB}"/>
            </a:ext>
          </a:extLst>
        </xdr:cNvPr>
        <xdr:cNvSpPr txBox="1"/>
      </xdr:nvSpPr>
      <xdr:spPr>
        <a:xfrm>
          <a:off x="17384472" y="1762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159856</xdr:rowOff>
    </xdr:from>
    <xdr:ext cx="469744" cy="259045"/>
    <xdr:sp macro="" textlink="">
      <xdr:nvSpPr>
        <xdr:cNvPr id="747" name="n_4mainValue【庁舎】&#10;一人当たり面積">
          <a:extLst>
            <a:ext uri="{FF2B5EF4-FFF2-40B4-BE49-F238E27FC236}">
              <a16:creationId xmlns:a16="http://schemas.microsoft.com/office/drawing/2014/main" id="{78CBE0CA-70E6-417E-816E-688BA5E46CEF}"/>
            </a:ext>
          </a:extLst>
        </xdr:cNvPr>
        <xdr:cNvSpPr txBox="1"/>
      </xdr:nvSpPr>
      <xdr:spPr>
        <a:xfrm>
          <a:off x="16588817" y="1764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3AC8AD06-83BC-48AE-8911-D2201F4ADCAC}"/>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686123CB-E822-4329-92E6-DBF32F975FD8}"/>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CFA83C27-FA6D-4988-A530-0BABFE746C23}"/>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各平均値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を上回っているため、改修工事等の検討を計画的に行う必要がある。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平均と比較して老朽化が進んでおり、改修工事等の検討を行う必要がある。また一人当たり面積が類似団体平均より高いことから施設の統廃合などを検討する必要がある。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「保健センター・保健所」「福祉施設」「消防施設」は有形固定資産減価償却率は類似団体の平均と比較して整備が進んでいる。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「庁舎」は類似団体の平均と比較して老朽化が進んでいる。改修工事等の検討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や財源の確保を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計画的に行う必要がある。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今後は人口減少による税収減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、少子高齢化による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扶助費の増加、物価高騰による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各種コスト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想定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される。費用対効果の検証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や不断の見直しによる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コスト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などを行っていく必要がある。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また、面積（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237.54㎢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）も広域であることから維持していかなければいけない資産も多く、財政的にも将来負担が大きい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公共施設等総合管理計画など各種計画に基づいた維持管理が重要である。人流動向や財政状況に合わせて、将来的に維持可能な保有総量となるように施設複合化、規模の最適化を図っていく。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11,038
10,979
237.54
10,133,464
9,687,976
204,598
5,032,795
6,214,173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人口の減少や全国平均を上回る高齢化率（令和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日現在</a:t>
          </a:r>
          <a:r>
            <a:rPr kumimoji="1" lang="en-US" altLang="ja-JP" sz="1100">
              <a:solidFill>
                <a:schemeClr val="dk1"/>
              </a:solidFill>
              <a:effectLst/>
              <a:latin typeface="+mn-lt"/>
              <a:ea typeface="+mn-ea"/>
              <a:cs typeface="+mn-cs"/>
            </a:rPr>
            <a:t>44.60%</a:t>
          </a:r>
          <a:r>
            <a:rPr kumimoji="1" lang="ja-JP" altLang="ja-JP" sz="1100">
              <a:solidFill>
                <a:schemeClr val="dk1"/>
              </a:solidFill>
              <a:effectLst/>
              <a:latin typeface="+mn-lt"/>
              <a:ea typeface="+mn-ea"/>
              <a:cs typeface="+mn-cs"/>
            </a:rPr>
            <a:t>）に加え、一次産業中心の経済構造であることにより慢性的に財政基盤が弱く類似団体平均を下回る状況である。一方で、恵まれた自然環境、世界農業遺産、ユネスコエコパークを活用し観光業・商工業・農林業等を横断的に結び外貨を取り込む施策に取り組んでいる。個人、法人町民税その他の税収増につながるよう活力あるまちづく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展開、また</a:t>
          </a:r>
          <a:r>
            <a:rPr kumimoji="1" lang="ja-JP" altLang="en-US" sz="1100">
              <a:solidFill>
                <a:schemeClr val="dk1"/>
              </a:solidFill>
              <a:effectLst/>
              <a:latin typeface="+mn-lt"/>
              <a:ea typeface="+mn-ea"/>
              <a:cs typeface="+mn-cs"/>
            </a:rPr>
            <a:t>観光地であることを活かした自主財源確保策に取り組み、合わせて</a:t>
          </a:r>
          <a:r>
            <a:rPr kumimoji="1" lang="ja-JP" altLang="ja-JP" sz="1100">
              <a:solidFill>
                <a:schemeClr val="dk1"/>
              </a:solidFill>
              <a:effectLst/>
              <a:latin typeface="+mn-lt"/>
              <a:ea typeface="+mn-ea"/>
              <a:cs typeface="+mn-cs"/>
            </a:rPr>
            <a:t>定員管理や給与の適正化等行財政改革に取り組むことにより財政健全化を図る必要がある。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歳出では、公債費、</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は減少したが、人件費、物件費、</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補助費等の増額分が上回り、増となった。人件費</a:t>
          </a:r>
          <a:r>
            <a:rPr kumimoji="1" lang="ja-JP" altLang="en-US" sz="1100">
              <a:solidFill>
                <a:schemeClr val="dk1"/>
              </a:solidFill>
              <a:effectLst/>
              <a:latin typeface="+mn-lt"/>
              <a:ea typeface="+mn-ea"/>
              <a:cs typeface="+mn-cs"/>
            </a:rPr>
            <a:t>における</a:t>
          </a:r>
          <a:r>
            <a:rPr kumimoji="1" lang="ja-JP" altLang="ja-JP" sz="1100">
              <a:solidFill>
                <a:schemeClr val="dk1"/>
              </a:solidFill>
              <a:effectLst/>
              <a:latin typeface="+mn-lt"/>
              <a:ea typeface="+mn-ea"/>
              <a:cs typeface="+mn-cs"/>
            </a:rPr>
            <a:t>会計年度任用職員分の報酬等の増加、</a:t>
          </a:r>
          <a:r>
            <a:rPr kumimoji="1" lang="ja-JP" altLang="en-US" sz="1100">
              <a:solidFill>
                <a:schemeClr val="dk1"/>
              </a:solidFill>
              <a:effectLst/>
              <a:latin typeface="+mn-lt"/>
              <a:ea typeface="+mn-ea"/>
              <a:cs typeface="+mn-cs"/>
            </a:rPr>
            <a:t>維持補修費の増加、高齢者に対する扶助費の伸び等により</a:t>
          </a:r>
          <a:r>
            <a:rPr kumimoji="1" lang="ja-JP" altLang="ja-JP" sz="1100">
              <a:solidFill>
                <a:schemeClr val="dk1"/>
              </a:solidFill>
              <a:effectLst/>
              <a:latin typeface="+mn-lt"/>
              <a:ea typeface="+mn-ea"/>
              <a:cs typeface="+mn-cs"/>
            </a:rPr>
            <a:t>経常分は増加することとなった。歳入では、地方税は伸びたが、</a:t>
          </a:r>
          <a:r>
            <a:rPr kumimoji="1" lang="ja-JP" altLang="en-US" sz="1100">
              <a:solidFill>
                <a:schemeClr val="dk1"/>
              </a:solidFill>
              <a:effectLst/>
              <a:latin typeface="+mn-lt"/>
              <a:ea typeface="+mn-ea"/>
              <a:cs typeface="+mn-cs"/>
            </a:rPr>
            <a:t>地方交付税、地方消費税交付金等</a:t>
          </a:r>
          <a:r>
            <a:rPr kumimoji="1" lang="ja-JP" altLang="ja-JP" sz="1100">
              <a:solidFill>
                <a:schemeClr val="dk1"/>
              </a:solidFill>
              <a:effectLst/>
              <a:latin typeface="+mn-lt"/>
              <a:ea typeface="+mn-ea"/>
              <a:cs typeface="+mn-cs"/>
            </a:rPr>
            <a:t>の減少幅が大きく全体で減となった。以上により、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％増の結果となった。引き続き経常経費抑制に注力する必要がある。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62</xdr:row>
      <xdr:rowOff>12277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2957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51452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67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171238</xdr:rowOff>
    </xdr:from>
    <xdr:to>
      <xdr:col>19</xdr:col>
      <xdr:colOff>133350</xdr:colOff>
      <xdr:row>61</xdr:row>
      <xdr:rowOff>71120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15338"/>
          <a:ext cx="889000" cy="41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171238</xdr:rowOff>
    </xdr:from>
    <xdr:to>
      <xdr:col>15</xdr:col>
      <xdr:colOff>82550</xdr:colOff>
      <xdr:row>61</xdr:row>
      <xdr:rowOff>83185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15338"/>
          <a:ext cx="8890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131885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6773</xdr:rowOff>
    </xdr:from>
    <xdr:to>
      <xdr:col>11</xdr:col>
      <xdr:colOff>31750</xdr:colOff>
      <xdr:row>61</xdr:row>
      <xdr:rowOff>83185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65223"/>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132927</xdr:rowOff>
    </xdr:from>
    <xdr:to>
      <xdr:col>23</xdr:col>
      <xdr:colOff>184150</xdr:colOff>
      <xdr:row>62</xdr:row>
      <xdr:rowOff>63077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105004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120438</xdr:rowOff>
    </xdr:from>
    <xdr:to>
      <xdr:col>15</xdr:col>
      <xdr:colOff>133350</xdr:colOff>
      <xdr:row>59</xdr:row>
      <xdr:rowOff>50588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60765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3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32385</xdr:rowOff>
    </xdr:from>
    <xdr:to>
      <xdr:col>11</xdr:col>
      <xdr:colOff>82550</xdr:colOff>
      <xdr:row>61</xdr:row>
      <xdr:rowOff>133985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118762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42350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任期の定めのない一般職員給、手当、会計年度任用職員報酬等、国の人事院勧告に準じて調整し全体として増額となった。</a:t>
          </a:r>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委託料関係の増加が</a:t>
          </a:r>
          <a:r>
            <a:rPr kumimoji="1" lang="ja-JP" altLang="en-US" sz="1100">
              <a:solidFill>
                <a:schemeClr val="dk1"/>
              </a:solidFill>
              <a:effectLst/>
              <a:latin typeface="+mn-lt"/>
              <a:ea typeface="+mn-ea"/>
              <a:cs typeface="+mn-cs"/>
            </a:rPr>
            <a:t>大きい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決算額だけでみると前年度より減少しているが、人口減少が上回り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人当たりの決算額が増加した</a:t>
          </a:r>
          <a:r>
            <a:rPr kumimoji="1" lang="ja-JP" altLang="en-US" sz="1100">
              <a:solidFill>
                <a:schemeClr val="dk1"/>
              </a:solidFill>
              <a:effectLst/>
              <a:latin typeface="+mn-lt"/>
              <a:ea typeface="+mn-ea"/>
              <a:cs typeface="+mn-cs"/>
            </a:rPr>
            <a:t>ものと考えられる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１人当たりで分析すると</a:t>
          </a:r>
          <a:r>
            <a:rPr kumimoji="1" lang="ja-JP" altLang="ja-JP" sz="1100">
              <a:solidFill>
                <a:schemeClr val="dk1"/>
              </a:solidFill>
              <a:effectLst/>
              <a:latin typeface="+mn-lt"/>
              <a:ea typeface="+mn-ea"/>
              <a:cs typeface="+mn-cs"/>
            </a:rPr>
            <a:t>年々上昇傾向にあるため、定員管理の適正化による適切な人件費支出、また</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物件費の節減に取り組む必要がある。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59173</xdr:rowOff>
    </xdr:from>
    <xdr:to>
      <xdr:col>23</xdr:col>
      <xdr:colOff>133350</xdr:colOff>
      <xdr:row>81</xdr:row>
      <xdr:rowOff>64325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46623"/>
          <a:ext cx="8382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10246</xdr:rowOff>
    </xdr:from>
    <xdr:to>
      <xdr:col>19</xdr:col>
      <xdr:colOff>133350</xdr:colOff>
      <xdr:row>81</xdr:row>
      <xdr:rowOff>59173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97696"/>
          <a:ext cx="889000" cy="4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102387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143197</xdr:rowOff>
    </xdr:from>
    <xdr:to>
      <xdr:col>15</xdr:col>
      <xdr:colOff>82550</xdr:colOff>
      <xdr:row>81</xdr:row>
      <xdr:rowOff>10246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59197"/>
          <a:ext cx="889000" cy="3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64205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5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117092</xdr:rowOff>
    </xdr:from>
    <xdr:to>
      <xdr:col>11</xdr:col>
      <xdr:colOff>31750</xdr:colOff>
      <xdr:row>80</xdr:row>
      <xdr:rowOff>143197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33092"/>
          <a:ext cx="889000" cy="2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18939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0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13525</xdr:rowOff>
    </xdr:from>
    <xdr:to>
      <xdr:col>23</xdr:col>
      <xdr:colOff>184150</xdr:colOff>
      <xdr:row>81</xdr:row>
      <xdr:rowOff>115125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0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30052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46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8373</xdr:rowOff>
    </xdr:from>
    <xdr:to>
      <xdr:col>19</xdr:col>
      <xdr:colOff>184150</xdr:colOff>
      <xdr:row>81</xdr:row>
      <xdr:rowOff>109973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120150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6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130896</xdr:rowOff>
    </xdr:from>
    <xdr:to>
      <xdr:col>15</xdr:col>
      <xdr:colOff>133350</xdr:colOff>
      <xdr:row>81</xdr:row>
      <xdr:rowOff>61046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4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71223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1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92397</xdr:rowOff>
    </xdr:from>
    <xdr:to>
      <xdr:col>11</xdr:col>
      <xdr:colOff>82550</xdr:colOff>
      <xdr:row>81</xdr:row>
      <xdr:rowOff>22547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0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32724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7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66292</xdr:rowOff>
    </xdr:from>
    <xdr:to>
      <xdr:col>7</xdr:col>
      <xdr:colOff>31750</xdr:colOff>
      <xdr:row>80</xdr:row>
      <xdr:rowOff>167892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152669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6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年度と同程度数値の</a:t>
          </a:r>
          <a:r>
            <a:rPr kumimoji="1" lang="en-US" altLang="ja-JP" sz="1100">
              <a:solidFill>
                <a:schemeClr val="dk1"/>
              </a:solidFill>
              <a:effectLst/>
              <a:latin typeface="+mn-lt"/>
              <a:ea typeface="+mn-ea"/>
              <a:cs typeface="+mn-cs"/>
            </a:rPr>
            <a:t>98.3</a:t>
          </a:r>
          <a:r>
            <a:rPr kumimoji="1" lang="ja-JP" altLang="ja-JP" sz="1100">
              <a:solidFill>
                <a:schemeClr val="dk1"/>
              </a:solidFill>
              <a:effectLst/>
              <a:latin typeface="+mn-lt"/>
              <a:ea typeface="+mn-ea"/>
              <a:cs typeface="+mn-cs"/>
            </a:rPr>
            <a:t>である。令和</a:t>
          </a:r>
          <a:r>
            <a:rPr kumimoji="1" lang="ja-JP" altLang="en-US" sz="1100">
              <a:solidFill>
                <a:schemeClr val="dk1"/>
              </a:solidFill>
              <a:effectLst/>
              <a:latin typeface="+mn-lt"/>
              <a:ea typeface="+mn-ea"/>
              <a:cs typeface="+mn-cs"/>
            </a:rPr>
            <a:t>元・</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との</a:t>
          </a:r>
          <a:r>
            <a:rPr kumimoji="1" lang="ja-JP" altLang="ja-JP" sz="1100">
              <a:solidFill>
                <a:schemeClr val="dk1"/>
              </a:solidFill>
              <a:effectLst/>
              <a:latin typeface="+mn-lt"/>
              <a:ea typeface="+mn-ea"/>
              <a:cs typeface="+mn-cs"/>
            </a:rPr>
            <a:t>比較では低い数値を維持しているものの、類似団体平均より高い水準である。</a:t>
          </a:r>
          <a:endParaRPr lang="ja-JP" altLang="ja-JP" sz="1400">
            <a:effectLst/>
          </a:endParaRPr>
        </a:p>
        <a:p>
          <a:r>
            <a:rPr kumimoji="1" lang="ja-JP" altLang="ja-JP" sz="1100">
              <a:solidFill>
                <a:schemeClr val="dk1"/>
              </a:solidFill>
              <a:effectLst/>
              <a:latin typeface="+mn-lt"/>
              <a:ea typeface="+mn-ea"/>
              <a:cs typeface="+mn-cs"/>
            </a:rPr>
            <a:t>　引き続き行財政改革や定員適正化計画等により課・係の業務効率化、一層の職員手当等の適正化に取り組む必要がある。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151341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071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68386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98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111125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071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88</xdr:row>
      <xdr:rowOff>160866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27275"/>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88</xdr:row>
      <xdr:rowOff>160866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881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住民基本台帳人口は前年度比</a:t>
          </a:r>
          <a:r>
            <a:rPr kumimoji="1" lang="en-US" altLang="ja-JP" sz="1100">
              <a:solidFill>
                <a:schemeClr val="dk1"/>
              </a:solidFill>
              <a:effectLst/>
              <a:latin typeface="+mn-lt"/>
              <a:ea typeface="+mn-ea"/>
              <a:cs typeface="+mn-cs"/>
            </a:rPr>
            <a:t>289</a:t>
          </a:r>
          <a:r>
            <a:rPr kumimoji="1" lang="ja-JP" altLang="ja-JP" sz="1100">
              <a:solidFill>
                <a:schemeClr val="dk1"/>
              </a:solidFill>
              <a:effectLst/>
              <a:latin typeface="+mn-lt"/>
              <a:ea typeface="+mn-ea"/>
              <a:cs typeface="+mn-cs"/>
            </a:rPr>
            <a:t>人減少の</a:t>
          </a:r>
          <a:r>
            <a:rPr kumimoji="1" lang="en-US" altLang="ja-JP" sz="1100">
              <a:solidFill>
                <a:schemeClr val="dk1"/>
              </a:solidFill>
              <a:effectLst/>
              <a:latin typeface="+mn-lt"/>
              <a:ea typeface="+mn-ea"/>
              <a:cs typeface="+mn-cs"/>
            </a:rPr>
            <a:t>11,038</a:t>
          </a:r>
          <a:r>
            <a:rPr kumimoji="1" lang="ja-JP" altLang="ja-JP" sz="1100">
              <a:solidFill>
                <a:schemeClr val="dk1"/>
              </a:solidFill>
              <a:effectLst/>
              <a:latin typeface="+mn-lt"/>
              <a:ea typeface="+mn-ea"/>
              <a:cs typeface="+mn-cs"/>
            </a:rPr>
            <a:t>人である。職員数については、一般職が</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人減の</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人である。令和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a:t>
          </a:r>
          <a:r>
            <a:rPr kumimoji="1" lang="en-US" altLang="ja-JP" sz="1100">
              <a:solidFill>
                <a:schemeClr val="dk1"/>
              </a:solidFill>
              <a:effectLst/>
              <a:latin typeface="+mn-lt"/>
              <a:ea typeface="+mn-ea"/>
              <a:cs typeface="+mn-cs"/>
            </a:rPr>
            <a:t>12.86</a:t>
          </a:r>
          <a:r>
            <a:rPr kumimoji="1" lang="ja-JP" altLang="ja-JP" sz="1100">
              <a:solidFill>
                <a:schemeClr val="dk1"/>
              </a:solidFill>
              <a:effectLst/>
              <a:latin typeface="+mn-lt"/>
              <a:ea typeface="+mn-ea"/>
              <a:cs typeface="+mn-cs"/>
            </a:rPr>
            <a:t>人と類似団体平均の</a:t>
          </a:r>
          <a:r>
            <a:rPr kumimoji="1" lang="en-US" altLang="ja-JP" sz="1100">
              <a:solidFill>
                <a:schemeClr val="dk1"/>
              </a:solidFill>
              <a:effectLst/>
              <a:latin typeface="+mn-lt"/>
              <a:ea typeface="+mn-ea"/>
              <a:cs typeface="+mn-cs"/>
            </a:rPr>
            <a:t>12.94</a:t>
          </a:r>
          <a:r>
            <a:rPr kumimoji="1" lang="ja-JP" altLang="ja-JP" sz="1100">
              <a:solidFill>
                <a:schemeClr val="dk1"/>
              </a:solidFill>
              <a:effectLst/>
              <a:latin typeface="+mn-lt"/>
              <a:ea typeface="+mn-ea"/>
              <a:cs typeface="+mn-cs"/>
            </a:rPr>
            <a:t>人を下回ったが、前年度比較では</a:t>
          </a:r>
          <a:r>
            <a:rPr kumimoji="1" lang="en-US" altLang="ja-JP" sz="1100">
              <a:solidFill>
                <a:schemeClr val="dk1"/>
              </a:solidFill>
              <a:effectLst/>
              <a:latin typeface="+mn-lt"/>
              <a:ea typeface="+mn-ea"/>
              <a:cs typeface="+mn-cs"/>
            </a:rPr>
            <a:t>0.24</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今後も引き続き人口減少に対応しながら住民サービスの低下を招かないよう留意し業務の効率化、効率的な人員配置に取り組む人員管理を行っていく必要がある。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63984</xdr:rowOff>
    </xdr:from>
    <xdr:to>
      <xdr:col>81</xdr:col>
      <xdr:colOff>44450</xdr:colOff>
      <xdr:row>62</xdr:row>
      <xdr:rowOff>91561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93884"/>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22031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34109</xdr:rowOff>
    </xdr:from>
    <xdr:to>
      <xdr:col>77</xdr:col>
      <xdr:colOff>44450</xdr:colOff>
      <xdr:row>62</xdr:row>
      <xdr:rowOff>63984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64009"/>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7680</xdr:rowOff>
    </xdr:from>
    <xdr:to>
      <xdr:col>72</xdr:col>
      <xdr:colOff>203200</xdr:colOff>
      <xdr:row>62</xdr:row>
      <xdr:rowOff>34109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37580"/>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77729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92952</xdr:rowOff>
    </xdr:from>
    <xdr:to>
      <xdr:col>68</xdr:col>
      <xdr:colOff>152400</xdr:colOff>
      <xdr:row>62</xdr:row>
      <xdr:rowOff>7680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51402"/>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40761</xdr:rowOff>
    </xdr:from>
    <xdr:to>
      <xdr:col>81</xdr:col>
      <xdr:colOff>95250</xdr:colOff>
      <xdr:row>62</xdr:row>
      <xdr:rowOff>142361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57288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13184</xdr:rowOff>
    </xdr:from>
    <xdr:to>
      <xdr:col>77</xdr:col>
      <xdr:colOff>95250</xdr:colOff>
      <xdr:row>62</xdr:row>
      <xdr:rowOff>114784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124961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11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154759</xdr:rowOff>
    </xdr:from>
    <xdr:to>
      <xdr:col>73</xdr:col>
      <xdr:colOff>44450</xdr:colOff>
      <xdr:row>62</xdr:row>
      <xdr:rowOff>84909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95086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128330</xdr:rowOff>
    </xdr:from>
    <xdr:to>
      <xdr:col>68</xdr:col>
      <xdr:colOff>203200</xdr:colOff>
      <xdr:row>62</xdr:row>
      <xdr:rowOff>58480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43257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7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42152</xdr:rowOff>
    </xdr:from>
    <xdr:to>
      <xdr:col>64</xdr:col>
      <xdr:colOff>152400</xdr:colOff>
      <xdr:row>61</xdr:row>
      <xdr:rowOff>143752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153929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分子を構成する元利償還金は</a:t>
          </a:r>
          <a:r>
            <a:rPr kumimoji="1" lang="en-US" altLang="ja-JP" sz="1100">
              <a:solidFill>
                <a:schemeClr val="dk1"/>
              </a:solidFill>
              <a:effectLst/>
              <a:latin typeface="+mn-lt"/>
              <a:ea typeface="+mn-ea"/>
              <a:cs typeface="+mn-cs"/>
            </a:rPr>
            <a:t>23,908</a:t>
          </a:r>
          <a:r>
            <a:rPr kumimoji="1" lang="ja-JP" altLang="ja-JP" sz="1100">
              <a:solidFill>
                <a:schemeClr val="dk1"/>
              </a:solidFill>
              <a:effectLst/>
              <a:latin typeface="+mn-lt"/>
              <a:ea typeface="+mn-ea"/>
              <a:cs typeface="+mn-cs"/>
            </a:rPr>
            <a:t>千円減の</a:t>
          </a:r>
          <a:r>
            <a:rPr kumimoji="1" lang="en-US" altLang="ja-JP" sz="1100">
              <a:solidFill>
                <a:schemeClr val="dk1"/>
              </a:solidFill>
              <a:effectLst/>
              <a:latin typeface="+mn-lt"/>
              <a:ea typeface="+mn-ea"/>
              <a:cs typeface="+mn-cs"/>
            </a:rPr>
            <a:t>744,910</a:t>
          </a:r>
          <a:r>
            <a:rPr kumimoji="1" lang="ja-JP" altLang="ja-JP" sz="1100">
              <a:solidFill>
                <a:schemeClr val="dk1"/>
              </a:solidFill>
              <a:effectLst/>
              <a:latin typeface="+mn-lt"/>
              <a:ea typeface="+mn-ea"/>
              <a:cs typeface="+mn-cs"/>
            </a:rPr>
            <a:t>千円となった。近年は高金利時の起債分の償還が進み減少傾向であると考えられる。但し、公営企業への負担分が増加する傾向にあるため注視していく。</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か年分平均）は</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実質公債費比率（単年度）は前年度</a:t>
          </a:r>
          <a:r>
            <a:rPr kumimoji="1" lang="ja-JP" altLang="en-US" sz="1100">
              <a:solidFill>
                <a:schemeClr val="dk1"/>
              </a:solidFill>
              <a:effectLst/>
              <a:latin typeface="+mn-lt"/>
              <a:ea typeface="+mn-ea"/>
              <a:cs typeface="+mn-cs"/>
            </a:rPr>
            <a:t>と同数値</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近年同水準を維持してきているが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災害復旧対応やその他の事業の影響により徐々に高い水準に移行することも考えられる。</a:t>
          </a:r>
          <a:r>
            <a:rPr kumimoji="1" lang="ja-JP" altLang="ja-JP" sz="1100">
              <a:solidFill>
                <a:schemeClr val="dk1"/>
              </a:solidFill>
              <a:effectLst/>
              <a:latin typeface="+mn-lt"/>
              <a:ea typeface="+mn-ea"/>
              <a:cs typeface="+mn-cs"/>
            </a:rPr>
            <a:t>緊急度・住民サービスを的確に把握した事業の選択</a:t>
          </a:r>
          <a:r>
            <a:rPr kumimoji="1" lang="ja-JP" altLang="en-US" sz="1100">
              <a:solidFill>
                <a:schemeClr val="dk1"/>
              </a:solidFill>
              <a:effectLst/>
              <a:latin typeface="+mn-lt"/>
              <a:ea typeface="+mn-ea"/>
              <a:cs typeface="+mn-cs"/>
            </a:rPr>
            <a:t>や新たな自主財源の確保策</a:t>
          </a:r>
          <a:r>
            <a:rPr kumimoji="1" lang="ja-JP" altLang="ja-JP" sz="1100">
              <a:solidFill>
                <a:schemeClr val="dk1"/>
              </a:solidFill>
              <a:effectLst/>
              <a:latin typeface="+mn-lt"/>
              <a:ea typeface="+mn-ea"/>
              <a:cs typeface="+mn-cs"/>
            </a:rPr>
            <a:t>により、起債に頼ることのない財政運営に努めていく。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94545</xdr:rowOff>
    </xdr:from>
    <xdr:to>
      <xdr:col>81</xdr:col>
      <xdr:colOff>44450</xdr:colOff>
      <xdr:row>38</xdr:row>
      <xdr:rowOff>148167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0964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94545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4261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705</xdr:rowOff>
    </xdr:from>
    <xdr:to>
      <xdr:col>72</xdr:col>
      <xdr:colOff>203200</xdr:colOff>
      <xdr:row>38</xdr:row>
      <xdr:rowOff>27517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5158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705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024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43745</xdr:rowOff>
    </xdr:from>
    <xdr:to>
      <xdr:col>77</xdr:col>
      <xdr:colOff>95250</xdr:colOff>
      <xdr:row>38</xdr:row>
      <xdr:rowOff>145345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155522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121355</xdr:rowOff>
    </xdr:from>
    <xdr:to>
      <xdr:col>68</xdr:col>
      <xdr:colOff>203200</xdr:colOff>
      <xdr:row>38</xdr:row>
      <xdr:rowOff>51505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61682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将来負担比率は前年度に続き生じていない状態である。（計算上は前年度の</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へと</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増加した。）内訳としては、分子である将来負担額のうち、地方債の現在高が</a:t>
          </a:r>
          <a:r>
            <a:rPr kumimoji="1" lang="en-US" altLang="ja-JP" sz="1100">
              <a:solidFill>
                <a:schemeClr val="dk1"/>
              </a:solidFill>
              <a:effectLst/>
              <a:latin typeface="+mn-lt"/>
              <a:ea typeface="+mn-ea"/>
              <a:cs typeface="+mn-cs"/>
            </a:rPr>
            <a:t>260,821</a:t>
          </a:r>
          <a:r>
            <a:rPr kumimoji="1" lang="ja-JP" altLang="ja-JP" sz="1100">
              <a:solidFill>
                <a:schemeClr val="dk1"/>
              </a:solidFill>
              <a:effectLst/>
              <a:latin typeface="+mn-lt"/>
              <a:ea typeface="+mn-ea"/>
              <a:cs typeface="+mn-cs"/>
            </a:rPr>
            <a:t>千円の減、公営企業債等繰入見込額が</a:t>
          </a:r>
          <a:r>
            <a:rPr kumimoji="1" lang="en-US" altLang="ja-JP" sz="1100">
              <a:solidFill>
                <a:schemeClr val="dk1"/>
              </a:solidFill>
              <a:effectLst/>
              <a:latin typeface="+mn-lt"/>
              <a:ea typeface="+mn-ea"/>
              <a:cs typeface="+mn-cs"/>
            </a:rPr>
            <a:t>107,029</a:t>
          </a:r>
          <a:r>
            <a:rPr kumimoji="1" lang="ja-JP" altLang="ja-JP" sz="1100">
              <a:solidFill>
                <a:schemeClr val="dk1"/>
              </a:solidFill>
              <a:effectLst/>
              <a:latin typeface="+mn-lt"/>
              <a:ea typeface="+mn-ea"/>
              <a:cs typeface="+mn-cs"/>
            </a:rPr>
            <a:t>千円の減、組合負担等見込額が</a:t>
          </a:r>
          <a:r>
            <a:rPr kumimoji="1" lang="en-US" altLang="ja-JP" sz="1100">
              <a:solidFill>
                <a:schemeClr val="dk1"/>
              </a:solidFill>
              <a:effectLst/>
              <a:latin typeface="+mn-lt"/>
              <a:ea typeface="+mn-ea"/>
              <a:cs typeface="+mn-cs"/>
            </a:rPr>
            <a:t>57,179</a:t>
          </a:r>
          <a:r>
            <a:rPr kumimoji="1" lang="ja-JP" altLang="ja-JP" sz="1100">
              <a:solidFill>
                <a:schemeClr val="dk1"/>
              </a:solidFill>
              <a:effectLst/>
              <a:latin typeface="+mn-lt"/>
              <a:ea typeface="+mn-ea"/>
              <a:cs typeface="+mn-cs"/>
            </a:rPr>
            <a:t>千円の減となった。退職手当負担金見込額は</a:t>
          </a:r>
          <a:r>
            <a:rPr kumimoji="1" lang="en-US" altLang="ja-JP" sz="1100">
              <a:solidFill>
                <a:schemeClr val="dk1"/>
              </a:solidFill>
              <a:effectLst/>
              <a:latin typeface="+mn-lt"/>
              <a:ea typeface="+mn-ea"/>
              <a:cs typeface="+mn-cs"/>
            </a:rPr>
            <a:t>130,161</a:t>
          </a:r>
          <a:r>
            <a:rPr kumimoji="1" lang="ja-JP" altLang="ja-JP" sz="1100">
              <a:solidFill>
                <a:schemeClr val="dk1"/>
              </a:solidFill>
              <a:effectLst/>
              <a:latin typeface="+mn-lt"/>
              <a:ea typeface="+mn-ea"/>
              <a:cs typeface="+mn-cs"/>
            </a:rPr>
            <a:t>千円の増である。充当可能財源等については、基準財政需要額算入見込額が</a:t>
          </a:r>
          <a:r>
            <a:rPr kumimoji="1" lang="en-US" altLang="ja-JP" sz="1100">
              <a:solidFill>
                <a:schemeClr val="dk1"/>
              </a:solidFill>
              <a:effectLst/>
              <a:latin typeface="+mn-lt"/>
              <a:ea typeface="+mn-ea"/>
              <a:cs typeface="+mn-cs"/>
            </a:rPr>
            <a:t>249,033</a:t>
          </a:r>
          <a:r>
            <a:rPr kumimoji="1" lang="ja-JP" altLang="ja-JP" sz="1100">
              <a:solidFill>
                <a:schemeClr val="dk1"/>
              </a:solidFill>
              <a:effectLst/>
              <a:latin typeface="+mn-lt"/>
              <a:ea typeface="+mn-ea"/>
              <a:cs typeface="+mn-cs"/>
            </a:rPr>
            <a:t>千円減少、充当可能基金も</a:t>
          </a:r>
          <a:r>
            <a:rPr kumimoji="1" lang="en-US" altLang="ja-JP" sz="1100">
              <a:solidFill>
                <a:schemeClr val="dk1"/>
              </a:solidFill>
              <a:effectLst/>
              <a:latin typeface="+mn-lt"/>
              <a:ea typeface="+mn-ea"/>
              <a:cs typeface="+mn-cs"/>
            </a:rPr>
            <a:t>261,117</a:t>
          </a:r>
          <a:r>
            <a:rPr kumimoji="1" lang="ja-JP" altLang="ja-JP" sz="1100">
              <a:solidFill>
                <a:schemeClr val="dk1"/>
              </a:solidFill>
              <a:effectLst/>
              <a:latin typeface="+mn-lt"/>
              <a:ea typeface="+mn-ea"/>
              <a:cs typeface="+mn-cs"/>
            </a:rPr>
            <a:t>千円減少した。分母の減少が分子の減少を上回る結果となったものである。将来負担比率（計算上の数値）は健全な状態を維持しているが、引き続き注視していく。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93433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11,038
10,979
237.54
10,133,464
9,687,976
204,598
5,032,795
6,214,173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任期の定めのない職員分が増加している。また、会計年度任用職員分、各種委員報酬分も増加している。昨年度に続き人事院勧告にならった調整を一般職員だけでなく会計年度任用職員分の報酬、手当にも行った。議員報酬や退職手当負担金等は横ばいである。</a:t>
          </a:r>
          <a:r>
            <a:rPr kumimoji="1" lang="ja-JP" altLang="ja-JP" sz="1100">
              <a:solidFill>
                <a:schemeClr val="dk1"/>
              </a:solidFill>
              <a:effectLst/>
              <a:latin typeface="+mn-lt"/>
              <a:ea typeface="+mn-ea"/>
              <a:cs typeface="+mn-cs"/>
            </a:rPr>
            <a:t>引き続き定員管理の適正化その他経費削減に努めていく。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15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年度物件費に充当した経常経費一般財源等は、</a:t>
          </a:r>
          <a:r>
            <a:rPr kumimoji="1" lang="ja-JP" altLang="en-US"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22,492</a:t>
          </a:r>
          <a:r>
            <a:rPr kumimoji="1" lang="ja-JP" altLang="ja-JP" sz="1100">
              <a:solidFill>
                <a:schemeClr val="dk1"/>
              </a:solidFill>
              <a:effectLst/>
              <a:latin typeface="+mn-lt"/>
              <a:ea typeface="+mn-ea"/>
              <a:cs typeface="+mn-cs"/>
            </a:rPr>
            <a:t>千円増の</a:t>
          </a:r>
          <a:r>
            <a:rPr kumimoji="1" lang="en-US" altLang="ja-JP" sz="1100">
              <a:solidFill>
                <a:schemeClr val="dk1"/>
              </a:solidFill>
              <a:effectLst/>
              <a:latin typeface="+mn-lt"/>
              <a:ea typeface="+mn-ea"/>
              <a:cs typeface="+mn-cs"/>
            </a:rPr>
            <a:t>944,731</a:t>
          </a:r>
          <a:r>
            <a:rPr kumimoji="1" lang="ja-JP" altLang="ja-JP" sz="1100">
              <a:solidFill>
                <a:schemeClr val="dk1"/>
              </a:solidFill>
              <a:effectLst/>
              <a:latin typeface="+mn-lt"/>
              <a:ea typeface="+mn-ea"/>
              <a:cs typeface="+mn-cs"/>
            </a:rPr>
            <a:t>千円である。それにより経常収支比率は、前年度比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コロナ禍からの脱却により観光関係の需要が伸び、比例して経費も上昇した。また、</a:t>
          </a:r>
          <a:r>
            <a:rPr kumimoji="1" lang="ja-JP" altLang="ja-JP" sz="1100">
              <a:solidFill>
                <a:schemeClr val="dk1"/>
              </a:solidFill>
              <a:effectLst/>
              <a:latin typeface="+mn-lt"/>
              <a:ea typeface="+mn-ea"/>
              <a:cs typeface="+mn-cs"/>
            </a:rPr>
            <a:t>物価高による全体経費の</a:t>
          </a:r>
          <a:r>
            <a:rPr kumimoji="1" lang="ja-JP" altLang="en-US" sz="1100">
              <a:solidFill>
                <a:schemeClr val="dk1"/>
              </a:solidFill>
              <a:effectLst/>
              <a:latin typeface="+mn-lt"/>
              <a:ea typeface="+mn-ea"/>
              <a:cs typeface="+mn-cs"/>
            </a:rPr>
            <a:t>増加も影響していると</a:t>
          </a:r>
          <a:r>
            <a:rPr kumimoji="1" lang="ja-JP" altLang="ja-JP" sz="1100">
              <a:solidFill>
                <a:schemeClr val="dk1"/>
              </a:solidFill>
              <a:effectLst/>
              <a:latin typeface="+mn-lt"/>
              <a:ea typeface="+mn-ea"/>
              <a:cs typeface="+mn-cs"/>
            </a:rPr>
            <a:t>考えられる。</a:t>
          </a:r>
          <a:endParaRPr lang="ja-JP" altLang="ja-JP" sz="1400">
            <a:effectLst/>
          </a:endParaRPr>
        </a:p>
        <a:p>
          <a:r>
            <a:rPr kumimoji="1" lang="ja-JP" altLang="ja-JP" sz="1100">
              <a:solidFill>
                <a:schemeClr val="dk1"/>
              </a:solidFill>
              <a:effectLst/>
              <a:latin typeface="+mn-lt"/>
              <a:ea typeface="+mn-ea"/>
              <a:cs typeface="+mn-cs"/>
            </a:rPr>
            <a:t>　一般的な事務経費は引き続き省エネや省資源化の徹底に努め、委託費等は適正な競争によるコスト削減に努めていく。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34472</xdr:rowOff>
    </xdr:from>
    <xdr:to>
      <xdr:col>82</xdr:col>
      <xdr:colOff>107950</xdr:colOff>
      <xdr:row>20</xdr:row>
      <xdr:rowOff>99786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4634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20</xdr:row>
      <xdr:rowOff>34472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06271"/>
          <a:ext cx="889000" cy="4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19</xdr:row>
      <xdr:rowOff>118836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06271"/>
          <a:ext cx="889000" cy="3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105229</xdr:rowOff>
    </xdr:from>
    <xdr:to>
      <xdr:col>69</xdr:col>
      <xdr:colOff>92075</xdr:colOff>
      <xdr:row>19</xdr:row>
      <xdr:rowOff>118836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91329"/>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48986</xdr:rowOff>
    </xdr:from>
    <xdr:to>
      <xdr:col>82</xdr:col>
      <xdr:colOff>158750</xdr:colOff>
      <xdr:row>20</xdr:row>
      <xdr:rowOff>150586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47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21063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5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155122</xdr:rowOff>
    </xdr:from>
    <xdr:to>
      <xdr:col>78</xdr:col>
      <xdr:colOff>120650</xdr:colOff>
      <xdr:row>20</xdr:row>
      <xdr:rowOff>85272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70049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99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40821</xdr:rowOff>
    </xdr:from>
    <xdr:to>
      <xdr:col>74</xdr:col>
      <xdr:colOff>31750</xdr:colOff>
      <xdr:row>17</xdr:row>
      <xdr:rowOff>142421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68036</xdr:rowOff>
    </xdr:from>
    <xdr:to>
      <xdr:col>69</xdr:col>
      <xdr:colOff>142875</xdr:colOff>
      <xdr:row>19</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154413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年度扶助費に充当した経常経費一般財源等は</a:t>
          </a:r>
          <a:r>
            <a:rPr kumimoji="1" lang="en-US" altLang="ja-JP" sz="1100">
              <a:solidFill>
                <a:schemeClr val="dk1"/>
              </a:solidFill>
              <a:effectLst/>
              <a:latin typeface="+mn-lt"/>
              <a:ea typeface="+mn-ea"/>
              <a:cs typeface="+mn-cs"/>
            </a:rPr>
            <a:t>366,740</a:t>
          </a:r>
          <a:r>
            <a:rPr kumimoji="1" lang="ja-JP" altLang="ja-JP" sz="1100">
              <a:solidFill>
                <a:schemeClr val="dk1"/>
              </a:solidFill>
              <a:effectLst/>
              <a:latin typeface="+mn-lt"/>
              <a:ea typeface="+mn-ea"/>
              <a:cs typeface="+mn-cs"/>
            </a:rPr>
            <a:t>千円であり、前年度比</a:t>
          </a:r>
          <a:r>
            <a:rPr kumimoji="1" lang="en-US" altLang="ja-JP" sz="1100">
              <a:solidFill>
                <a:schemeClr val="dk1"/>
              </a:solidFill>
              <a:effectLst/>
              <a:latin typeface="+mn-lt"/>
              <a:ea typeface="+mn-ea"/>
              <a:cs typeface="+mn-cs"/>
            </a:rPr>
            <a:t>10,219</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増と</a:t>
          </a:r>
          <a:r>
            <a:rPr kumimoji="1" lang="ja-JP" altLang="ja-JP" sz="1100">
              <a:solidFill>
                <a:schemeClr val="dk1"/>
              </a:solidFill>
              <a:effectLst/>
              <a:latin typeface="+mn-lt"/>
              <a:ea typeface="+mn-ea"/>
              <a:cs typeface="+mn-cs"/>
            </a:rPr>
            <a:t>なった。</a:t>
          </a:r>
          <a:r>
            <a:rPr kumimoji="1" lang="ja-JP" altLang="en-US" sz="1100">
              <a:solidFill>
                <a:schemeClr val="dk1"/>
              </a:solidFill>
              <a:effectLst/>
              <a:latin typeface="+mn-lt"/>
              <a:ea typeface="+mn-ea"/>
              <a:cs typeface="+mn-cs"/>
            </a:rPr>
            <a:t>特に、昨年度減少していた養護老人ホーム入所措置事業費や子ども医療費への支援分が伸びたことによる。</a:t>
          </a:r>
          <a:r>
            <a:rPr kumimoji="1" lang="ja-JP" altLang="ja-JP" sz="1100">
              <a:solidFill>
                <a:schemeClr val="dk1"/>
              </a:solidFill>
              <a:effectLst/>
              <a:latin typeface="+mn-lt"/>
              <a:ea typeface="+mn-ea"/>
              <a:cs typeface="+mn-cs"/>
            </a:rPr>
            <a:t>少子高齢化が進む本町では、今後扶助費の増加が懸念されるが、各種手当の必要性や給付要件の見直し等含め適正管理・支出に努めていく。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161290</xdr:rowOff>
    </xdr:from>
    <xdr:to>
      <xdr:col>24</xdr:col>
      <xdr:colOff>25400</xdr:colOff>
      <xdr:row>60</xdr:row>
      <xdr:rowOff>58420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768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161290</xdr:rowOff>
    </xdr:from>
    <xdr:to>
      <xdr:col>19</xdr:col>
      <xdr:colOff>187325</xdr:colOff>
      <xdr:row>59</xdr:row>
      <xdr:rowOff>161290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76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161290</xdr:rowOff>
    </xdr:from>
    <xdr:to>
      <xdr:col>15</xdr:col>
      <xdr:colOff>98425</xdr:colOff>
      <xdr:row>60</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76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61</xdr:row>
      <xdr:rowOff>92710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414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xdr:rowOff>
    </xdr:from>
    <xdr:to>
      <xdr:col>24</xdr:col>
      <xdr:colOff>76200</xdr:colOff>
      <xdr:row>60</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151147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110490</xdr:rowOff>
    </xdr:from>
    <xdr:to>
      <xdr:col>20</xdr:col>
      <xdr:colOff>38100</xdr:colOff>
      <xdr:row>60</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25417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110490</xdr:rowOff>
    </xdr:from>
    <xdr:to>
      <xdr:col>15</xdr:col>
      <xdr:colOff>149225</xdr:colOff>
      <xdr:row>60</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25417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41910</xdr:rowOff>
    </xdr:from>
    <xdr:to>
      <xdr:col>6</xdr:col>
      <xdr:colOff>171450</xdr:colOff>
      <xdr:row>61</xdr:row>
      <xdr:rowOff>143510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128287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年度は、類似団体平均</a:t>
          </a:r>
          <a:r>
            <a:rPr kumimoji="1" lang="ja-JP" altLang="en-US" sz="1100" b="0" i="0" baseline="0">
              <a:solidFill>
                <a:schemeClr val="dk1"/>
              </a:solidFill>
              <a:effectLst/>
              <a:latin typeface="+mn-lt"/>
              <a:ea typeface="+mn-ea"/>
              <a:cs typeface="+mn-cs"/>
            </a:rPr>
            <a:t>を</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特別会計や公営企業会計に対する繰出金については、各会計での収支状況を見極めながら精査を行っている。特に、国民健康保険や介護保険事業においては、予防事業に重点を置くことで保険給付を抑えるなど、普通会計の負担を軽減すべくなお一層の推進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135165</xdr:rowOff>
    </xdr:from>
    <xdr:to>
      <xdr:col>82</xdr:col>
      <xdr:colOff>107950</xdr:colOff>
      <xdr:row>58</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64915"/>
          <a:ext cx="8382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79215"/>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57</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79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58</xdr:row>
      <xdr:rowOff>29028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71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84365</xdr:rowOff>
    </xdr:from>
    <xdr:to>
      <xdr:col>82</xdr:col>
      <xdr:colOff>158750</xdr:colOff>
      <xdr:row>56</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100892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補助費等に充当した経常経費一般財源等は、</a:t>
          </a:r>
          <a:r>
            <a:rPr kumimoji="1" lang="en-US" altLang="ja-JP" sz="1100">
              <a:solidFill>
                <a:schemeClr val="dk1"/>
              </a:solidFill>
              <a:effectLst/>
              <a:latin typeface="+mn-lt"/>
              <a:ea typeface="+mn-ea"/>
              <a:cs typeface="+mn-cs"/>
            </a:rPr>
            <a:t>225,587</a:t>
          </a:r>
          <a:r>
            <a:rPr kumimoji="1" lang="ja-JP" altLang="ja-JP" sz="1100">
              <a:solidFill>
                <a:schemeClr val="dk1"/>
              </a:solidFill>
              <a:effectLst/>
              <a:latin typeface="+mn-lt"/>
              <a:ea typeface="+mn-ea"/>
              <a:cs typeface="+mn-cs"/>
            </a:rPr>
            <a:t>千円増の</a:t>
          </a:r>
          <a:r>
            <a:rPr kumimoji="1" lang="en-US" altLang="ja-JP" sz="1100">
              <a:solidFill>
                <a:schemeClr val="dk1"/>
              </a:solidFill>
              <a:effectLst/>
              <a:latin typeface="+mn-lt"/>
              <a:ea typeface="+mn-ea"/>
              <a:cs typeface="+mn-cs"/>
            </a:rPr>
            <a:t>1,084,252</a:t>
          </a:r>
          <a:r>
            <a:rPr kumimoji="1" lang="ja-JP" altLang="ja-JP" sz="1100">
              <a:solidFill>
                <a:schemeClr val="dk1"/>
              </a:solidFill>
              <a:effectLst/>
              <a:latin typeface="+mn-lt"/>
              <a:ea typeface="+mn-ea"/>
              <a:cs typeface="+mn-cs"/>
            </a:rPr>
            <a:t>千円である。このことから経常収支比率が</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町国保病院統合へ向けた負担金、下水道事業の法適用化直後の出資、補助的負担の伸びが大きかった。また、コロナ禍から平時に戻り、町内での各種イベントや団体活動への補助の復活や増額等により全体的に</a:t>
          </a:r>
          <a:r>
            <a:rPr kumimoji="1" lang="ja-JP" altLang="en-US" sz="1050">
              <a:solidFill>
                <a:schemeClr val="dk1"/>
              </a:solidFill>
              <a:effectLst/>
              <a:latin typeface="+mn-lt"/>
              <a:ea typeface="+mn-ea"/>
              <a:cs typeface="+mn-cs"/>
            </a:rPr>
            <a:t>伸びて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町からの各種団体運営・活動補助金は、その内容や収支の状況を随時精査しており、引き続き適正な執行に努めていく。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52705</xdr:rowOff>
    </xdr:from>
    <xdr:to>
      <xdr:col>82</xdr:col>
      <xdr:colOff>107950</xdr:colOff>
      <xdr:row>37</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24905"/>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59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104140</xdr:rowOff>
    </xdr:from>
    <xdr:to>
      <xdr:col>78</xdr:col>
      <xdr:colOff>69850</xdr:colOff>
      <xdr:row>36</xdr:row>
      <xdr:rowOff>52705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0489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104140</xdr:rowOff>
    </xdr:from>
    <xdr:to>
      <xdr:col>73</xdr:col>
      <xdr:colOff>180975</xdr:colOff>
      <xdr:row>36</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048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07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xdr:rowOff>
    </xdr:from>
    <xdr:to>
      <xdr:col>78</xdr:col>
      <xdr:colOff>120650</xdr:colOff>
      <xdr:row>36</xdr:row>
      <xdr:rowOff>103505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113682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42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53340</xdr:rowOff>
    </xdr:from>
    <xdr:to>
      <xdr:col>74</xdr:col>
      <xdr:colOff>31750</xdr:colOff>
      <xdr:row>35</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165117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公債費に充当した経常経費一般財源等は</a:t>
          </a:r>
          <a:r>
            <a:rPr kumimoji="1" lang="en-US" altLang="ja-JP" sz="1100">
              <a:solidFill>
                <a:schemeClr val="dk1"/>
              </a:solidFill>
              <a:effectLst/>
              <a:latin typeface="+mn-lt"/>
              <a:ea typeface="+mn-ea"/>
              <a:cs typeface="+mn-cs"/>
            </a:rPr>
            <a:t>23,259</a:t>
          </a:r>
          <a:r>
            <a:rPr kumimoji="1" lang="ja-JP" altLang="ja-JP" sz="1100">
              <a:solidFill>
                <a:schemeClr val="dk1"/>
              </a:solidFill>
              <a:effectLst/>
              <a:latin typeface="+mn-lt"/>
              <a:ea typeface="+mn-ea"/>
              <a:cs typeface="+mn-cs"/>
            </a:rPr>
            <a:t>千円減の</a:t>
          </a:r>
          <a:r>
            <a:rPr kumimoji="1" lang="en-US" altLang="ja-JP" sz="1100">
              <a:solidFill>
                <a:schemeClr val="dk1"/>
              </a:solidFill>
              <a:effectLst/>
              <a:latin typeface="+mn-lt"/>
              <a:ea typeface="+mn-ea"/>
              <a:cs typeface="+mn-cs"/>
            </a:rPr>
            <a:t>731,206</a:t>
          </a:r>
          <a:r>
            <a:rPr kumimoji="1" lang="ja-JP" altLang="ja-JP" sz="1100">
              <a:solidFill>
                <a:schemeClr val="dk1"/>
              </a:solidFill>
              <a:effectLst/>
              <a:latin typeface="+mn-lt"/>
              <a:ea typeface="+mn-ea"/>
              <a:cs typeface="+mn-cs"/>
            </a:rPr>
            <a:t>千円となり対前年度比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った。以前より年度ごとに償還額を超えない範囲での新規起債計画を立て運用し、類似団体内平均値を下回る状況が続いているが、今後は災害復旧事業債の増加や、中学校建設等による大型の起債対象事業が見込まれる。人口減少も加速していく見込みであり、総額管理とともに一人あたりの数値等も念頭に、自主財源確保や基金の有効活用等を考慮した起債運用が求め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86995</xdr:rowOff>
    </xdr:from>
    <xdr:to>
      <xdr:col>24</xdr:col>
      <xdr:colOff>25400</xdr:colOff>
      <xdr:row>75</xdr:row>
      <xdr:rowOff>109855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29457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8272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3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109855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29514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161289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2951460"/>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76852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75</xdr:row>
      <xdr:rowOff>167005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0200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36195</xdr:rowOff>
    </xdr:from>
    <xdr:to>
      <xdr:col>24</xdr:col>
      <xdr:colOff>76200</xdr:colOff>
      <xdr:row>75</xdr:row>
      <xdr:rowOff>137795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52722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74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59055</xdr:rowOff>
    </xdr:from>
    <xdr:to>
      <xdr:col>20</xdr:col>
      <xdr:colOff>38100</xdr:colOff>
      <xdr:row>75</xdr:row>
      <xdr:rowOff>160655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170832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68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116205</xdr:rowOff>
    </xdr:from>
    <xdr:to>
      <xdr:col>6</xdr:col>
      <xdr:colOff>171450</xdr:colOff>
      <xdr:row>76</xdr:row>
      <xdr:rowOff>46355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56532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公債費以外の経常収支比率は、前年度</a:t>
          </a:r>
          <a:r>
            <a:rPr kumimoji="1" lang="en-US" altLang="ja-JP" sz="1100">
              <a:solidFill>
                <a:schemeClr val="dk1"/>
              </a:solidFill>
              <a:effectLst/>
              <a:latin typeface="+mn-lt"/>
              <a:ea typeface="+mn-ea"/>
              <a:cs typeface="+mn-cs"/>
            </a:rPr>
            <a:t>78.7</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81.9%</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前年度の台風</a:t>
          </a:r>
          <a:r>
            <a:rPr kumimoji="1" lang="ja-JP" altLang="ja-JP" sz="1100">
              <a:solidFill>
                <a:schemeClr val="dk1"/>
              </a:solidFill>
              <a:effectLst/>
              <a:latin typeface="+mn-lt"/>
              <a:ea typeface="+mn-ea"/>
              <a:cs typeface="+mn-cs"/>
            </a:rPr>
            <a:t>災害発生後、緊急を要する</a:t>
          </a:r>
          <a:r>
            <a:rPr kumimoji="1" lang="ja-JP" altLang="en-US" sz="1100">
              <a:solidFill>
                <a:schemeClr val="dk1"/>
              </a:solidFill>
              <a:effectLst/>
              <a:latin typeface="+mn-lt"/>
              <a:ea typeface="+mn-ea"/>
              <a:cs typeface="+mn-cs"/>
            </a:rPr>
            <a:t>間接的な</a:t>
          </a:r>
          <a:r>
            <a:rPr kumimoji="1" lang="ja-JP" altLang="ja-JP" sz="1100">
              <a:solidFill>
                <a:schemeClr val="dk1"/>
              </a:solidFill>
              <a:effectLst/>
              <a:latin typeface="+mn-lt"/>
              <a:ea typeface="+mn-ea"/>
              <a:cs typeface="+mn-cs"/>
            </a:rPr>
            <a:t>町単独事業に対する</a:t>
          </a:r>
          <a:r>
            <a:rPr kumimoji="1" lang="ja-JP" altLang="en-US" sz="1100">
              <a:solidFill>
                <a:schemeClr val="dk1"/>
              </a:solidFill>
              <a:effectLst/>
              <a:latin typeface="+mn-lt"/>
              <a:ea typeface="+mn-ea"/>
              <a:cs typeface="+mn-cs"/>
            </a:rPr>
            <a:t>支出や全体的な物価高が</a:t>
          </a:r>
          <a:r>
            <a:rPr kumimoji="1" lang="ja-JP" altLang="ja-JP" sz="1100">
              <a:solidFill>
                <a:schemeClr val="dk1"/>
              </a:solidFill>
              <a:effectLst/>
              <a:latin typeface="+mn-lt"/>
              <a:ea typeface="+mn-ea"/>
              <a:cs typeface="+mn-cs"/>
            </a:rPr>
            <a:t>影響している</a:t>
          </a:r>
          <a:r>
            <a:rPr kumimoji="1" lang="ja-JP" altLang="en-US" sz="1100">
              <a:solidFill>
                <a:schemeClr val="dk1"/>
              </a:solidFill>
              <a:effectLst/>
              <a:latin typeface="+mn-lt"/>
              <a:ea typeface="+mn-ea"/>
              <a:cs typeface="+mn-cs"/>
            </a:rPr>
            <a:t>と考えられる</a:t>
          </a:r>
          <a:r>
            <a:rPr kumimoji="1" lang="ja-JP" altLang="ja-JP" sz="1100">
              <a:solidFill>
                <a:schemeClr val="dk1"/>
              </a:solidFill>
              <a:effectLst/>
              <a:latin typeface="+mn-lt"/>
              <a:ea typeface="+mn-ea"/>
              <a:cs typeface="+mn-cs"/>
            </a:rPr>
            <a:t>。引き続き、継続的な歳出削減を念頭に、最小の経費で最大の効果をあげる行財政運営に努め、類似団体平均値を下回るよう更に取り組んでいく。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79</xdr:row>
      <xdr:rowOff>42418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40663"/>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78</xdr:row>
      <xdr:rowOff>67563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83464"/>
          <a:ext cx="889000" cy="4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78</xdr:row>
      <xdr:rowOff>40132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83464"/>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78</xdr:row>
      <xdr:rowOff>40132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3217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163068</xdr:rowOff>
    </xdr:from>
    <xdr:to>
      <xdr:col>82</xdr:col>
      <xdr:colOff>158750</xdr:colOff>
      <xdr:row>79</xdr:row>
      <xdr:rowOff>93218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135145</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160782</xdr:rowOff>
    </xdr:from>
    <xdr:to>
      <xdr:col>69</xdr:col>
      <xdr:colOff>142875</xdr:colOff>
      <xdr:row>78</xdr:row>
      <xdr:rowOff>90932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75709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117388</xdr:rowOff>
    </xdr:from>
    <xdr:to>
      <xdr:col>29</xdr:col>
      <xdr:colOff>127000</xdr:colOff>
      <xdr:row>16</xdr:row>
      <xdr:rowOff>147138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08213"/>
          <a:ext cx="647700" cy="29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147138</xdr:rowOff>
    </xdr:from>
    <xdr:to>
      <xdr:col>26</xdr:col>
      <xdr:colOff>50800</xdr:colOff>
      <xdr:row>17</xdr:row>
      <xdr:rowOff>38804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37963"/>
          <a:ext cx="698500" cy="63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38804</xdr:rowOff>
    </xdr:from>
    <xdr:to>
      <xdr:col>22</xdr:col>
      <xdr:colOff>114300</xdr:colOff>
      <xdr:row>17</xdr:row>
      <xdr:rowOff>137962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1079"/>
          <a:ext cx="698500" cy="99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137962</xdr:rowOff>
    </xdr:from>
    <xdr:to>
      <xdr:col>18</xdr:col>
      <xdr:colOff>177800</xdr:colOff>
      <xdr:row>18</xdr:row>
      <xdr:rowOff>747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00237"/>
          <a:ext cx="698500" cy="34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63604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66588</xdr:rowOff>
    </xdr:from>
    <xdr:to>
      <xdr:col>29</xdr:col>
      <xdr:colOff>177800</xdr:colOff>
      <xdr:row>16</xdr:row>
      <xdr:rowOff>168188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57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83115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0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96338</xdr:rowOff>
    </xdr:from>
    <xdr:to>
      <xdr:col>26</xdr:col>
      <xdr:colOff>101600</xdr:colOff>
      <xdr:row>17</xdr:row>
      <xdr:rowOff>26488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87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36665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5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159454</xdr:rowOff>
    </xdr:from>
    <xdr:to>
      <xdr:col>22</xdr:col>
      <xdr:colOff>165100</xdr:colOff>
      <xdr:row>17</xdr:row>
      <xdr:rowOff>89604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0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99781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87162</xdr:rowOff>
    </xdr:from>
    <xdr:to>
      <xdr:col>19</xdr:col>
      <xdr:colOff>38100</xdr:colOff>
      <xdr:row>18</xdr:row>
      <xdr:rowOff>17312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49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27489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1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121397</xdr:rowOff>
    </xdr:from>
    <xdr:to>
      <xdr:col>15</xdr:col>
      <xdr:colOff>101600</xdr:colOff>
      <xdr:row>18</xdr:row>
      <xdr:rowOff>51547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8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61724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5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82918</xdr:rowOff>
    </xdr:from>
    <xdr:to>
      <xdr:col>29</xdr:col>
      <xdr:colOff>127000</xdr:colOff>
      <xdr:row>36</xdr:row>
      <xdr:rowOff>96863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36168"/>
          <a:ext cx="647700" cy="13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2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96863</xdr:rowOff>
    </xdr:from>
    <xdr:to>
      <xdr:col>26</xdr:col>
      <xdr:colOff>50800</xdr:colOff>
      <xdr:row>36</xdr:row>
      <xdr:rowOff>165253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50113"/>
          <a:ext cx="698500" cy="68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302886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7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165253</xdr:rowOff>
    </xdr:from>
    <xdr:to>
      <xdr:col>22</xdr:col>
      <xdr:colOff>114300</xdr:colOff>
      <xdr:row>37</xdr:row>
      <xdr:rowOff>43828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18503"/>
          <a:ext cx="698500" cy="50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43828</xdr:rowOff>
    </xdr:from>
    <xdr:to>
      <xdr:col>18</xdr:col>
      <xdr:colOff>177800</xdr:colOff>
      <xdr:row>37</xdr:row>
      <xdr:rowOff>106769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68528"/>
          <a:ext cx="698500" cy="62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16146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32118</xdr:rowOff>
    </xdr:from>
    <xdr:to>
      <xdr:col>29</xdr:col>
      <xdr:colOff>177800</xdr:colOff>
      <xdr:row>36</xdr:row>
      <xdr:rowOff>133718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85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4195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5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46063</xdr:rowOff>
    </xdr:from>
    <xdr:to>
      <xdr:col>26</xdr:col>
      <xdr:colOff>101600</xdr:colOff>
      <xdr:row>36</xdr:row>
      <xdr:rowOff>147663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99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132440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8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114453</xdr:rowOff>
    </xdr:from>
    <xdr:to>
      <xdr:col>22</xdr:col>
      <xdr:colOff>165100</xdr:colOff>
      <xdr:row>37</xdr:row>
      <xdr:rowOff>44603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67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29380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5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164478</xdr:rowOff>
    </xdr:from>
    <xdr:to>
      <xdr:col>19</xdr:col>
      <xdr:colOff>38100</xdr:colOff>
      <xdr:row>37</xdr:row>
      <xdr:rowOff>94628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17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79405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0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55969</xdr:rowOff>
    </xdr:from>
    <xdr:to>
      <xdr:col>15</xdr:col>
      <xdr:colOff>101600</xdr:colOff>
      <xdr:row>37</xdr:row>
      <xdr:rowOff>157569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80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142346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6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11,038
10,979
237.54
10,133,464
9,687,976
204,598
5,032,795
6,214,173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59081</xdr:rowOff>
    </xdr:from>
    <xdr:to>
      <xdr:col>24</xdr:col>
      <xdr:colOff>63500</xdr:colOff>
      <xdr:row>34</xdr:row>
      <xdr:rowOff>80226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88381"/>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80226</xdr:rowOff>
    </xdr:from>
    <xdr:to>
      <xdr:col>19</xdr:col>
      <xdr:colOff>177800</xdr:colOff>
      <xdr:row>34</xdr:row>
      <xdr:rowOff>163779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09526"/>
          <a:ext cx="8890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156909</xdr:rowOff>
    </xdr:from>
    <xdr:to>
      <xdr:col>15</xdr:col>
      <xdr:colOff>50800</xdr:colOff>
      <xdr:row>34</xdr:row>
      <xdr:rowOff>163779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86209"/>
          <a:ext cx="8890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53776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156909</xdr:rowOff>
    </xdr:from>
    <xdr:to>
      <xdr:col>10</xdr:col>
      <xdr:colOff>114300</xdr:colOff>
      <xdr:row>36</xdr:row>
      <xdr:rowOff>77318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6209"/>
          <a:ext cx="889000" cy="26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128262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8281</xdr:rowOff>
    </xdr:from>
    <xdr:to>
      <xdr:col>24</xdr:col>
      <xdr:colOff>114300</xdr:colOff>
      <xdr:row>34</xdr:row>
      <xdr:rowOff>109881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3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31158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8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29426</xdr:rowOff>
    </xdr:from>
    <xdr:to>
      <xdr:col>20</xdr:col>
      <xdr:colOff>38100</xdr:colOff>
      <xdr:row>34</xdr:row>
      <xdr:rowOff>131026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147553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3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112979</xdr:rowOff>
    </xdr:from>
    <xdr:to>
      <xdr:col>15</xdr:col>
      <xdr:colOff>101600</xdr:colOff>
      <xdr:row>35</xdr:row>
      <xdr:rowOff>43129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34256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3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106109</xdr:rowOff>
    </xdr:from>
    <xdr:to>
      <xdr:col>10</xdr:col>
      <xdr:colOff>165100</xdr:colOff>
      <xdr:row>35</xdr:row>
      <xdr:rowOff>36259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52786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26518</xdr:rowOff>
    </xdr:from>
    <xdr:to>
      <xdr:col>6</xdr:col>
      <xdr:colOff>38100</xdr:colOff>
      <xdr:row>36</xdr:row>
      <xdr:rowOff>128118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119245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112228</xdr:rowOff>
    </xdr:from>
    <xdr:to>
      <xdr:col>24</xdr:col>
      <xdr:colOff>63500</xdr:colOff>
      <xdr:row>57</xdr:row>
      <xdr:rowOff>113378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84878"/>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113378</xdr:rowOff>
    </xdr:from>
    <xdr:to>
      <xdr:col>19</xdr:col>
      <xdr:colOff>177800</xdr:colOff>
      <xdr:row>57</xdr:row>
      <xdr:rowOff>145897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6028"/>
          <a:ext cx="889000" cy="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4899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0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145897</xdr:rowOff>
    </xdr:from>
    <xdr:to>
      <xdr:col>15</xdr:col>
      <xdr:colOff>50800</xdr:colOff>
      <xdr:row>57</xdr:row>
      <xdr:rowOff>169871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18547"/>
          <a:ext cx="889000" cy="2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157239</xdr:rowOff>
    </xdr:from>
    <xdr:to>
      <xdr:col>10</xdr:col>
      <xdr:colOff>114300</xdr:colOff>
      <xdr:row>57</xdr:row>
      <xdr:rowOff>169871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29889"/>
          <a:ext cx="889000" cy="1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60875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41470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61428</xdr:rowOff>
    </xdr:from>
    <xdr:to>
      <xdr:col>24</xdr:col>
      <xdr:colOff>114300</xdr:colOff>
      <xdr:row>57</xdr:row>
      <xdr:rowOff>163028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39855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1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62578</xdr:rowOff>
    </xdr:from>
    <xdr:to>
      <xdr:col>20</xdr:col>
      <xdr:colOff>38100</xdr:colOff>
      <xdr:row>57</xdr:row>
      <xdr:rowOff>164178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155305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2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95097</xdr:rowOff>
    </xdr:from>
    <xdr:to>
      <xdr:col>15</xdr:col>
      <xdr:colOff>101600</xdr:colOff>
      <xdr:row>58</xdr:row>
      <xdr:rowOff>25247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16374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6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119071</xdr:rowOff>
    </xdr:from>
    <xdr:to>
      <xdr:col>10</xdr:col>
      <xdr:colOff>165100</xdr:colOff>
      <xdr:row>58</xdr:row>
      <xdr:rowOff>49221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9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40348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98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106439</xdr:rowOff>
    </xdr:from>
    <xdr:to>
      <xdr:col>6</xdr:col>
      <xdr:colOff>38100</xdr:colOff>
      <xdr:row>58</xdr:row>
      <xdr:rowOff>36589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7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53116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5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22389</xdr:rowOff>
    </xdr:from>
    <xdr:to>
      <xdr:col>24</xdr:col>
      <xdr:colOff>63500</xdr:colOff>
      <xdr:row>78</xdr:row>
      <xdr:rowOff>78930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95489"/>
          <a:ext cx="838200" cy="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22389</xdr:rowOff>
    </xdr:from>
    <xdr:to>
      <xdr:col>19</xdr:col>
      <xdr:colOff>177800</xdr:colOff>
      <xdr:row>78</xdr:row>
      <xdr:rowOff>51842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95489"/>
          <a:ext cx="889000" cy="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31762</xdr:rowOff>
    </xdr:from>
    <xdr:to>
      <xdr:col>15</xdr:col>
      <xdr:colOff>50800</xdr:colOff>
      <xdr:row>78</xdr:row>
      <xdr:rowOff>51842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04862"/>
          <a:ext cx="889000" cy="2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136119</xdr:rowOff>
    </xdr:from>
    <xdr:to>
      <xdr:col>10</xdr:col>
      <xdr:colOff>114300</xdr:colOff>
      <xdr:row>78</xdr:row>
      <xdr:rowOff>31762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37769"/>
          <a:ext cx="889000" cy="6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28130</xdr:rowOff>
    </xdr:from>
    <xdr:to>
      <xdr:col>24</xdr:col>
      <xdr:colOff>114300</xdr:colOff>
      <xdr:row>78</xdr:row>
      <xdr:rowOff>129730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114507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143039</xdr:rowOff>
    </xdr:from>
    <xdr:to>
      <xdr:col>20</xdr:col>
      <xdr:colOff>38100</xdr:colOff>
      <xdr:row>78</xdr:row>
      <xdr:rowOff>73189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64316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3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1042</xdr:rowOff>
    </xdr:from>
    <xdr:to>
      <xdr:col>15</xdr:col>
      <xdr:colOff>101600</xdr:colOff>
      <xdr:row>78</xdr:row>
      <xdr:rowOff>102642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93769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6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152412</xdr:rowOff>
    </xdr:from>
    <xdr:to>
      <xdr:col>10</xdr:col>
      <xdr:colOff>165100</xdr:colOff>
      <xdr:row>78</xdr:row>
      <xdr:rowOff>82562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73689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4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85319</xdr:rowOff>
    </xdr:from>
    <xdr:to>
      <xdr:col>6</xdr:col>
      <xdr:colOff>38100</xdr:colOff>
      <xdr:row>78</xdr:row>
      <xdr:rowOff>15469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6596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7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20154</xdr:rowOff>
    </xdr:from>
    <xdr:to>
      <xdr:col>24</xdr:col>
      <xdr:colOff>63500</xdr:colOff>
      <xdr:row>93</xdr:row>
      <xdr:rowOff>142073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965004"/>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152600</xdr:rowOff>
    </xdr:from>
    <xdr:to>
      <xdr:col>19</xdr:col>
      <xdr:colOff>177800</xdr:colOff>
      <xdr:row>93</xdr:row>
      <xdr:rowOff>142073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926000"/>
          <a:ext cx="889000" cy="16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152600</xdr:rowOff>
    </xdr:from>
    <xdr:to>
      <xdr:col>15</xdr:col>
      <xdr:colOff>50800</xdr:colOff>
      <xdr:row>94</xdr:row>
      <xdr:rowOff>133539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926000"/>
          <a:ext cx="889000" cy="3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133539</xdr:rowOff>
    </xdr:from>
    <xdr:to>
      <xdr:col>10</xdr:col>
      <xdr:colOff>114300</xdr:colOff>
      <xdr:row>95</xdr:row>
      <xdr:rowOff>12131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49839"/>
          <a:ext cx="889000" cy="5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140804</xdr:rowOff>
    </xdr:from>
    <xdr:to>
      <xdr:col>24</xdr:col>
      <xdr:colOff>114300</xdr:colOff>
      <xdr:row>93</xdr:row>
      <xdr:rowOff>70954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163681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6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91273</xdr:rowOff>
    </xdr:from>
    <xdr:to>
      <xdr:col>20</xdr:col>
      <xdr:colOff>38100</xdr:colOff>
      <xdr:row>94</xdr:row>
      <xdr:rowOff>21423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37950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1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101800</xdr:rowOff>
    </xdr:from>
    <xdr:to>
      <xdr:col>15</xdr:col>
      <xdr:colOff>101600</xdr:colOff>
      <xdr:row>93</xdr:row>
      <xdr:rowOff>31950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8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48477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5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82739</xdr:rowOff>
    </xdr:from>
    <xdr:to>
      <xdr:col>10</xdr:col>
      <xdr:colOff>165100</xdr:colOff>
      <xdr:row>95</xdr:row>
      <xdr:rowOff>12889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9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29416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97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132781</xdr:rowOff>
    </xdr:from>
    <xdr:to>
      <xdr:col>6</xdr:col>
      <xdr:colOff>38100</xdr:colOff>
      <xdr:row>95</xdr:row>
      <xdr:rowOff>62931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79458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02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80786</xdr:rowOff>
    </xdr:from>
    <xdr:to>
      <xdr:col>55</xdr:col>
      <xdr:colOff>0</xdr:colOff>
      <xdr:row>35</xdr:row>
      <xdr:rowOff>86390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81536"/>
          <a:ext cx="838200" cy="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18726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9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54573</xdr:rowOff>
    </xdr:from>
    <xdr:to>
      <xdr:col>50</xdr:col>
      <xdr:colOff>114300</xdr:colOff>
      <xdr:row>35</xdr:row>
      <xdr:rowOff>80786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55323"/>
          <a:ext cx="8890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143481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74404</xdr:rowOff>
    </xdr:from>
    <xdr:to>
      <xdr:col>45</xdr:col>
      <xdr:colOff>177800</xdr:colOff>
      <xdr:row>35</xdr:row>
      <xdr:rowOff>54573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32254"/>
          <a:ext cx="889000" cy="32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19454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74404</xdr:rowOff>
    </xdr:from>
    <xdr:to>
      <xdr:col>41</xdr:col>
      <xdr:colOff>50800</xdr:colOff>
      <xdr:row>36</xdr:row>
      <xdr:rowOff>54687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32254"/>
          <a:ext cx="889000" cy="49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116316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35590</xdr:rowOff>
    </xdr:from>
    <xdr:to>
      <xdr:col>55</xdr:col>
      <xdr:colOff>50800</xdr:colOff>
      <xdr:row>35</xdr:row>
      <xdr:rowOff>137190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58467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8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29986</xdr:rowOff>
    </xdr:from>
    <xdr:to>
      <xdr:col>50</xdr:col>
      <xdr:colOff>165100</xdr:colOff>
      <xdr:row>35</xdr:row>
      <xdr:rowOff>131586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3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148113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0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3773</xdr:rowOff>
    </xdr:from>
    <xdr:to>
      <xdr:col>46</xdr:col>
      <xdr:colOff>38100</xdr:colOff>
      <xdr:row>35</xdr:row>
      <xdr:rowOff>105373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0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121900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7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23604</xdr:rowOff>
    </xdr:from>
    <xdr:to>
      <xdr:col>41</xdr:col>
      <xdr:colOff>101600</xdr:colOff>
      <xdr:row>33</xdr:row>
      <xdr:rowOff>125204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8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141731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5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3887</xdr:rowOff>
    </xdr:from>
    <xdr:to>
      <xdr:col>36</xdr:col>
      <xdr:colOff>165100</xdr:colOff>
      <xdr:row>36</xdr:row>
      <xdr:rowOff>105487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122014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5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71238</xdr:rowOff>
    </xdr:from>
    <xdr:to>
      <xdr:col>55</xdr:col>
      <xdr:colOff>0</xdr:colOff>
      <xdr:row>57</xdr:row>
      <xdr:rowOff>105528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4388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5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15574</xdr:rowOff>
    </xdr:from>
    <xdr:to>
      <xdr:col>50</xdr:col>
      <xdr:colOff>114300</xdr:colOff>
      <xdr:row>57</xdr:row>
      <xdr:rowOff>105528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88224"/>
          <a:ext cx="8890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153134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75181</xdr:rowOff>
    </xdr:from>
    <xdr:to>
      <xdr:col>45</xdr:col>
      <xdr:colOff>177800</xdr:colOff>
      <xdr:row>57</xdr:row>
      <xdr:rowOff>15574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676381"/>
          <a:ext cx="889000" cy="1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75181</xdr:rowOff>
    </xdr:from>
    <xdr:to>
      <xdr:col>41</xdr:col>
      <xdr:colOff>50800</xdr:colOff>
      <xdr:row>57</xdr:row>
      <xdr:rowOff>1249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76381"/>
          <a:ext cx="889000" cy="9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142377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20438</xdr:rowOff>
    </xdr:from>
    <xdr:to>
      <xdr:col>55</xdr:col>
      <xdr:colOff>50800</xdr:colOff>
      <xdr:row>57</xdr:row>
      <xdr:rowOff>122038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9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170315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7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54728</xdr:rowOff>
    </xdr:from>
    <xdr:to>
      <xdr:col>50</xdr:col>
      <xdr:colOff>165100</xdr:colOff>
      <xdr:row>57</xdr:row>
      <xdr:rowOff>156328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147455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2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136224</xdr:rowOff>
    </xdr:from>
    <xdr:to>
      <xdr:col>46</xdr:col>
      <xdr:colOff>38100</xdr:colOff>
      <xdr:row>57</xdr:row>
      <xdr:rowOff>66374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3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57501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24381</xdr:rowOff>
    </xdr:from>
    <xdr:to>
      <xdr:col>41</xdr:col>
      <xdr:colOff>101600</xdr:colOff>
      <xdr:row>56</xdr:row>
      <xdr:rowOff>125981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142508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0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121899</xdr:rowOff>
    </xdr:from>
    <xdr:to>
      <xdr:col>36</xdr:col>
      <xdr:colOff>165100</xdr:colOff>
      <xdr:row>57</xdr:row>
      <xdr:rowOff>52049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43176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81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30218</xdr:rowOff>
    </xdr:from>
    <xdr:to>
      <xdr:col>55</xdr:col>
      <xdr:colOff>0</xdr:colOff>
      <xdr:row>77</xdr:row>
      <xdr:rowOff>66920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31868"/>
          <a:ext cx="838200" cy="3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30218</xdr:rowOff>
    </xdr:from>
    <xdr:to>
      <xdr:col>50</xdr:col>
      <xdr:colOff>114300</xdr:colOff>
      <xdr:row>77</xdr:row>
      <xdr:rowOff>68599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31868"/>
          <a:ext cx="889000" cy="3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77698</xdr:rowOff>
    </xdr:from>
    <xdr:to>
      <xdr:col>45</xdr:col>
      <xdr:colOff>177800</xdr:colOff>
      <xdr:row>77</xdr:row>
      <xdr:rowOff>68599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107898"/>
          <a:ext cx="889000" cy="16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77698</xdr:rowOff>
    </xdr:from>
    <xdr:to>
      <xdr:col>41</xdr:col>
      <xdr:colOff>50800</xdr:colOff>
      <xdr:row>77</xdr:row>
      <xdr:rowOff>119852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107898"/>
          <a:ext cx="889000" cy="21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16120</xdr:rowOff>
    </xdr:from>
    <xdr:to>
      <xdr:col>55</xdr:col>
      <xdr:colOff>50800</xdr:colOff>
      <xdr:row>77</xdr:row>
      <xdr:rowOff>117720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165997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9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150868</xdr:rowOff>
    </xdr:from>
    <xdr:to>
      <xdr:col>50</xdr:col>
      <xdr:colOff>165100</xdr:colOff>
      <xdr:row>77</xdr:row>
      <xdr:rowOff>81018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72145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7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17799</xdr:rowOff>
    </xdr:from>
    <xdr:to>
      <xdr:col>46</xdr:col>
      <xdr:colOff>38100</xdr:colOff>
      <xdr:row>77</xdr:row>
      <xdr:rowOff>119399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1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110526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26898</xdr:rowOff>
    </xdr:from>
    <xdr:to>
      <xdr:col>41</xdr:col>
      <xdr:colOff>101600</xdr:colOff>
      <xdr:row>76</xdr:row>
      <xdr:rowOff>128498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145025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83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69052</xdr:rowOff>
    </xdr:from>
    <xdr:to>
      <xdr:col>36</xdr:col>
      <xdr:colOff>165100</xdr:colOff>
      <xdr:row>77</xdr:row>
      <xdr:rowOff>170652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161779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3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84396</xdr:rowOff>
    </xdr:from>
    <xdr:to>
      <xdr:col>55</xdr:col>
      <xdr:colOff>0</xdr:colOff>
      <xdr:row>97</xdr:row>
      <xdr:rowOff>148341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15046"/>
          <a:ext cx="838200" cy="6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104357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92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17988</xdr:rowOff>
    </xdr:from>
    <xdr:to>
      <xdr:col>50</xdr:col>
      <xdr:colOff>114300</xdr:colOff>
      <xdr:row>97</xdr:row>
      <xdr:rowOff>148341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48638"/>
          <a:ext cx="889000" cy="1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17988</xdr:rowOff>
    </xdr:from>
    <xdr:to>
      <xdr:col>45</xdr:col>
      <xdr:colOff>177800</xdr:colOff>
      <xdr:row>97</xdr:row>
      <xdr:rowOff>22588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48638"/>
          <a:ext cx="889000" cy="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141291</xdr:rowOff>
    </xdr:from>
    <xdr:to>
      <xdr:col>41</xdr:col>
      <xdr:colOff>50800</xdr:colOff>
      <xdr:row>97</xdr:row>
      <xdr:rowOff>22588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00491"/>
          <a:ext cx="889000" cy="5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24589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65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33596</xdr:rowOff>
    </xdr:from>
    <xdr:to>
      <xdr:col>55</xdr:col>
      <xdr:colOff>50800</xdr:colOff>
      <xdr:row>97</xdr:row>
      <xdr:rowOff>135196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6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12023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97541</xdr:rowOff>
    </xdr:from>
    <xdr:to>
      <xdr:col>50</xdr:col>
      <xdr:colOff>165100</xdr:colOff>
      <xdr:row>98</xdr:row>
      <xdr:rowOff>27691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18818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2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138638</xdr:rowOff>
    </xdr:from>
    <xdr:to>
      <xdr:col>46</xdr:col>
      <xdr:colOff>38100</xdr:colOff>
      <xdr:row>97</xdr:row>
      <xdr:rowOff>68788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9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59915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9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143238</xdr:rowOff>
    </xdr:from>
    <xdr:to>
      <xdr:col>41</xdr:col>
      <xdr:colOff>101600</xdr:colOff>
      <xdr:row>97</xdr:row>
      <xdr:rowOff>73388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0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64515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9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90491</xdr:rowOff>
    </xdr:from>
    <xdr:to>
      <xdr:col>36</xdr:col>
      <xdr:colOff>165100</xdr:colOff>
      <xdr:row>97</xdr:row>
      <xdr:rowOff>20641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37168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121369</xdr:rowOff>
    </xdr:from>
    <xdr:to>
      <xdr:col>85</xdr:col>
      <xdr:colOff>127000</xdr:colOff>
      <xdr:row>38</xdr:row>
      <xdr:rowOff>79643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950669"/>
          <a:ext cx="838200" cy="6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71518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79643</xdr:rowOff>
    </xdr:from>
    <xdr:to>
      <xdr:col>81</xdr:col>
      <xdr:colOff>50800</xdr:colOff>
      <xdr:row>39</xdr:row>
      <xdr:rowOff>39540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94743"/>
          <a:ext cx="889000" cy="13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11265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25792</xdr:rowOff>
    </xdr:from>
    <xdr:to>
      <xdr:col>76</xdr:col>
      <xdr:colOff>114300</xdr:colOff>
      <xdr:row>39</xdr:row>
      <xdr:rowOff>39540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12342"/>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145774</xdr:rowOff>
    </xdr:from>
    <xdr:to>
      <xdr:col>71</xdr:col>
      <xdr:colOff>177800</xdr:colOff>
      <xdr:row>39</xdr:row>
      <xdr:rowOff>25792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60874"/>
          <a:ext cx="8890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70569</xdr:rowOff>
    </xdr:from>
    <xdr:to>
      <xdr:col>85</xdr:col>
      <xdr:colOff>177800</xdr:colOff>
      <xdr:row>35</xdr:row>
      <xdr:rowOff>719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8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93446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7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28843</xdr:rowOff>
    </xdr:from>
    <xdr:to>
      <xdr:col>81</xdr:col>
      <xdr:colOff>101600</xdr:colOff>
      <xdr:row>38</xdr:row>
      <xdr:rowOff>130443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146971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1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160190</xdr:rowOff>
    </xdr:from>
    <xdr:to>
      <xdr:col>76</xdr:col>
      <xdr:colOff>165100</xdr:colOff>
      <xdr:row>39</xdr:row>
      <xdr:rowOff>90340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81467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146442</xdr:rowOff>
    </xdr:from>
    <xdr:to>
      <xdr:col>72</xdr:col>
      <xdr:colOff>38100</xdr:colOff>
      <xdr:row>39</xdr:row>
      <xdr:rowOff>76592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67719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94974</xdr:rowOff>
    </xdr:from>
    <xdr:to>
      <xdr:col>67</xdr:col>
      <xdr:colOff>101600</xdr:colOff>
      <xdr:row>39</xdr:row>
      <xdr:rowOff>25124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16251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70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29482</xdr:rowOff>
    </xdr:from>
    <xdr:to>
      <xdr:col>85</xdr:col>
      <xdr:colOff>127000</xdr:colOff>
      <xdr:row>77</xdr:row>
      <xdr:rowOff>33717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31132"/>
          <a:ext cx="8382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5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29482</xdr:rowOff>
    </xdr:from>
    <xdr:to>
      <xdr:col>81</xdr:col>
      <xdr:colOff>50800</xdr:colOff>
      <xdr:row>77</xdr:row>
      <xdr:rowOff>36013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3113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91486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36013</xdr:rowOff>
    </xdr:from>
    <xdr:to>
      <xdr:col>76</xdr:col>
      <xdr:colOff>114300</xdr:colOff>
      <xdr:row>77</xdr:row>
      <xdr:rowOff>48391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37663"/>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102350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48391</xdr:rowOff>
    </xdr:from>
    <xdr:to>
      <xdr:col>71</xdr:col>
      <xdr:colOff>177800</xdr:colOff>
      <xdr:row>77</xdr:row>
      <xdr:rowOff>81451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50041"/>
          <a:ext cx="889000" cy="3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130239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72088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154367</xdr:rowOff>
    </xdr:from>
    <xdr:to>
      <xdr:col>85</xdr:col>
      <xdr:colOff>177800</xdr:colOff>
      <xdr:row>77</xdr:row>
      <xdr:rowOff>84517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8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132794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6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150132</xdr:rowOff>
    </xdr:from>
    <xdr:to>
      <xdr:col>81</xdr:col>
      <xdr:colOff>101600</xdr:colOff>
      <xdr:row>77</xdr:row>
      <xdr:rowOff>80282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71409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156663</xdr:rowOff>
    </xdr:from>
    <xdr:to>
      <xdr:col>76</xdr:col>
      <xdr:colOff>165100</xdr:colOff>
      <xdr:row>77</xdr:row>
      <xdr:rowOff>86813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77940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7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169041</xdr:rowOff>
    </xdr:from>
    <xdr:to>
      <xdr:col>72</xdr:col>
      <xdr:colOff>38100</xdr:colOff>
      <xdr:row>77</xdr:row>
      <xdr:rowOff>99191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90318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9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30651</xdr:rowOff>
    </xdr:from>
    <xdr:to>
      <xdr:col>67</xdr:col>
      <xdr:colOff>101600</xdr:colOff>
      <xdr:row>77</xdr:row>
      <xdr:rowOff>132251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3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123378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83572</xdr:rowOff>
    </xdr:from>
    <xdr:to>
      <xdr:col>85</xdr:col>
      <xdr:colOff>127000</xdr:colOff>
      <xdr:row>98</xdr:row>
      <xdr:rowOff>119483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85672"/>
          <a:ext cx="838200" cy="3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53434</xdr:rowOff>
    </xdr:from>
    <xdr:to>
      <xdr:col>81</xdr:col>
      <xdr:colOff>50800</xdr:colOff>
      <xdr:row>98</xdr:row>
      <xdr:rowOff>83572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55534"/>
          <a:ext cx="889000" cy="3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53434</xdr:rowOff>
    </xdr:from>
    <xdr:to>
      <xdr:col>76</xdr:col>
      <xdr:colOff>114300</xdr:colOff>
      <xdr:row>98</xdr:row>
      <xdr:rowOff>123391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55534"/>
          <a:ext cx="889000" cy="6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123391</xdr:rowOff>
    </xdr:from>
    <xdr:to>
      <xdr:col>71</xdr:col>
      <xdr:colOff>177800</xdr:colOff>
      <xdr:row>98</xdr:row>
      <xdr:rowOff>126507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25491"/>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68683</xdr:rowOff>
    </xdr:from>
    <xdr:to>
      <xdr:col>85</xdr:col>
      <xdr:colOff>177800</xdr:colOff>
      <xdr:row>98</xdr:row>
      <xdr:rowOff>170283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155060</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8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32772</xdr:rowOff>
    </xdr:from>
    <xdr:to>
      <xdr:col>81</xdr:col>
      <xdr:colOff>101600</xdr:colOff>
      <xdr:row>98</xdr:row>
      <xdr:rowOff>134372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3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125499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2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2634</xdr:rowOff>
    </xdr:from>
    <xdr:to>
      <xdr:col>76</xdr:col>
      <xdr:colOff>165100</xdr:colOff>
      <xdr:row>98</xdr:row>
      <xdr:rowOff>104234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0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95361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9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72591</xdr:rowOff>
    </xdr:from>
    <xdr:to>
      <xdr:col>72</xdr:col>
      <xdr:colOff>38100</xdr:colOff>
      <xdr:row>99</xdr:row>
      <xdr:rowOff>2741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165318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6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75707</xdr:rowOff>
    </xdr:from>
    <xdr:to>
      <xdr:col>67</xdr:col>
      <xdr:colOff>101600</xdr:colOff>
      <xdr:row>99</xdr:row>
      <xdr:rowOff>5857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168434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7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20257</xdr:rowOff>
    </xdr:from>
    <xdr:to>
      <xdr:col>116</xdr:col>
      <xdr:colOff>63500</xdr:colOff>
      <xdr:row>37</xdr:row>
      <xdr:rowOff>54432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363907"/>
          <a:ext cx="8382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20257</xdr:rowOff>
    </xdr:from>
    <xdr:to>
      <xdr:col>111</xdr:col>
      <xdr:colOff>177800</xdr:colOff>
      <xdr:row>38</xdr:row>
      <xdr:rowOff>883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363907"/>
          <a:ext cx="889000" cy="1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883</xdr:rowOff>
    </xdr:from>
    <xdr:to>
      <xdr:col>107</xdr:col>
      <xdr:colOff>50800</xdr:colOff>
      <xdr:row>38</xdr:row>
      <xdr:rowOff>1340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51598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1340</xdr:rowOff>
    </xdr:from>
    <xdr:to>
      <xdr:col>102</xdr:col>
      <xdr:colOff>114300</xdr:colOff>
      <xdr:row>38</xdr:row>
      <xdr:rowOff>1854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516440"/>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164622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6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3632</xdr:rowOff>
    </xdr:from>
    <xdr:to>
      <xdr:col>116</xdr:col>
      <xdr:colOff>114300</xdr:colOff>
      <xdr:row>37</xdr:row>
      <xdr:rowOff>105232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3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153509</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2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140907</xdr:rowOff>
    </xdr:from>
    <xdr:to>
      <xdr:col>112</xdr:col>
      <xdr:colOff>38100</xdr:colOff>
      <xdr:row>37</xdr:row>
      <xdr:rowOff>71057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3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62184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40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121533</xdr:rowOff>
    </xdr:from>
    <xdr:to>
      <xdr:col>107</xdr:col>
      <xdr:colOff>101600</xdr:colOff>
      <xdr:row>38</xdr:row>
      <xdr:rowOff>51682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651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42810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557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121990</xdr:rowOff>
    </xdr:from>
    <xdr:to>
      <xdr:col>102</xdr:col>
      <xdr:colOff>165100</xdr:colOff>
      <xdr:row>38</xdr:row>
      <xdr:rowOff>52139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656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43267</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558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122504</xdr:rowOff>
    </xdr:from>
    <xdr:to>
      <xdr:col>98</xdr:col>
      <xdr:colOff>38100</xdr:colOff>
      <xdr:row>38</xdr:row>
      <xdr:rowOff>52654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43781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55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102438</xdr:rowOff>
    </xdr:from>
    <xdr:to>
      <xdr:col>116</xdr:col>
      <xdr:colOff>63500</xdr:colOff>
      <xdr:row>58</xdr:row>
      <xdr:rowOff>103124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04653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103124</xdr:rowOff>
    </xdr:from>
    <xdr:to>
      <xdr:col>111</xdr:col>
      <xdr:colOff>177800</xdr:colOff>
      <xdr:row>58</xdr:row>
      <xdr:rowOff>104861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47224"/>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38522</xdr:rowOff>
    </xdr:from>
    <xdr:to>
      <xdr:col>107</xdr:col>
      <xdr:colOff>50800</xdr:colOff>
      <xdr:row>58</xdr:row>
      <xdr:rowOff>104861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9982622"/>
          <a:ext cx="889000" cy="6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116429</xdr:rowOff>
    </xdr:from>
    <xdr:to>
      <xdr:col>102</xdr:col>
      <xdr:colOff>114300</xdr:colOff>
      <xdr:row>58</xdr:row>
      <xdr:rowOff>38522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889079"/>
          <a:ext cx="889000" cy="9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51638</xdr:rowOff>
    </xdr:from>
    <xdr:to>
      <xdr:col>116</xdr:col>
      <xdr:colOff>114300</xdr:colOff>
      <xdr:row>58</xdr:row>
      <xdr:rowOff>153238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9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138015</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10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52324</xdr:rowOff>
    </xdr:from>
    <xdr:to>
      <xdr:col>112</xdr:col>
      <xdr:colOff>38100</xdr:colOff>
      <xdr:row>58</xdr:row>
      <xdr:rowOff>153924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145051</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089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54061</xdr:rowOff>
    </xdr:from>
    <xdr:to>
      <xdr:col>107</xdr:col>
      <xdr:colOff>101600</xdr:colOff>
      <xdr:row>58</xdr:row>
      <xdr:rowOff>155661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146788</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09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159172</xdr:rowOff>
    </xdr:from>
    <xdr:to>
      <xdr:col>102</xdr:col>
      <xdr:colOff>165100</xdr:colOff>
      <xdr:row>58</xdr:row>
      <xdr:rowOff>89322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80449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2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65629</xdr:rowOff>
    </xdr:from>
    <xdr:to>
      <xdr:col>98</xdr:col>
      <xdr:colOff>38100</xdr:colOff>
      <xdr:row>57</xdr:row>
      <xdr:rowOff>167229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83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158356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3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166283</xdr:rowOff>
    </xdr:from>
    <xdr:to>
      <xdr:col>116</xdr:col>
      <xdr:colOff>63500</xdr:colOff>
      <xdr:row>77</xdr:row>
      <xdr:rowOff>61061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25033"/>
          <a:ext cx="838200" cy="2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110879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6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166283</xdr:rowOff>
    </xdr:from>
    <xdr:to>
      <xdr:col>111</xdr:col>
      <xdr:colOff>177800</xdr:colOff>
      <xdr:row>76</xdr:row>
      <xdr:rowOff>138590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25033"/>
          <a:ext cx="889000" cy="1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138590</xdr:rowOff>
    </xdr:from>
    <xdr:to>
      <xdr:col>107</xdr:col>
      <xdr:colOff>50800</xdr:colOff>
      <xdr:row>77</xdr:row>
      <xdr:rowOff>3014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68790"/>
          <a:ext cx="889000" cy="3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3014</xdr:rowOff>
    </xdr:from>
    <xdr:to>
      <xdr:col>102</xdr:col>
      <xdr:colOff>114300</xdr:colOff>
      <xdr:row>77</xdr:row>
      <xdr:rowOff>24960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04664"/>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15705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5042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10261</xdr:rowOff>
    </xdr:from>
    <xdr:to>
      <xdr:col>116</xdr:col>
      <xdr:colOff>114300</xdr:colOff>
      <xdr:row>77</xdr:row>
      <xdr:rowOff>111861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160138</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115483</xdr:rowOff>
    </xdr:from>
    <xdr:to>
      <xdr:col>112</xdr:col>
      <xdr:colOff>38100</xdr:colOff>
      <xdr:row>76</xdr:row>
      <xdr:rowOff>45633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7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62160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4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87790</xdr:rowOff>
    </xdr:from>
    <xdr:to>
      <xdr:col>107</xdr:col>
      <xdr:colOff>101600</xdr:colOff>
      <xdr:row>77</xdr:row>
      <xdr:rowOff>17940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9067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123664</xdr:rowOff>
    </xdr:from>
    <xdr:to>
      <xdr:col>102</xdr:col>
      <xdr:colOff>165100</xdr:colOff>
      <xdr:row>77</xdr:row>
      <xdr:rowOff>53814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44941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145610</xdr:rowOff>
    </xdr:from>
    <xdr:to>
      <xdr:col>98</xdr:col>
      <xdr:colOff>38100</xdr:colOff>
      <xdr:row>77</xdr:row>
      <xdr:rowOff>75760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66887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・人件費は、昨年度と比較すると、住民一人あたり</a:t>
          </a:r>
          <a:r>
            <a:rPr kumimoji="1" lang="en-US" altLang="ja-JP" sz="1100" b="0" i="0" baseline="0">
              <a:solidFill>
                <a:schemeClr val="dk1"/>
              </a:solidFill>
              <a:effectLst/>
              <a:latin typeface="+mn-lt"/>
              <a:ea typeface="+mn-ea"/>
              <a:cs typeface="+mn-cs"/>
            </a:rPr>
            <a:t>1,665</a:t>
          </a:r>
          <a:r>
            <a:rPr kumimoji="1" lang="ja-JP" altLang="ja-JP" sz="1100" b="0" i="0" baseline="0">
              <a:solidFill>
                <a:schemeClr val="dk1"/>
              </a:solidFill>
              <a:effectLst/>
              <a:latin typeface="+mn-lt"/>
              <a:ea typeface="+mn-ea"/>
              <a:cs typeface="+mn-cs"/>
            </a:rPr>
            <a:t>円増加している。これは任期の定めのない一般職員給、会計年度任用職員報酬等基本的な人件費の増加が影響している。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・物件費は、昨年度と比較すると、住民一人あたり</a:t>
          </a:r>
          <a:r>
            <a:rPr kumimoji="1" lang="en-US" altLang="ja-JP" sz="1100" b="0" i="0" baseline="0">
              <a:solidFill>
                <a:schemeClr val="dk1"/>
              </a:solidFill>
              <a:effectLst/>
              <a:latin typeface="+mn-lt"/>
              <a:ea typeface="+mn-ea"/>
              <a:cs typeface="+mn-cs"/>
            </a:rPr>
            <a:t>604</a:t>
          </a:r>
          <a:r>
            <a:rPr kumimoji="1" lang="ja-JP" altLang="ja-JP" sz="1100" b="0" i="0" baseline="0">
              <a:solidFill>
                <a:schemeClr val="dk1"/>
              </a:solidFill>
              <a:effectLst/>
              <a:latin typeface="+mn-lt"/>
              <a:ea typeface="+mn-ea"/>
              <a:cs typeface="+mn-cs"/>
            </a:rPr>
            <a:t>円増加している。物価高騰の影響を受け、全体的に増加傾向となったことによる。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・扶助費は、昨年度と比較すると、住民一人あたり</a:t>
          </a:r>
          <a:r>
            <a:rPr kumimoji="1" lang="en-US" altLang="ja-JP" sz="1100" b="0" i="0" baseline="0">
              <a:solidFill>
                <a:schemeClr val="dk1"/>
              </a:solidFill>
              <a:effectLst/>
              <a:latin typeface="+mn-lt"/>
              <a:ea typeface="+mn-ea"/>
              <a:cs typeface="+mn-cs"/>
            </a:rPr>
            <a:t>11,200</a:t>
          </a:r>
          <a:r>
            <a:rPr kumimoji="1" lang="ja-JP" altLang="ja-JP" sz="1100" b="0" i="0" baseline="0">
              <a:solidFill>
                <a:schemeClr val="dk1"/>
              </a:solidFill>
              <a:effectLst/>
              <a:latin typeface="+mn-lt"/>
              <a:ea typeface="+mn-ea"/>
              <a:cs typeface="+mn-cs"/>
            </a:rPr>
            <a:t>円増加している。価格高騰緊急支援給付金対応や養護老人ホーム入所措置費用、子ども医療費への支援の伸びが影響している。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・普通建設事業費（うち新規整備）は、昨年度と比較すると、住民一人あたり</a:t>
          </a:r>
          <a:r>
            <a:rPr kumimoji="1" lang="en-US" altLang="ja-JP" sz="1100" b="0" i="0" baseline="0">
              <a:solidFill>
                <a:schemeClr val="dk1"/>
              </a:solidFill>
              <a:effectLst/>
              <a:latin typeface="+mn-lt"/>
              <a:ea typeface="+mn-ea"/>
              <a:cs typeface="+mn-cs"/>
            </a:rPr>
            <a:t>6,422</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a:t>
          </a:r>
          <a:r>
            <a:rPr kumimoji="1" lang="ja-JP" altLang="en-US" sz="1100" b="0" i="0" baseline="0">
              <a:solidFill>
                <a:schemeClr val="dk1"/>
              </a:solidFill>
              <a:effectLst/>
              <a:latin typeface="+mn-lt"/>
              <a:ea typeface="+mn-ea"/>
              <a:cs typeface="+mn-cs"/>
            </a:rPr>
            <a:t>災害復旧事業を優先したため、特に町単独事業の事業量を調整したことが影響したものと考えられる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・普通建設事業費（うち更新整備）は、昨年度と比較すると、住民一人あたり</a:t>
          </a:r>
          <a:r>
            <a:rPr kumimoji="1" lang="en-US" altLang="ja-JP" sz="1100" b="0" i="0" baseline="0">
              <a:solidFill>
                <a:schemeClr val="dk1"/>
              </a:solidFill>
              <a:effectLst/>
              <a:latin typeface="+mn-lt"/>
              <a:ea typeface="+mn-ea"/>
              <a:cs typeface="+mn-cs"/>
            </a:rPr>
            <a:t>13,986</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している。これは災害</a:t>
          </a:r>
          <a:r>
            <a:rPr kumimoji="1" lang="ja-JP" altLang="en-US" sz="1100" b="0" i="0" baseline="0">
              <a:solidFill>
                <a:schemeClr val="dk1"/>
              </a:solidFill>
              <a:effectLst/>
              <a:latin typeface="+mn-lt"/>
              <a:ea typeface="+mn-ea"/>
              <a:cs typeface="+mn-cs"/>
            </a:rPr>
            <a:t>復旧に関係する事業分の増加が</a:t>
          </a:r>
          <a:r>
            <a:rPr kumimoji="1" lang="ja-JP" altLang="ja-JP" sz="1100" b="0" i="0" baseline="0">
              <a:solidFill>
                <a:schemeClr val="dk1"/>
              </a:solidFill>
              <a:effectLst/>
              <a:latin typeface="+mn-lt"/>
              <a:ea typeface="+mn-ea"/>
              <a:cs typeface="+mn-cs"/>
            </a:rPr>
            <a:t>影響しているものと考えられる。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・積立金は、昨年度と比較すると、住民一人あたり</a:t>
          </a:r>
          <a:r>
            <a:rPr kumimoji="1" lang="en-US" altLang="ja-JP" sz="1100" b="0" i="0" baseline="0">
              <a:solidFill>
                <a:schemeClr val="dk1"/>
              </a:solidFill>
              <a:effectLst/>
              <a:latin typeface="+mn-lt"/>
              <a:ea typeface="+mn-ea"/>
              <a:cs typeface="+mn-cs"/>
            </a:rPr>
            <a:t>15,709</a:t>
          </a:r>
          <a:r>
            <a:rPr kumimoji="1" lang="ja-JP" altLang="ja-JP" sz="1100" b="0" i="0" baseline="0">
              <a:solidFill>
                <a:schemeClr val="dk1"/>
              </a:solidFill>
              <a:effectLst/>
              <a:latin typeface="+mn-lt"/>
              <a:ea typeface="+mn-ea"/>
              <a:cs typeface="+mn-cs"/>
            </a:rPr>
            <a:t>円減少している。</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年度の</a:t>
          </a:r>
          <a:r>
            <a:rPr kumimoji="1" lang="ja-JP" altLang="en-US" sz="1100" b="0" i="0" baseline="0">
              <a:solidFill>
                <a:schemeClr val="dk1"/>
              </a:solidFill>
              <a:effectLst/>
              <a:latin typeface="+mn-lt"/>
              <a:ea typeface="+mn-ea"/>
              <a:cs typeface="+mn-cs"/>
            </a:rPr>
            <a:t>企業版ふるさと納税寄附金からの</a:t>
          </a:r>
          <a:r>
            <a:rPr kumimoji="1" lang="en-US" altLang="ja-JP" sz="1100" b="0" i="0" baseline="0">
              <a:solidFill>
                <a:schemeClr val="dk1"/>
              </a:solidFill>
              <a:effectLst/>
              <a:latin typeface="+mn-lt"/>
              <a:ea typeface="+mn-ea"/>
              <a:cs typeface="+mn-cs"/>
            </a:rPr>
            <a:t>200,000,000</a:t>
          </a:r>
          <a:r>
            <a:rPr kumimoji="1" lang="ja-JP" altLang="en-US" sz="1100" b="0" i="0" baseline="0">
              <a:solidFill>
                <a:schemeClr val="dk1"/>
              </a:solidFill>
              <a:effectLst/>
              <a:latin typeface="+mn-lt"/>
              <a:ea typeface="+mn-ea"/>
              <a:cs typeface="+mn-cs"/>
            </a:rPr>
            <a:t>円の積立て</a:t>
          </a:r>
          <a:r>
            <a:rPr kumimoji="1" lang="ja-JP" altLang="ja-JP" sz="1100" b="0" i="0" baseline="0">
              <a:solidFill>
                <a:schemeClr val="dk1"/>
              </a:solidFill>
              <a:effectLst/>
              <a:latin typeface="+mn-lt"/>
              <a:ea typeface="+mn-ea"/>
              <a:cs typeface="+mn-cs"/>
            </a:rPr>
            <a:t>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の反動が影響している。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11,038
10,979
237.54
10,133,464
9,687,976
204,598
5,032,795
6,214,173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121793</xdr:rowOff>
    </xdr:from>
    <xdr:to>
      <xdr:col>24</xdr:col>
      <xdr:colOff>63500</xdr:colOff>
      <xdr:row>32</xdr:row>
      <xdr:rowOff>106553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36743"/>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19702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106553</xdr:rowOff>
    </xdr:from>
    <xdr:to>
      <xdr:col>19</xdr:col>
      <xdr:colOff>177800</xdr:colOff>
      <xdr:row>33</xdr:row>
      <xdr:rowOff>84074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92953"/>
          <a:ext cx="889000" cy="1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140843</xdr:rowOff>
    </xdr:from>
    <xdr:to>
      <xdr:col>15</xdr:col>
      <xdr:colOff>50800</xdr:colOff>
      <xdr:row>33</xdr:row>
      <xdr:rowOff>84074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27243"/>
          <a:ext cx="8890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48658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164084</xdr:rowOff>
    </xdr:from>
    <xdr:to>
      <xdr:col>10</xdr:col>
      <xdr:colOff>114300</xdr:colOff>
      <xdr:row>32</xdr:row>
      <xdr:rowOff>140843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07584"/>
          <a:ext cx="889000" cy="3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61993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45991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70993</xdr:rowOff>
    </xdr:from>
    <xdr:to>
      <xdr:col>24</xdr:col>
      <xdr:colOff>114300</xdr:colOff>
      <xdr:row>32</xdr:row>
      <xdr:rowOff>1143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93870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3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55753</xdr:rowOff>
    </xdr:from>
    <xdr:to>
      <xdr:col>20</xdr:col>
      <xdr:colOff>38100</xdr:colOff>
      <xdr:row>32</xdr:row>
      <xdr:rowOff>157353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2430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1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33274</xdr:rowOff>
    </xdr:from>
    <xdr:to>
      <xdr:col>15</xdr:col>
      <xdr:colOff>101600</xdr:colOff>
      <xdr:row>33</xdr:row>
      <xdr:rowOff>134874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151401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90043</xdr:rowOff>
    </xdr:from>
    <xdr:to>
      <xdr:col>10</xdr:col>
      <xdr:colOff>165100</xdr:colOff>
      <xdr:row>33</xdr:row>
      <xdr:rowOff>20193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7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36720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113284</xdr:rowOff>
    </xdr:from>
    <xdr:to>
      <xdr:col>6</xdr:col>
      <xdr:colOff>38100</xdr:colOff>
      <xdr:row>31</xdr:row>
      <xdr:rowOff>43434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25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59961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3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54284</xdr:rowOff>
    </xdr:from>
    <xdr:to>
      <xdr:col>24</xdr:col>
      <xdr:colOff>63500</xdr:colOff>
      <xdr:row>58</xdr:row>
      <xdr:rowOff>73913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98384"/>
          <a:ext cx="838200" cy="1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16519</xdr:rowOff>
    </xdr:from>
    <xdr:to>
      <xdr:col>19</xdr:col>
      <xdr:colOff>177800</xdr:colOff>
      <xdr:row>58</xdr:row>
      <xdr:rowOff>54284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0619"/>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108185</xdr:rowOff>
    </xdr:from>
    <xdr:to>
      <xdr:col>15</xdr:col>
      <xdr:colOff>50800</xdr:colOff>
      <xdr:row>58</xdr:row>
      <xdr:rowOff>16519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80835"/>
          <a:ext cx="889000" cy="7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108185</xdr:rowOff>
    </xdr:from>
    <xdr:to>
      <xdr:col>10</xdr:col>
      <xdr:colOff>114300</xdr:colOff>
      <xdr:row>58</xdr:row>
      <xdr:rowOff>98431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80835"/>
          <a:ext cx="889000" cy="16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1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23113</xdr:rowOff>
    </xdr:from>
    <xdr:to>
      <xdr:col>24</xdr:col>
      <xdr:colOff>114300</xdr:colOff>
      <xdr:row>58</xdr:row>
      <xdr:rowOff>124713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109490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8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3484</xdr:rowOff>
    </xdr:from>
    <xdr:to>
      <xdr:col>20</xdr:col>
      <xdr:colOff>38100</xdr:colOff>
      <xdr:row>58</xdr:row>
      <xdr:rowOff>105084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96211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137169</xdr:rowOff>
    </xdr:from>
    <xdr:to>
      <xdr:col>15</xdr:col>
      <xdr:colOff>101600</xdr:colOff>
      <xdr:row>58</xdr:row>
      <xdr:rowOff>67319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83846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57385</xdr:rowOff>
    </xdr:from>
    <xdr:to>
      <xdr:col>10</xdr:col>
      <xdr:colOff>165100</xdr:colOff>
      <xdr:row>57</xdr:row>
      <xdr:rowOff>158985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150112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2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47631</xdr:rowOff>
    </xdr:from>
    <xdr:to>
      <xdr:col>6</xdr:col>
      <xdr:colOff>38100</xdr:colOff>
      <xdr:row>58</xdr:row>
      <xdr:rowOff>149231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140358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138405</xdr:rowOff>
    </xdr:from>
    <xdr:to>
      <xdr:col>24</xdr:col>
      <xdr:colOff>63500</xdr:colOff>
      <xdr:row>76</xdr:row>
      <xdr:rowOff>25194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7155"/>
          <a:ext cx="8382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59370</xdr:rowOff>
    </xdr:from>
    <xdr:to>
      <xdr:col>19</xdr:col>
      <xdr:colOff>177800</xdr:colOff>
      <xdr:row>76</xdr:row>
      <xdr:rowOff>25194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18120"/>
          <a:ext cx="889000" cy="1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59370</xdr:rowOff>
    </xdr:from>
    <xdr:to>
      <xdr:col>15</xdr:col>
      <xdr:colOff>50800</xdr:colOff>
      <xdr:row>77</xdr:row>
      <xdr:rowOff>56063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18120"/>
          <a:ext cx="889000" cy="33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56063</xdr:rowOff>
    </xdr:from>
    <xdr:to>
      <xdr:col>10</xdr:col>
      <xdr:colOff>114300</xdr:colOff>
      <xdr:row>77</xdr:row>
      <xdr:rowOff>100115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7713"/>
          <a:ext cx="889000" cy="4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6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87605</xdr:rowOff>
    </xdr:from>
    <xdr:to>
      <xdr:col>24</xdr:col>
      <xdr:colOff>114300</xdr:colOff>
      <xdr:row>76</xdr:row>
      <xdr:rowOff>17754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63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110482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145845</xdr:rowOff>
    </xdr:from>
    <xdr:to>
      <xdr:col>20</xdr:col>
      <xdr:colOff>38100</xdr:colOff>
      <xdr:row>76</xdr:row>
      <xdr:rowOff>75995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92522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7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8570</xdr:rowOff>
    </xdr:from>
    <xdr:to>
      <xdr:col>15</xdr:col>
      <xdr:colOff>101600</xdr:colOff>
      <xdr:row>75</xdr:row>
      <xdr:rowOff>110170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6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126697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4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5263</xdr:rowOff>
    </xdr:from>
    <xdr:to>
      <xdr:col>10</xdr:col>
      <xdr:colOff>165100</xdr:colOff>
      <xdr:row>77</xdr:row>
      <xdr:rowOff>106863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123390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8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49315</xdr:rowOff>
    </xdr:from>
    <xdr:to>
      <xdr:col>6</xdr:col>
      <xdr:colOff>38100</xdr:colOff>
      <xdr:row>77</xdr:row>
      <xdr:rowOff>150915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167442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2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1397</xdr:rowOff>
    </xdr:from>
    <xdr:to>
      <xdr:col>24</xdr:col>
      <xdr:colOff>63500</xdr:colOff>
      <xdr:row>97</xdr:row>
      <xdr:rowOff>18044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32047"/>
          <a:ext cx="8382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1397</xdr:rowOff>
    </xdr:from>
    <xdr:to>
      <xdr:col>19</xdr:col>
      <xdr:colOff>177800</xdr:colOff>
      <xdr:row>97</xdr:row>
      <xdr:rowOff>10348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32047"/>
          <a:ext cx="889000" cy="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136441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10348</xdr:rowOff>
    </xdr:from>
    <xdr:to>
      <xdr:col>15</xdr:col>
      <xdr:colOff>50800</xdr:colOff>
      <xdr:row>97</xdr:row>
      <xdr:rowOff>36922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40998"/>
          <a:ext cx="889000" cy="2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144550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36922</xdr:rowOff>
    </xdr:from>
    <xdr:to>
      <xdr:col>10</xdr:col>
      <xdr:colOff>114300</xdr:colOff>
      <xdr:row>97</xdr:row>
      <xdr:rowOff>61395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67572"/>
          <a:ext cx="8890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78815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138694</xdr:rowOff>
    </xdr:from>
    <xdr:to>
      <xdr:col>24</xdr:col>
      <xdr:colOff>114300</xdr:colOff>
      <xdr:row>97</xdr:row>
      <xdr:rowOff>68844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117121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122047</xdr:rowOff>
    </xdr:from>
    <xdr:to>
      <xdr:col>20</xdr:col>
      <xdr:colOff>38100</xdr:colOff>
      <xdr:row>97</xdr:row>
      <xdr:rowOff>52197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8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43324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7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130998</xdr:rowOff>
    </xdr:from>
    <xdr:to>
      <xdr:col>15</xdr:col>
      <xdr:colOff>101600</xdr:colOff>
      <xdr:row>97</xdr:row>
      <xdr:rowOff>61148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9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52275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8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157572</xdr:rowOff>
    </xdr:from>
    <xdr:to>
      <xdr:col>10</xdr:col>
      <xdr:colOff>165100</xdr:colOff>
      <xdr:row>97</xdr:row>
      <xdr:rowOff>87722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1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78849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0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10595</xdr:rowOff>
    </xdr:from>
    <xdr:to>
      <xdr:col>6</xdr:col>
      <xdr:colOff>38100</xdr:colOff>
      <xdr:row>97</xdr:row>
      <xdr:rowOff>112195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103322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3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138771</xdr:rowOff>
    </xdr:from>
    <xdr:to>
      <xdr:col>55</xdr:col>
      <xdr:colOff>0</xdr:colOff>
      <xdr:row>53</xdr:row>
      <xdr:rowOff>161242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225621"/>
          <a:ext cx="8382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138771</xdr:rowOff>
    </xdr:from>
    <xdr:to>
      <xdr:col>50</xdr:col>
      <xdr:colOff>114300</xdr:colOff>
      <xdr:row>54</xdr:row>
      <xdr:rowOff>84645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225621"/>
          <a:ext cx="889000" cy="1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25478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2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84645</xdr:rowOff>
    </xdr:from>
    <xdr:to>
      <xdr:col>45</xdr:col>
      <xdr:colOff>177800</xdr:colOff>
      <xdr:row>54</xdr:row>
      <xdr:rowOff>98697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342945"/>
          <a:ext cx="889000" cy="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49108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5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38057</xdr:rowOff>
    </xdr:from>
    <xdr:to>
      <xdr:col>41</xdr:col>
      <xdr:colOff>50800</xdr:colOff>
      <xdr:row>54</xdr:row>
      <xdr:rowOff>98697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296357"/>
          <a:ext cx="889000" cy="6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52887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87581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110442</xdr:rowOff>
    </xdr:from>
    <xdr:to>
      <xdr:col>55</xdr:col>
      <xdr:colOff>50800</xdr:colOff>
      <xdr:row>54</xdr:row>
      <xdr:rowOff>40592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19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133319</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4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87971</xdr:rowOff>
    </xdr:from>
    <xdr:to>
      <xdr:col>50</xdr:col>
      <xdr:colOff>165100</xdr:colOff>
      <xdr:row>54</xdr:row>
      <xdr:rowOff>18121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1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34648</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95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33845</xdr:rowOff>
    </xdr:from>
    <xdr:to>
      <xdr:col>46</xdr:col>
      <xdr:colOff>38100</xdr:colOff>
      <xdr:row>54</xdr:row>
      <xdr:rowOff>135445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29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151972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06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47897</xdr:rowOff>
    </xdr:from>
    <xdr:to>
      <xdr:col>41</xdr:col>
      <xdr:colOff>101600</xdr:colOff>
      <xdr:row>54</xdr:row>
      <xdr:rowOff>149497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3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166024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08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158707</xdr:rowOff>
    </xdr:from>
    <xdr:to>
      <xdr:col>36</xdr:col>
      <xdr:colOff>165100</xdr:colOff>
      <xdr:row>54</xdr:row>
      <xdr:rowOff>88857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24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105384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02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69177</xdr:rowOff>
    </xdr:from>
    <xdr:to>
      <xdr:col>55</xdr:col>
      <xdr:colOff>0</xdr:colOff>
      <xdr:row>78</xdr:row>
      <xdr:rowOff>82051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2277"/>
          <a:ext cx="838200" cy="1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7181</xdr:rowOff>
    </xdr:from>
    <xdr:to>
      <xdr:col>50</xdr:col>
      <xdr:colOff>114300</xdr:colOff>
      <xdr:row>78</xdr:row>
      <xdr:rowOff>69177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80281"/>
          <a:ext cx="889000" cy="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7181</xdr:rowOff>
    </xdr:from>
    <xdr:to>
      <xdr:col>45</xdr:col>
      <xdr:colOff>177800</xdr:colOff>
      <xdr:row>78</xdr:row>
      <xdr:rowOff>31676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80281"/>
          <a:ext cx="889000" cy="2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75077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31676</xdr:rowOff>
    </xdr:from>
    <xdr:to>
      <xdr:col>41</xdr:col>
      <xdr:colOff>50800</xdr:colOff>
      <xdr:row>78</xdr:row>
      <xdr:rowOff>103406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04776"/>
          <a:ext cx="889000" cy="7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80712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151959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31251</xdr:rowOff>
    </xdr:from>
    <xdr:to>
      <xdr:col>55</xdr:col>
      <xdr:colOff>50800</xdr:colOff>
      <xdr:row>78</xdr:row>
      <xdr:rowOff>132851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125952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2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18377</xdr:rowOff>
    </xdr:from>
    <xdr:to>
      <xdr:col>50</xdr:col>
      <xdr:colOff>165100</xdr:colOff>
      <xdr:row>78</xdr:row>
      <xdr:rowOff>119977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111104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127831</xdr:rowOff>
    </xdr:from>
    <xdr:to>
      <xdr:col>46</xdr:col>
      <xdr:colOff>38100</xdr:colOff>
      <xdr:row>78</xdr:row>
      <xdr:rowOff>57981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74508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0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152326</xdr:rowOff>
    </xdr:from>
    <xdr:to>
      <xdr:col>41</xdr:col>
      <xdr:colOff>101600</xdr:colOff>
      <xdr:row>78</xdr:row>
      <xdr:rowOff>82476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99003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2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52606</xdr:rowOff>
    </xdr:from>
    <xdr:to>
      <xdr:col>36</xdr:col>
      <xdr:colOff>165100</xdr:colOff>
      <xdr:row>78</xdr:row>
      <xdr:rowOff>154206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170733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2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166033</xdr:rowOff>
    </xdr:from>
    <xdr:to>
      <xdr:col>55</xdr:col>
      <xdr:colOff>0</xdr:colOff>
      <xdr:row>96</xdr:row>
      <xdr:rowOff>23386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53783"/>
          <a:ext cx="8382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115050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02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23386</xdr:rowOff>
    </xdr:from>
    <xdr:to>
      <xdr:col>50</xdr:col>
      <xdr:colOff>114300</xdr:colOff>
      <xdr:row>97</xdr:row>
      <xdr:rowOff>75115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82586"/>
          <a:ext cx="889000" cy="22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71138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99957</xdr:rowOff>
    </xdr:from>
    <xdr:to>
      <xdr:col>45</xdr:col>
      <xdr:colOff>177800</xdr:colOff>
      <xdr:row>97</xdr:row>
      <xdr:rowOff>75115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87707"/>
          <a:ext cx="889000" cy="3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99957</xdr:rowOff>
    </xdr:from>
    <xdr:to>
      <xdr:col>41</xdr:col>
      <xdr:colOff>50800</xdr:colOff>
      <xdr:row>96</xdr:row>
      <xdr:rowOff>67081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87707"/>
          <a:ext cx="889000" cy="13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123291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115233</xdr:rowOff>
    </xdr:from>
    <xdr:to>
      <xdr:col>55</xdr:col>
      <xdr:colOff>50800</xdr:colOff>
      <xdr:row>96</xdr:row>
      <xdr:rowOff>45383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138110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5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144036</xdr:rowOff>
    </xdr:from>
    <xdr:to>
      <xdr:col>50</xdr:col>
      <xdr:colOff>165100</xdr:colOff>
      <xdr:row>96</xdr:row>
      <xdr:rowOff>74186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90713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24315</xdr:rowOff>
    </xdr:from>
    <xdr:to>
      <xdr:col>46</xdr:col>
      <xdr:colOff>38100</xdr:colOff>
      <xdr:row>97</xdr:row>
      <xdr:rowOff>125915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117042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4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49157</xdr:rowOff>
    </xdr:from>
    <xdr:to>
      <xdr:col>41</xdr:col>
      <xdr:colOff>101600</xdr:colOff>
      <xdr:row>95</xdr:row>
      <xdr:rowOff>150757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167284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16281</xdr:rowOff>
    </xdr:from>
    <xdr:to>
      <xdr:col>36</xdr:col>
      <xdr:colOff>165100</xdr:colOff>
      <xdr:row>96</xdr:row>
      <xdr:rowOff>117881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134408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137251</xdr:rowOff>
    </xdr:from>
    <xdr:to>
      <xdr:col>85</xdr:col>
      <xdr:colOff>127000</xdr:colOff>
      <xdr:row>38</xdr:row>
      <xdr:rowOff>12109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80901"/>
          <a:ext cx="838200" cy="4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145643</xdr:rowOff>
    </xdr:from>
    <xdr:to>
      <xdr:col>81</xdr:col>
      <xdr:colOff>50800</xdr:colOff>
      <xdr:row>38</xdr:row>
      <xdr:rowOff>12109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89293"/>
          <a:ext cx="889000" cy="3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145643</xdr:rowOff>
    </xdr:from>
    <xdr:to>
      <xdr:col>76</xdr:col>
      <xdr:colOff>114300</xdr:colOff>
      <xdr:row>38</xdr:row>
      <xdr:rowOff>19979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89293"/>
          <a:ext cx="889000" cy="4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19979</xdr:rowOff>
    </xdr:from>
    <xdr:to>
      <xdr:col>71</xdr:col>
      <xdr:colOff>177800</xdr:colOff>
      <xdr:row>38</xdr:row>
      <xdr:rowOff>31768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35079"/>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155815</xdr:rowOff>
    </xdr:from>
    <xdr:to>
      <xdr:col>67</xdr:col>
      <xdr:colOff>101600</xdr:colOff>
      <xdr:row>36</xdr:row>
      <xdr:rowOff>85965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102492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3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86451</xdr:rowOff>
    </xdr:from>
    <xdr:to>
      <xdr:col>85</xdr:col>
      <xdr:colOff>177800</xdr:colOff>
      <xdr:row>38</xdr:row>
      <xdr:rowOff>16601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64878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0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132759</xdr:rowOff>
    </xdr:from>
    <xdr:to>
      <xdr:col>81</xdr:col>
      <xdr:colOff>101600</xdr:colOff>
      <xdr:row>38</xdr:row>
      <xdr:rowOff>62909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54036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6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94843</xdr:rowOff>
    </xdr:from>
    <xdr:to>
      <xdr:col>76</xdr:col>
      <xdr:colOff>165100</xdr:colOff>
      <xdr:row>38</xdr:row>
      <xdr:rowOff>24994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38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16121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140629</xdr:rowOff>
    </xdr:from>
    <xdr:to>
      <xdr:col>72</xdr:col>
      <xdr:colOff>38100</xdr:colOff>
      <xdr:row>38</xdr:row>
      <xdr:rowOff>70779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8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61906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7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152418</xdr:rowOff>
    </xdr:from>
    <xdr:to>
      <xdr:col>67</xdr:col>
      <xdr:colOff>101600</xdr:colOff>
      <xdr:row>38</xdr:row>
      <xdr:rowOff>82569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960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73695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8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79866</xdr:rowOff>
    </xdr:from>
    <xdr:to>
      <xdr:col>85</xdr:col>
      <xdr:colOff>127000</xdr:colOff>
      <xdr:row>57</xdr:row>
      <xdr:rowOff>88882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52516"/>
          <a:ext cx="8382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88882</xdr:rowOff>
    </xdr:from>
    <xdr:to>
      <xdr:col>81</xdr:col>
      <xdr:colOff>50800</xdr:colOff>
      <xdr:row>57</xdr:row>
      <xdr:rowOff>109031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61532"/>
          <a:ext cx="8890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66786</xdr:rowOff>
    </xdr:from>
    <xdr:to>
      <xdr:col>76</xdr:col>
      <xdr:colOff>114300</xdr:colOff>
      <xdr:row>57</xdr:row>
      <xdr:rowOff>109031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39436"/>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66786</xdr:rowOff>
    </xdr:from>
    <xdr:to>
      <xdr:col>71</xdr:col>
      <xdr:colOff>177800</xdr:colOff>
      <xdr:row>57</xdr:row>
      <xdr:rowOff>119145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39436"/>
          <a:ext cx="889000" cy="5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45640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29066</xdr:rowOff>
    </xdr:from>
    <xdr:to>
      <xdr:col>85</xdr:col>
      <xdr:colOff>177800</xdr:colOff>
      <xdr:row>57</xdr:row>
      <xdr:rowOff>130666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115443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1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38082</xdr:rowOff>
    </xdr:from>
    <xdr:to>
      <xdr:col>81</xdr:col>
      <xdr:colOff>101600</xdr:colOff>
      <xdr:row>57</xdr:row>
      <xdr:rowOff>139682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130809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58231</xdr:rowOff>
    </xdr:from>
    <xdr:to>
      <xdr:col>76</xdr:col>
      <xdr:colOff>165100</xdr:colOff>
      <xdr:row>57</xdr:row>
      <xdr:rowOff>159831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2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15986</xdr:rowOff>
    </xdr:from>
    <xdr:to>
      <xdr:col>72</xdr:col>
      <xdr:colOff>38100</xdr:colOff>
      <xdr:row>57</xdr:row>
      <xdr:rowOff>117586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108713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8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68345</xdr:rowOff>
    </xdr:from>
    <xdr:to>
      <xdr:col>67</xdr:col>
      <xdr:colOff>101600</xdr:colOff>
      <xdr:row>57</xdr:row>
      <xdr:rowOff>169945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161072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121369</xdr:rowOff>
    </xdr:from>
    <xdr:to>
      <xdr:col>85</xdr:col>
      <xdr:colOff>127000</xdr:colOff>
      <xdr:row>78</xdr:row>
      <xdr:rowOff>79643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2808669"/>
          <a:ext cx="838200" cy="6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71517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79643</xdr:rowOff>
    </xdr:from>
    <xdr:to>
      <xdr:col>81</xdr:col>
      <xdr:colOff>50800</xdr:colOff>
      <xdr:row>79</xdr:row>
      <xdr:rowOff>39540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52743"/>
          <a:ext cx="889000" cy="13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11265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25792</xdr:rowOff>
    </xdr:from>
    <xdr:to>
      <xdr:col>76</xdr:col>
      <xdr:colOff>114300</xdr:colOff>
      <xdr:row>79</xdr:row>
      <xdr:rowOff>39540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70342"/>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145774</xdr:rowOff>
    </xdr:from>
    <xdr:to>
      <xdr:col>71</xdr:col>
      <xdr:colOff>177800</xdr:colOff>
      <xdr:row>79</xdr:row>
      <xdr:rowOff>25792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8874"/>
          <a:ext cx="8890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159359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70569</xdr:rowOff>
    </xdr:from>
    <xdr:to>
      <xdr:col>85</xdr:col>
      <xdr:colOff>177800</xdr:colOff>
      <xdr:row>75</xdr:row>
      <xdr:rowOff>719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275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93446</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60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28843</xdr:rowOff>
    </xdr:from>
    <xdr:to>
      <xdr:col>81</xdr:col>
      <xdr:colOff>101600</xdr:colOff>
      <xdr:row>78</xdr:row>
      <xdr:rowOff>130443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146970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160190</xdr:rowOff>
    </xdr:from>
    <xdr:to>
      <xdr:col>76</xdr:col>
      <xdr:colOff>165100</xdr:colOff>
      <xdr:row>79</xdr:row>
      <xdr:rowOff>90340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81467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2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146442</xdr:rowOff>
    </xdr:from>
    <xdr:to>
      <xdr:col>72</xdr:col>
      <xdr:colOff>38100</xdr:colOff>
      <xdr:row>79</xdr:row>
      <xdr:rowOff>76592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1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67719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1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94974</xdr:rowOff>
    </xdr:from>
    <xdr:to>
      <xdr:col>67</xdr:col>
      <xdr:colOff>101600</xdr:colOff>
      <xdr:row>79</xdr:row>
      <xdr:rowOff>25124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16251</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56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29482</xdr:rowOff>
    </xdr:from>
    <xdr:to>
      <xdr:col>85</xdr:col>
      <xdr:colOff>127000</xdr:colOff>
      <xdr:row>97</xdr:row>
      <xdr:rowOff>33717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660132"/>
          <a:ext cx="8382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163833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29482</xdr:rowOff>
    </xdr:from>
    <xdr:to>
      <xdr:col>81</xdr:col>
      <xdr:colOff>50800</xdr:colOff>
      <xdr:row>97</xdr:row>
      <xdr:rowOff>36013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6013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91487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36013</xdr:rowOff>
    </xdr:from>
    <xdr:to>
      <xdr:col>76</xdr:col>
      <xdr:colOff>114300</xdr:colOff>
      <xdr:row>97</xdr:row>
      <xdr:rowOff>48391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66663"/>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102350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48391</xdr:rowOff>
    </xdr:from>
    <xdr:to>
      <xdr:col>71</xdr:col>
      <xdr:colOff>177800</xdr:colOff>
      <xdr:row>97</xdr:row>
      <xdr:rowOff>81451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79041"/>
          <a:ext cx="889000" cy="3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130218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71902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154367</xdr:rowOff>
    </xdr:from>
    <xdr:to>
      <xdr:col>85</xdr:col>
      <xdr:colOff>177800</xdr:colOff>
      <xdr:row>97</xdr:row>
      <xdr:rowOff>84517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1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132794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9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150132</xdr:rowOff>
    </xdr:from>
    <xdr:to>
      <xdr:col>81</xdr:col>
      <xdr:colOff>101600</xdr:colOff>
      <xdr:row>97</xdr:row>
      <xdr:rowOff>80282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71409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0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156663</xdr:rowOff>
    </xdr:from>
    <xdr:to>
      <xdr:col>76</xdr:col>
      <xdr:colOff>165100</xdr:colOff>
      <xdr:row>97</xdr:row>
      <xdr:rowOff>86813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77940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169041</xdr:rowOff>
    </xdr:from>
    <xdr:to>
      <xdr:col>72</xdr:col>
      <xdr:colOff>38100</xdr:colOff>
      <xdr:row>97</xdr:row>
      <xdr:rowOff>99191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2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90318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2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30651</xdr:rowOff>
    </xdr:from>
    <xdr:to>
      <xdr:col>67</xdr:col>
      <xdr:colOff>101600</xdr:colOff>
      <xdr:row>97</xdr:row>
      <xdr:rowOff>132251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6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123378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5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・総務費は、昨年度と比較すると、住民一人あたり</a:t>
          </a:r>
          <a:r>
            <a:rPr kumimoji="1" lang="en-US" altLang="ja-JP" sz="1100" b="0" i="0" baseline="0">
              <a:solidFill>
                <a:schemeClr val="dk1"/>
              </a:solidFill>
              <a:effectLst/>
              <a:latin typeface="+mn-lt"/>
              <a:ea typeface="+mn-ea"/>
              <a:cs typeface="+mn-cs"/>
            </a:rPr>
            <a:t>15,456</a:t>
          </a:r>
          <a:r>
            <a:rPr kumimoji="1" lang="ja-JP" altLang="ja-JP" sz="1100" b="0" i="0" baseline="0">
              <a:solidFill>
                <a:schemeClr val="dk1"/>
              </a:solidFill>
              <a:effectLst/>
              <a:latin typeface="+mn-lt"/>
              <a:ea typeface="+mn-ea"/>
              <a:cs typeface="+mn-cs"/>
            </a:rPr>
            <a:t>円の減少である。</a:t>
          </a:r>
          <a:r>
            <a:rPr kumimoji="1" lang="ja-JP" altLang="en-US" sz="1100" b="0" i="0" baseline="0">
              <a:solidFill>
                <a:schemeClr val="dk1"/>
              </a:solidFill>
              <a:effectLst/>
              <a:latin typeface="+mn-lt"/>
              <a:ea typeface="+mn-ea"/>
              <a:cs typeface="+mn-cs"/>
            </a:rPr>
            <a:t>前年度企業版ふるさと納税寄附金を充当して基金への積立を</a:t>
          </a:r>
          <a:r>
            <a:rPr kumimoji="1" lang="en-US" altLang="ja-JP" sz="1100" b="0" i="0" baseline="0">
              <a:solidFill>
                <a:schemeClr val="dk1"/>
              </a:solidFill>
              <a:effectLst/>
              <a:latin typeface="+mn-lt"/>
              <a:ea typeface="+mn-ea"/>
              <a:cs typeface="+mn-cs"/>
            </a:rPr>
            <a:t>200,000,000</a:t>
          </a:r>
          <a:r>
            <a:rPr kumimoji="1" lang="ja-JP" altLang="en-US" sz="1100" b="0" i="0" baseline="0">
              <a:solidFill>
                <a:schemeClr val="dk1"/>
              </a:solidFill>
              <a:effectLst/>
              <a:latin typeface="+mn-lt"/>
              <a:ea typeface="+mn-ea"/>
              <a:cs typeface="+mn-cs"/>
            </a:rPr>
            <a:t>円行っており、本年度はそれが無かったことによる反動が主な要因である。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・民生費は、昨年度と比較すると、住民一人あたり</a:t>
          </a:r>
          <a:r>
            <a:rPr kumimoji="1" lang="en-US" altLang="ja-JP" sz="1100" b="0" i="0" baseline="0">
              <a:solidFill>
                <a:schemeClr val="dk1"/>
              </a:solidFill>
              <a:effectLst/>
              <a:latin typeface="+mn-lt"/>
              <a:ea typeface="+mn-ea"/>
              <a:cs typeface="+mn-cs"/>
            </a:rPr>
            <a:t>7,643</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r>
            <a:rPr kumimoji="1" lang="ja-JP" altLang="en-US" sz="1100" b="0" i="0" baseline="0">
              <a:solidFill>
                <a:schemeClr val="dk1"/>
              </a:solidFill>
              <a:effectLst/>
              <a:latin typeface="+mn-lt"/>
              <a:ea typeface="+mn-ea"/>
              <a:cs typeface="+mn-cs"/>
            </a:rPr>
            <a:t>低所得者向け価格高騰対策重点支援給付金事業の実施等が主な要因である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農林水産業</a:t>
          </a:r>
          <a:r>
            <a:rPr kumimoji="1" lang="ja-JP" altLang="ja-JP" sz="1100" b="0" i="0" baseline="0">
              <a:solidFill>
                <a:schemeClr val="dk1"/>
              </a:solidFill>
              <a:effectLst/>
              <a:latin typeface="+mn-lt"/>
              <a:ea typeface="+mn-ea"/>
              <a:cs typeface="+mn-cs"/>
            </a:rPr>
            <a:t>費は、昨年度と比較すると、住民一人あたり</a:t>
          </a:r>
          <a:r>
            <a:rPr kumimoji="1" lang="en-US" altLang="ja-JP" sz="1100" b="0" i="0" baseline="0">
              <a:solidFill>
                <a:schemeClr val="dk1"/>
              </a:solidFill>
              <a:effectLst/>
              <a:latin typeface="+mn-lt"/>
              <a:ea typeface="+mn-ea"/>
              <a:cs typeface="+mn-cs"/>
            </a:rPr>
            <a:t>2,949</a:t>
          </a:r>
          <a:r>
            <a:rPr kumimoji="1" lang="ja-JP" altLang="ja-JP" sz="1100" b="0" i="0" baseline="0">
              <a:solidFill>
                <a:schemeClr val="dk1"/>
              </a:solidFill>
              <a:effectLst/>
              <a:latin typeface="+mn-lt"/>
              <a:ea typeface="+mn-ea"/>
              <a:cs typeface="+mn-cs"/>
            </a:rPr>
            <a:t>円減少している。</a:t>
          </a:r>
          <a:r>
            <a:rPr kumimoji="1" lang="ja-JP" altLang="en-US" sz="1100" b="0" i="0" baseline="0">
              <a:solidFill>
                <a:schemeClr val="dk1"/>
              </a:solidFill>
              <a:effectLst/>
              <a:latin typeface="+mn-lt"/>
              <a:ea typeface="+mn-ea"/>
              <a:cs typeface="+mn-cs"/>
            </a:rPr>
            <a:t>特に災害復旧事業を優先したため、</a:t>
          </a:r>
          <a:r>
            <a:rPr kumimoji="1" lang="ja-JP" altLang="ja-JP" sz="1100" b="0" i="0" baseline="0">
              <a:solidFill>
                <a:schemeClr val="dk1"/>
              </a:solidFill>
              <a:effectLst/>
              <a:latin typeface="+mn-lt"/>
              <a:ea typeface="+mn-ea"/>
              <a:cs typeface="+mn-cs"/>
            </a:rPr>
            <a:t>農地費や林業土木費において</a:t>
          </a:r>
          <a:r>
            <a:rPr kumimoji="1" lang="ja-JP" altLang="en-US" sz="1100" b="0" i="0" baseline="0">
              <a:solidFill>
                <a:schemeClr val="dk1"/>
              </a:solidFill>
              <a:effectLst/>
              <a:latin typeface="+mn-lt"/>
              <a:ea typeface="+mn-ea"/>
              <a:cs typeface="+mn-cs"/>
            </a:rPr>
            <a:t>本来の事業量を調整したことが</a:t>
          </a:r>
          <a:r>
            <a:rPr kumimoji="1" lang="ja-JP" altLang="ja-JP" sz="1100" b="0" i="0" baseline="0">
              <a:solidFill>
                <a:schemeClr val="dk1"/>
              </a:solidFill>
              <a:effectLst/>
              <a:latin typeface="+mn-lt"/>
              <a:ea typeface="+mn-ea"/>
              <a:cs typeface="+mn-cs"/>
            </a:rPr>
            <a:t>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・商工費は、昨年度と比較すると、住民一人あたり</a:t>
          </a:r>
          <a:r>
            <a:rPr kumimoji="1" lang="en-US" altLang="ja-JP" sz="1100" b="0" i="0" baseline="0">
              <a:solidFill>
                <a:schemeClr val="dk1"/>
              </a:solidFill>
              <a:effectLst/>
              <a:latin typeface="+mn-lt"/>
              <a:ea typeface="+mn-ea"/>
              <a:cs typeface="+mn-cs"/>
            </a:rPr>
            <a:t>3,379</a:t>
          </a:r>
          <a:r>
            <a:rPr kumimoji="1" lang="ja-JP" altLang="ja-JP" sz="1100" b="0" i="0" baseline="0">
              <a:solidFill>
                <a:schemeClr val="dk1"/>
              </a:solidFill>
              <a:effectLst/>
              <a:latin typeface="+mn-lt"/>
              <a:ea typeface="+mn-ea"/>
              <a:cs typeface="+mn-cs"/>
            </a:rPr>
            <a:t>円減少している。</a:t>
          </a:r>
          <a:r>
            <a:rPr kumimoji="1" lang="ja-JP" altLang="en-US" sz="1100" b="0" i="0" baseline="0">
              <a:solidFill>
                <a:schemeClr val="dk1"/>
              </a:solidFill>
              <a:effectLst/>
              <a:latin typeface="+mn-lt"/>
              <a:ea typeface="+mn-ea"/>
              <a:cs typeface="+mn-cs"/>
            </a:rPr>
            <a:t>コロナ禍での利子補給をはじめとする各種補助金等の減少</a:t>
          </a:r>
          <a:r>
            <a:rPr kumimoji="1" lang="ja-JP" altLang="ja-JP" sz="1100" b="0" i="0" baseline="0">
              <a:solidFill>
                <a:schemeClr val="dk1"/>
              </a:solidFill>
              <a:effectLst/>
              <a:latin typeface="+mn-lt"/>
              <a:ea typeface="+mn-ea"/>
              <a:cs typeface="+mn-cs"/>
            </a:rPr>
            <a:t>が影響している。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・土木費は、昨年度と比較すると、住民一人あたり</a:t>
          </a:r>
          <a:r>
            <a:rPr kumimoji="1" lang="en-US" altLang="ja-JP" sz="1100" b="0" i="0" baseline="0">
              <a:solidFill>
                <a:schemeClr val="dk1"/>
              </a:solidFill>
              <a:effectLst/>
              <a:latin typeface="+mn-lt"/>
              <a:ea typeface="+mn-ea"/>
              <a:cs typeface="+mn-cs"/>
            </a:rPr>
            <a:t>2,646</a:t>
          </a:r>
          <a:r>
            <a:rPr kumimoji="1" lang="ja-JP" altLang="ja-JP" sz="1100" b="0" i="0" baseline="0">
              <a:solidFill>
                <a:schemeClr val="dk1"/>
              </a:solidFill>
              <a:effectLst/>
              <a:latin typeface="+mn-lt"/>
              <a:ea typeface="+mn-ea"/>
              <a:cs typeface="+mn-cs"/>
            </a:rPr>
            <a:t>円の増加である。</a:t>
          </a:r>
          <a:r>
            <a:rPr kumimoji="1" lang="ja-JP" altLang="en-US" sz="1100" b="0" i="0" baseline="0">
              <a:solidFill>
                <a:schemeClr val="dk1"/>
              </a:solidFill>
              <a:effectLst/>
              <a:latin typeface="+mn-lt"/>
              <a:ea typeface="+mn-ea"/>
              <a:cs typeface="+mn-cs"/>
            </a:rPr>
            <a:t>災害関連地域防災がけ崩れ対策の町民への町単補助や、復旧事業に付随した委託料等を計上支出しており増額となったことが影響している。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・災害復旧費は、昨年度と比較すると、住民一人あたり</a:t>
          </a:r>
          <a:r>
            <a:rPr kumimoji="1" lang="en-US" altLang="ja-JP" sz="1100" b="0" i="0" baseline="0">
              <a:solidFill>
                <a:srgbClr val="FF0000"/>
              </a:solidFill>
              <a:effectLst/>
              <a:latin typeface="+mn-lt"/>
              <a:ea typeface="+mn-ea"/>
              <a:cs typeface="+mn-cs"/>
            </a:rPr>
            <a:t>59,167</a:t>
          </a:r>
          <a:r>
            <a:rPr kumimoji="1" lang="ja-JP" altLang="ja-JP" sz="1100" b="0" i="0" baseline="0">
              <a:solidFill>
                <a:schemeClr val="dk1"/>
              </a:solidFill>
              <a:effectLst/>
              <a:latin typeface="+mn-lt"/>
              <a:ea typeface="+mn-ea"/>
              <a:cs typeface="+mn-cs"/>
            </a:rPr>
            <a:t>円の増加である。</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a:t>
          </a:r>
          <a:r>
            <a:rPr kumimoji="1" lang="ja-JP" altLang="ja-JP" sz="1100" b="0" i="0" baseline="0">
              <a:solidFill>
                <a:schemeClr val="dk1"/>
              </a:solidFill>
              <a:effectLst/>
              <a:latin typeface="+mn-lt"/>
              <a:ea typeface="+mn-ea"/>
              <a:cs typeface="+mn-cs"/>
            </a:rPr>
            <a:t>台風</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号災害発生以降の災害復旧事業分の増加が影響している。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宮崎県高千穂町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前年度は、台風</a:t>
          </a:r>
          <a:r>
            <a:rPr kumimoji="1" lang="en-US" altLang="ja-JP" sz="1100" baseline="0">
              <a:solidFill>
                <a:schemeClr val="dk1"/>
              </a:solidFill>
              <a:effectLst/>
              <a:latin typeface="+mn-lt"/>
              <a:ea typeface="+mn-ea"/>
              <a:cs typeface="+mn-cs"/>
            </a:rPr>
            <a:t>14</a:t>
          </a:r>
          <a:r>
            <a:rPr kumimoji="1" lang="ja-JP" altLang="ja-JP" sz="1100" baseline="0">
              <a:solidFill>
                <a:schemeClr val="dk1"/>
              </a:solidFill>
              <a:effectLst/>
              <a:latin typeface="+mn-lt"/>
              <a:ea typeface="+mn-ea"/>
              <a:cs typeface="+mn-cs"/>
            </a:rPr>
            <a:t>号災害の影響を受け特に緊急対応の町単独事業に充当するなど財政調整基金からの繰入が増加した。額にして</a:t>
          </a:r>
          <a:r>
            <a:rPr kumimoji="1" lang="en-US" altLang="ja-JP" sz="1100" baseline="0">
              <a:solidFill>
                <a:schemeClr val="dk1"/>
              </a:solidFill>
              <a:effectLst/>
              <a:latin typeface="+mn-lt"/>
              <a:ea typeface="+mn-ea"/>
              <a:cs typeface="+mn-cs"/>
            </a:rPr>
            <a:t>382,466</a:t>
          </a:r>
          <a:r>
            <a:rPr kumimoji="1" lang="ja-JP" altLang="ja-JP" sz="1100" baseline="0">
              <a:solidFill>
                <a:schemeClr val="dk1"/>
              </a:solidFill>
              <a:effectLst/>
              <a:latin typeface="+mn-lt"/>
              <a:ea typeface="+mn-ea"/>
              <a:cs typeface="+mn-cs"/>
            </a:rPr>
            <a:t>千円の繰入である。積立も運用益分の積立て分が主なものであり、残高が減少した。</a:t>
          </a:r>
          <a:endParaRPr lang="ja-JP" altLang="ja-JP">
            <a:effectLst/>
          </a:endParaRPr>
        </a:p>
        <a:p>
          <a:r>
            <a:rPr kumimoji="1" lang="ja-JP" altLang="ja-JP" sz="1100" baseline="0">
              <a:solidFill>
                <a:schemeClr val="dk1"/>
              </a:solidFill>
              <a:effectLst/>
              <a:latin typeface="+mn-lt"/>
              <a:ea typeface="+mn-ea"/>
              <a:cs typeface="+mn-cs"/>
            </a:rPr>
            <a:t>　本年度</a:t>
          </a:r>
          <a:r>
            <a:rPr kumimoji="1" lang="ja-JP" altLang="en-US" sz="1100" baseline="0">
              <a:solidFill>
                <a:schemeClr val="dk1"/>
              </a:solidFill>
              <a:effectLst/>
              <a:latin typeface="+mn-lt"/>
              <a:ea typeface="+mn-ea"/>
              <a:cs typeface="+mn-cs"/>
            </a:rPr>
            <a:t>も前年度に続き特に災害復旧事業における町単独事業に充当するなど財政調整基金から</a:t>
          </a:r>
          <a:r>
            <a:rPr kumimoji="1" lang="en-US" altLang="ja-JP" sz="1100" baseline="0">
              <a:solidFill>
                <a:schemeClr val="dk1"/>
              </a:solidFill>
              <a:effectLst/>
              <a:latin typeface="+mn-lt"/>
              <a:ea typeface="+mn-ea"/>
              <a:cs typeface="+mn-cs"/>
            </a:rPr>
            <a:t>510,855</a:t>
          </a:r>
          <a:r>
            <a:rPr kumimoji="1" lang="ja-JP" altLang="en-US" sz="1100" baseline="0">
              <a:solidFill>
                <a:schemeClr val="dk1"/>
              </a:solidFill>
              <a:effectLst/>
              <a:latin typeface="+mn-lt"/>
              <a:ea typeface="+mn-ea"/>
              <a:cs typeface="+mn-cs"/>
            </a:rPr>
            <a:t>千円の繰入を行った。実質単年度収支は悪化している。今後の財源調整は起債の活用も含めより一層の工夫が必要となる。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宮崎県高千穂町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年度の標準財政規模は</a:t>
          </a:r>
          <a:r>
            <a:rPr kumimoji="1" lang="en-US" altLang="ja-JP" sz="1100">
              <a:solidFill>
                <a:schemeClr val="dk1"/>
              </a:solidFill>
              <a:effectLst/>
              <a:latin typeface="+mn-lt"/>
              <a:ea typeface="+mn-ea"/>
              <a:cs typeface="+mn-cs"/>
            </a:rPr>
            <a:t>5,032,795</a:t>
          </a:r>
          <a:r>
            <a:rPr kumimoji="1" lang="ja-JP" altLang="ja-JP" sz="1100">
              <a:solidFill>
                <a:schemeClr val="dk1"/>
              </a:solidFill>
              <a:effectLst/>
              <a:latin typeface="+mn-lt"/>
              <a:ea typeface="+mn-ea"/>
              <a:cs typeface="+mn-cs"/>
            </a:rPr>
            <a:t>千円である。一般会計をはじめ特別会計、公営企業とも平成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年度以降は黒字収支で推移しており、町全体として健全な財政運営を継続している。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下水道事業は公営企業法適用初年度であった。前年度は</a:t>
          </a:r>
          <a:r>
            <a:rPr kumimoji="1" lang="ja-JP" altLang="ja-JP" sz="1100">
              <a:solidFill>
                <a:schemeClr val="dk1"/>
              </a:solidFill>
              <a:effectLst/>
              <a:latin typeface="+mn-lt"/>
              <a:ea typeface="+mn-ea"/>
              <a:cs typeface="+mn-cs"/>
            </a:rPr>
            <a:t>公営企業法適用に向けた一般会計からの繰出金増加等特異的</a:t>
          </a:r>
          <a:r>
            <a:rPr kumimoji="1" lang="ja-JP" altLang="en-US" sz="1100">
              <a:solidFill>
                <a:schemeClr val="dk1"/>
              </a:solidFill>
              <a:effectLst/>
              <a:latin typeface="+mn-lt"/>
              <a:ea typeface="+mn-ea"/>
              <a:cs typeface="+mn-cs"/>
            </a:rPr>
            <a:t>な要因があり黒字幅が大きくなったが、本年度は通常時の水準に落ち着いているものと思われる（左記の表においては、</a:t>
          </a:r>
          <a:r>
            <a:rPr kumimoji="1" lang="en-US" altLang="ja-JP" sz="1100">
              <a:solidFill>
                <a:schemeClr val="dk1"/>
              </a:solidFill>
              <a:effectLst/>
              <a:latin typeface="+mn-lt"/>
              <a:ea typeface="+mn-ea"/>
              <a:cs typeface="+mn-cs"/>
            </a:rPr>
            <a:t>R04</a:t>
          </a:r>
          <a:r>
            <a:rPr kumimoji="1" lang="ja-JP" altLang="en-US" sz="1100">
              <a:solidFill>
                <a:schemeClr val="dk1"/>
              </a:solidFill>
              <a:effectLst/>
              <a:latin typeface="+mn-lt"/>
              <a:ea typeface="+mn-ea"/>
              <a:cs typeface="+mn-cs"/>
            </a:rPr>
            <a:t>年度までの下水道事業会計はその他会計（黒字）に含まれている）。</a:t>
          </a:r>
          <a:r>
            <a:rPr kumimoji="1" lang="ja-JP" altLang="ja-JP" sz="1100">
              <a:solidFill>
                <a:schemeClr val="dk1"/>
              </a:solidFill>
              <a:effectLst/>
              <a:latin typeface="+mn-lt"/>
              <a:ea typeface="+mn-ea"/>
              <a:cs typeface="+mn-cs"/>
            </a:rPr>
            <a:t>国民健康保険病院</a:t>
          </a:r>
          <a:r>
            <a:rPr kumimoji="1" lang="ja-JP" altLang="en-US" sz="1100">
              <a:solidFill>
                <a:schemeClr val="dk1"/>
              </a:solidFill>
              <a:effectLst/>
              <a:latin typeface="+mn-lt"/>
              <a:ea typeface="+mn-ea"/>
              <a:cs typeface="+mn-cs"/>
            </a:rPr>
            <a:t>事業については、令和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年度から経営統合により西臼杵郡</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町で構成する西臼杵広域行政事務組合での運用となり、高千穂町単独では最後の事業年度となった。</a:t>
          </a:r>
          <a:r>
            <a:rPr kumimoji="1" lang="ja-JP" altLang="ja-JP" sz="1100">
              <a:solidFill>
                <a:schemeClr val="dk1"/>
              </a:solidFill>
              <a:effectLst/>
              <a:latin typeface="+mn-lt"/>
              <a:ea typeface="+mn-ea"/>
              <a:cs typeface="+mn-cs"/>
            </a:rPr>
            <a:t>新型コロナウイルス感染症対応の中での臨時的な収入</a:t>
          </a:r>
          <a:r>
            <a:rPr kumimoji="1" lang="ja-JP" altLang="en-US" sz="1100">
              <a:solidFill>
                <a:schemeClr val="dk1"/>
              </a:solidFill>
              <a:effectLst/>
              <a:latin typeface="+mn-lt"/>
              <a:ea typeface="+mn-ea"/>
              <a:cs typeface="+mn-cs"/>
            </a:rPr>
            <a:t>も減少し、</a:t>
          </a:r>
          <a:r>
            <a:rPr kumimoji="1" lang="ja-JP" altLang="ja-JP" sz="1100">
              <a:solidFill>
                <a:schemeClr val="dk1"/>
              </a:solidFill>
              <a:effectLst/>
              <a:latin typeface="+mn-lt"/>
              <a:ea typeface="+mn-ea"/>
              <a:cs typeface="+mn-cs"/>
            </a:rPr>
            <a:t>慢性的な医師不足、人口減少の影響を受けている。一般会計から</a:t>
          </a:r>
          <a:r>
            <a:rPr kumimoji="1" lang="ja-JP" altLang="en-US" sz="1100">
              <a:solidFill>
                <a:schemeClr val="dk1"/>
              </a:solidFill>
              <a:effectLst/>
              <a:latin typeface="+mn-lt"/>
              <a:ea typeface="+mn-ea"/>
              <a:cs typeface="+mn-cs"/>
            </a:rPr>
            <a:t>の負担金額も</a:t>
          </a:r>
          <a:r>
            <a:rPr kumimoji="1" lang="ja-JP" altLang="ja-JP" sz="1100">
              <a:solidFill>
                <a:schemeClr val="dk1"/>
              </a:solidFill>
              <a:effectLst/>
              <a:latin typeface="+mn-lt"/>
              <a:ea typeface="+mn-ea"/>
              <a:cs typeface="+mn-cs"/>
            </a:rPr>
            <a:t>高い水準で</a:t>
          </a:r>
          <a:r>
            <a:rPr kumimoji="1" lang="ja-JP" altLang="en-US" sz="1100">
              <a:solidFill>
                <a:schemeClr val="dk1"/>
              </a:solidFill>
              <a:effectLst/>
              <a:latin typeface="+mn-lt"/>
              <a:ea typeface="+mn-ea"/>
              <a:cs typeface="+mn-cs"/>
            </a:rPr>
            <a:t>推移していく見込みで</a:t>
          </a:r>
          <a:r>
            <a:rPr kumimoji="1" lang="ja-JP" altLang="ja-JP" sz="1100">
              <a:solidFill>
                <a:schemeClr val="dk1"/>
              </a:solidFill>
              <a:effectLst/>
              <a:latin typeface="+mn-lt"/>
              <a:ea typeface="+mn-ea"/>
              <a:cs typeface="+mn-cs"/>
            </a:rPr>
            <a:t>ある。これまで同様注視していく必要がある。</a:t>
          </a:r>
          <a:endParaRPr lang="ja-JP" altLang="ja-JP" sz="1400">
            <a:effectLst/>
          </a:endParaRPr>
        </a:p>
        <a:p>
          <a:r>
            <a:rPr kumimoji="1" lang="ja-JP" altLang="ja-JP" sz="1100">
              <a:solidFill>
                <a:schemeClr val="dk1"/>
              </a:solidFill>
              <a:effectLst/>
              <a:latin typeface="+mn-lt"/>
              <a:ea typeface="+mn-ea"/>
              <a:cs typeface="+mn-cs"/>
            </a:rPr>
            <a:t>　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次高千穂町行財政改革大綱（令和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年度までの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年間）により、効率的な行政運営体制の構築と職員の資質向上、公共施設マネジメント等に取り組み健全な財政運営につなげていく。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ai.yohei\Desktop\&#20837;&#21475;\&#36001;&#25919;&#29366;&#27841;&#36039;&#26009;&#38598;\&#12304;&#36001;&#25919;&#29366;&#27841;&#36039;&#26009;&#38598;&#12305;_454419_&#39640;&#21315;&#31298;&#30010;_2023(2&#22238;&#30446;).xlsx" TargetMode="External"/><Relationship Id="rId1" Type="http://schemas.openxmlformats.org/officeDocument/2006/relationships/externalLinkPath" Target="&#12304;&#36001;&#25919;&#29366;&#27841;&#36039;&#26009;&#38598;&#12305;_454419_&#39640;&#21315;&#3129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79.599999999999994</v>
          </cell>
          <cell r="BX53">
            <v>79.900000000000006</v>
          </cell>
          <cell r="CF53">
            <v>80.599999999999994</v>
          </cell>
          <cell r="CN53">
            <v>81.3</v>
          </cell>
          <cell r="CV53">
            <v>81.599999999999994</v>
          </cell>
        </row>
        <row r="55">
          <cell r="AN55" t="str">
            <v>類似団体内平均値</v>
          </cell>
          <cell r="BP55">
            <v>43</v>
          </cell>
          <cell r="BX55">
            <v>32.4</v>
          </cell>
          <cell r="CF55">
            <v>20</v>
          </cell>
          <cell r="CN55">
            <v>7.4</v>
          </cell>
          <cell r="CV55">
            <v>0</v>
          </cell>
        </row>
        <row r="57">
          <cell r="BP57">
            <v>62.8</v>
          </cell>
          <cell r="BX57">
            <v>64.2</v>
          </cell>
          <cell r="CF57">
            <v>67</v>
          </cell>
          <cell r="CN57">
            <v>67.599999999999994</v>
          </cell>
          <cell r="CV57">
            <v>67.900000000000006</v>
          </cell>
        </row>
        <row r="72">
          <cell r="BP72" t="str">
            <v>R01</v>
          </cell>
          <cell r="BX72" t="str">
            <v>R02</v>
          </cell>
          <cell r="CF72" t="str">
            <v>R03</v>
          </cell>
          <cell r="CN72" t="str">
            <v>R04</v>
          </cell>
          <cell r="CV72" t="str">
            <v>R05</v>
          </cell>
        </row>
        <row r="73">
          <cell r="AN73" t="str">
            <v>当該団体値</v>
          </cell>
        </row>
        <row r="75">
          <cell r="BP75">
            <v>5.4</v>
          </cell>
          <cell r="BX75">
            <v>5.5</v>
          </cell>
          <cell r="CF75">
            <v>5.7</v>
          </cell>
          <cell r="CN75">
            <v>6.2</v>
          </cell>
          <cell r="CV75">
            <v>6.6</v>
          </cell>
        </row>
        <row r="77">
          <cell r="AN77" t="str">
            <v>類似団体内平均値</v>
          </cell>
          <cell r="BP77">
            <v>43</v>
          </cell>
          <cell r="BX77">
            <v>32.4</v>
          </cell>
          <cell r="CF77">
            <v>20</v>
          </cell>
          <cell r="CN77">
            <v>7.4</v>
          </cell>
          <cell r="CV77">
            <v>0</v>
          </cell>
        </row>
        <row r="79">
          <cell r="BP79">
            <v>9.9</v>
          </cell>
          <cell r="BX79">
            <v>9.5</v>
          </cell>
          <cell r="CF79">
            <v>9.5</v>
          </cell>
          <cell r="CN79">
            <v>9.4</v>
          </cell>
          <cell r="CV79">
            <v>9.3000000000000007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10133464</v>
      </c>
      <c r="BO4" s="436"/>
      <c r="BP4" s="436"/>
      <c r="BQ4" s="436"/>
      <c r="BR4" s="436"/>
      <c r="BS4" s="436"/>
      <c r="BT4" s="436"/>
      <c r="BU4" s="437"/>
      <c r="BV4" s="435">
        <v>9821287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4.0999999999999996</v>
      </c>
      <c r="CU4" s="576"/>
      <c r="CV4" s="576"/>
      <c r="CW4" s="576"/>
      <c r="CX4" s="576"/>
      <c r="CY4" s="576"/>
      <c r="CZ4" s="576"/>
      <c r="DA4" s="577"/>
      <c r="DB4" s="575">
        <v>5.2</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9687976</v>
      </c>
      <c r="BO5" s="407"/>
      <c r="BP5" s="407"/>
      <c r="BQ5" s="407"/>
      <c r="BR5" s="407"/>
      <c r="BS5" s="407"/>
      <c r="BT5" s="407"/>
      <c r="BU5" s="408"/>
      <c r="BV5" s="406">
        <v>9404266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96.2</v>
      </c>
      <c r="CU5" s="404"/>
      <c r="CV5" s="404"/>
      <c r="CW5" s="404"/>
      <c r="CX5" s="404"/>
      <c r="CY5" s="404"/>
      <c r="CZ5" s="404"/>
      <c r="DA5" s="405"/>
      <c r="DB5" s="403">
        <v>93.4</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445488</v>
      </c>
      <c r="BO6" s="407"/>
      <c r="BP6" s="407"/>
      <c r="BQ6" s="407"/>
      <c r="BR6" s="407"/>
      <c r="BS6" s="407"/>
      <c r="BT6" s="407"/>
      <c r="BU6" s="408"/>
      <c r="BV6" s="406">
        <v>417021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96.6</v>
      </c>
      <c r="CU6" s="550"/>
      <c r="CV6" s="550"/>
      <c r="CW6" s="550"/>
      <c r="CX6" s="550"/>
      <c r="CY6" s="550"/>
      <c r="CZ6" s="550"/>
      <c r="DA6" s="551"/>
      <c r="DB6" s="549">
        <v>94.3</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240890</v>
      </c>
      <c r="BO7" s="407"/>
      <c r="BP7" s="407"/>
      <c r="BQ7" s="407"/>
      <c r="BR7" s="407"/>
      <c r="BS7" s="407"/>
      <c r="BT7" s="407"/>
      <c r="BU7" s="408"/>
      <c r="BV7" s="406">
        <v>155699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5032795</v>
      </c>
      <c r="CU7" s="407"/>
      <c r="CV7" s="407"/>
      <c r="CW7" s="407"/>
      <c r="CX7" s="407"/>
      <c r="CY7" s="407"/>
      <c r="CZ7" s="407"/>
      <c r="DA7" s="408"/>
      <c r="DB7" s="406">
        <v>5029819</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204598</v>
      </c>
      <c r="BO8" s="407"/>
      <c r="BP8" s="407"/>
      <c r="BQ8" s="407"/>
      <c r="BR8" s="407"/>
      <c r="BS8" s="407"/>
      <c r="BT8" s="407"/>
      <c r="BU8" s="408"/>
      <c r="BV8" s="406">
        <v>261322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0.24</v>
      </c>
      <c r="CU8" s="510"/>
      <c r="CV8" s="510"/>
      <c r="CW8" s="510"/>
      <c r="CX8" s="510"/>
      <c r="CY8" s="510"/>
      <c r="CZ8" s="510"/>
      <c r="DA8" s="511"/>
      <c r="DB8" s="509">
        <v>0.24</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11642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-56724</v>
      </c>
      <c r="BO9" s="407"/>
      <c r="BP9" s="407"/>
      <c r="BQ9" s="407"/>
      <c r="BR9" s="407"/>
      <c r="BS9" s="407"/>
      <c r="BT9" s="407"/>
      <c r="BU9" s="408"/>
      <c r="BV9" s="406">
        <v>-62677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11.4</v>
      </c>
      <c r="CU9" s="404"/>
      <c r="CV9" s="404"/>
      <c r="CW9" s="404"/>
      <c r="CX9" s="404"/>
      <c r="CY9" s="404"/>
      <c r="CZ9" s="404"/>
      <c r="DA9" s="405"/>
      <c r="DB9" s="403">
        <v>12.1</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12755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5887</v>
      </c>
      <c r="BO10" s="407"/>
      <c r="BP10" s="407"/>
      <c r="BQ10" s="407"/>
      <c r="BR10" s="407"/>
      <c r="BS10" s="407"/>
      <c r="BT10" s="407"/>
      <c r="BU10" s="408"/>
      <c r="BV10" s="406">
        <v>3382</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11038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510855</v>
      </c>
      <c r="BO12" s="407"/>
      <c r="BP12" s="407"/>
      <c r="BQ12" s="407"/>
      <c r="BR12" s="407"/>
      <c r="BS12" s="407"/>
      <c r="BT12" s="407"/>
      <c r="BU12" s="408"/>
      <c r="BV12" s="406">
        <v>382466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10979</v>
      </c>
      <c r="S13" s="494"/>
      <c r="T13" s="494"/>
      <c r="U13" s="494"/>
      <c r="V13" s="495"/>
      <c r="W13" s="496" t="s">
        <v>131</v>
      </c>
      <c r="X13" s="392"/>
      <c r="Y13" s="392"/>
      <c r="Z13" s="392"/>
      <c r="AA13" s="392"/>
      <c r="AB13" s="393"/>
      <c r="AC13" s="359">
        <v>1462</v>
      </c>
      <c r="AD13" s="360"/>
      <c r="AE13" s="360"/>
      <c r="AF13" s="360"/>
      <c r="AG13" s="361"/>
      <c r="AH13" s="359">
        <v>1635</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-561692</v>
      </c>
      <c r="BO13" s="407"/>
      <c r="BP13" s="407"/>
      <c r="BQ13" s="407"/>
      <c r="BR13" s="407"/>
      <c r="BS13" s="407"/>
      <c r="BT13" s="407"/>
      <c r="BU13" s="408"/>
      <c r="BV13" s="406">
        <v>-441761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6.6</v>
      </c>
      <c r="CU13" s="404"/>
      <c r="CV13" s="404"/>
      <c r="CW13" s="404"/>
      <c r="CX13" s="404"/>
      <c r="CY13" s="404"/>
      <c r="CZ13" s="404"/>
      <c r="DA13" s="405"/>
      <c r="DB13" s="403">
        <v>6.2</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11327</v>
      </c>
      <c r="S14" s="494"/>
      <c r="T14" s="494"/>
      <c r="U14" s="494"/>
      <c r="V14" s="495"/>
      <c r="W14" s="497"/>
      <c r="X14" s="395"/>
      <c r="Y14" s="395"/>
      <c r="Z14" s="395"/>
      <c r="AA14" s="395"/>
      <c r="AB14" s="396"/>
      <c r="AC14" s="486">
        <v>24.1</v>
      </c>
      <c r="AD14" s="487"/>
      <c r="AE14" s="487"/>
      <c r="AF14" s="487"/>
      <c r="AG14" s="488"/>
      <c r="AH14" s="486">
        <v>25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11272</v>
      </c>
      <c r="S15" s="494"/>
      <c r="T15" s="494"/>
      <c r="U15" s="494"/>
      <c r="V15" s="495"/>
      <c r="W15" s="496" t="s">
        <v>137</v>
      </c>
      <c r="X15" s="392"/>
      <c r="Y15" s="392"/>
      <c r="Z15" s="392"/>
      <c r="AA15" s="392"/>
      <c r="AB15" s="393"/>
      <c r="AC15" s="359">
        <v>970</v>
      </c>
      <c r="AD15" s="360"/>
      <c r="AE15" s="360"/>
      <c r="AF15" s="360"/>
      <c r="AG15" s="361"/>
      <c r="AH15" s="359">
        <v>1061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1212693</v>
      </c>
      <c r="BO15" s="436"/>
      <c r="BP15" s="436"/>
      <c r="BQ15" s="436"/>
      <c r="BR15" s="436"/>
      <c r="BS15" s="436"/>
      <c r="BT15" s="436"/>
      <c r="BU15" s="437"/>
      <c r="BV15" s="435">
        <v>1153177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16</v>
      </c>
      <c r="AD16" s="487"/>
      <c r="AE16" s="487"/>
      <c r="AF16" s="487"/>
      <c r="AG16" s="488"/>
      <c r="AH16" s="486">
        <v>16.3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4732164</v>
      </c>
      <c r="BO16" s="407"/>
      <c r="BP16" s="407"/>
      <c r="BQ16" s="407"/>
      <c r="BR16" s="407"/>
      <c r="BS16" s="407"/>
      <c r="BT16" s="407"/>
      <c r="BU16" s="408"/>
      <c r="BV16" s="406">
        <v>4721229</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141</v>
      </c>
      <c r="S17" s="484"/>
      <c r="T17" s="484"/>
      <c r="U17" s="484"/>
      <c r="V17" s="485"/>
      <c r="W17" s="496" t="s">
        <v>144</v>
      </c>
      <c r="X17" s="392"/>
      <c r="Y17" s="392"/>
      <c r="Z17" s="392"/>
      <c r="AA17" s="392"/>
      <c r="AB17" s="393"/>
      <c r="AC17" s="359">
        <v>3644</v>
      </c>
      <c r="AD17" s="360"/>
      <c r="AE17" s="360"/>
      <c r="AF17" s="360"/>
      <c r="AG17" s="361"/>
      <c r="AH17" s="359">
        <v>3833</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1491760</v>
      </c>
      <c r="BO17" s="407"/>
      <c r="BP17" s="407"/>
      <c r="BQ17" s="407"/>
      <c r="BR17" s="407"/>
      <c r="BS17" s="407"/>
      <c r="BT17" s="407"/>
      <c r="BU17" s="408"/>
      <c r="BV17" s="406">
        <v>1420584</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146</v>
      </c>
      <c r="C18" s="457"/>
      <c r="D18" s="457"/>
      <c r="E18" s="458"/>
      <c r="F18" s="458"/>
      <c r="G18" s="458"/>
      <c r="H18" s="458"/>
      <c r="I18" s="458"/>
      <c r="J18" s="458"/>
      <c r="K18" s="458"/>
      <c r="L18" s="459">
        <v>237.54</v>
      </c>
      <c r="M18" s="459"/>
      <c r="N18" s="459"/>
      <c r="O18" s="459"/>
      <c r="P18" s="459"/>
      <c r="Q18" s="459"/>
      <c r="R18" s="460"/>
      <c r="S18" s="460"/>
      <c r="T18" s="460"/>
      <c r="U18" s="460"/>
      <c r="V18" s="461"/>
      <c r="W18" s="477"/>
      <c r="X18" s="478"/>
      <c r="Y18" s="478"/>
      <c r="Z18" s="478"/>
      <c r="AA18" s="478"/>
      <c r="AB18" s="502"/>
      <c r="AC18" s="376">
        <v>60</v>
      </c>
      <c r="AD18" s="377"/>
      <c r="AE18" s="377"/>
      <c r="AF18" s="377"/>
      <c r="AG18" s="462"/>
      <c r="AH18" s="376">
        <v>58.7</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4907395</v>
      </c>
      <c r="BO18" s="407"/>
      <c r="BP18" s="407"/>
      <c r="BQ18" s="407"/>
      <c r="BR18" s="407"/>
      <c r="BS18" s="407"/>
      <c r="BT18" s="407"/>
      <c r="BU18" s="408"/>
      <c r="BV18" s="406">
        <v>4805567</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148</v>
      </c>
      <c r="C19" s="457"/>
      <c r="D19" s="457"/>
      <c r="E19" s="458"/>
      <c r="F19" s="458"/>
      <c r="G19" s="458"/>
      <c r="H19" s="458"/>
      <c r="I19" s="458"/>
      <c r="J19" s="458"/>
      <c r="K19" s="458"/>
      <c r="L19" s="466">
        <v>49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6403819</v>
      </c>
      <c r="BO19" s="407"/>
      <c r="BP19" s="407"/>
      <c r="BQ19" s="407"/>
      <c r="BR19" s="407"/>
      <c r="BS19" s="407"/>
      <c r="BT19" s="407"/>
      <c r="BU19" s="408"/>
      <c r="BV19" s="406">
        <v>6215727</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150</v>
      </c>
      <c r="C20" s="457"/>
      <c r="D20" s="457"/>
      <c r="E20" s="458"/>
      <c r="F20" s="458"/>
      <c r="G20" s="458"/>
      <c r="H20" s="458"/>
      <c r="I20" s="458"/>
      <c r="J20" s="458"/>
      <c r="K20" s="458"/>
      <c r="L20" s="466">
        <v>4519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6214173</v>
      </c>
      <c r="BO22" s="436"/>
      <c r="BP22" s="436"/>
      <c r="BQ22" s="436"/>
      <c r="BR22" s="436"/>
      <c r="BS22" s="436"/>
      <c r="BT22" s="436"/>
      <c r="BU22" s="437"/>
      <c r="BV22" s="435">
        <v>6475094</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5583412</v>
      </c>
      <c r="BO23" s="407"/>
      <c r="BP23" s="407"/>
      <c r="BQ23" s="407"/>
      <c r="BR23" s="407"/>
      <c r="BS23" s="407"/>
      <c r="BT23" s="407"/>
      <c r="BU23" s="408"/>
      <c r="BV23" s="406">
        <v>5866430</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160</v>
      </c>
      <c r="F24" s="363"/>
      <c r="G24" s="363"/>
      <c r="H24" s="363"/>
      <c r="I24" s="363"/>
      <c r="J24" s="363"/>
      <c r="K24" s="364"/>
      <c r="L24" s="359">
        <v>1</v>
      </c>
      <c r="M24" s="360"/>
      <c r="N24" s="360"/>
      <c r="O24" s="360"/>
      <c r="P24" s="361"/>
      <c r="Q24" s="359">
        <v>7420</v>
      </c>
      <c r="R24" s="360"/>
      <c r="S24" s="360"/>
      <c r="T24" s="360"/>
      <c r="U24" s="360"/>
      <c r="V24" s="361"/>
      <c r="W24" s="449"/>
      <c r="X24" s="386"/>
      <c r="Y24" s="387"/>
      <c r="Z24" s="362" t="s">
        <v>161</v>
      </c>
      <c r="AA24" s="363"/>
      <c r="AB24" s="363"/>
      <c r="AC24" s="363"/>
      <c r="AD24" s="363"/>
      <c r="AE24" s="363"/>
      <c r="AF24" s="363"/>
      <c r="AG24" s="364"/>
      <c r="AH24" s="359">
        <v>141</v>
      </c>
      <c r="AI24" s="360"/>
      <c r="AJ24" s="360"/>
      <c r="AK24" s="360"/>
      <c r="AL24" s="361"/>
      <c r="AM24" s="359">
        <v>439638</v>
      </c>
      <c r="AN24" s="360"/>
      <c r="AO24" s="360"/>
      <c r="AP24" s="360"/>
      <c r="AQ24" s="360"/>
      <c r="AR24" s="361"/>
      <c r="AS24" s="359">
        <v>3118</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4087137</v>
      </c>
      <c r="BO24" s="407"/>
      <c r="BP24" s="407"/>
      <c r="BQ24" s="407"/>
      <c r="BR24" s="407"/>
      <c r="BS24" s="407"/>
      <c r="BT24" s="407"/>
      <c r="BU24" s="408"/>
      <c r="BV24" s="406">
        <v>4109214</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163</v>
      </c>
      <c r="F25" s="363"/>
      <c r="G25" s="363"/>
      <c r="H25" s="363"/>
      <c r="I25" s="363"/>
      <c r="J25" s="363"/>
      <c r="K25" s="364"/>
      <c r="L25" s="359">
        <v>1</v>
      </c>
      <c r="M25" s="360"/>
      <c r="N25" s="360"/>
      <c r="O25" s="360"/>
      <c r="P25" s="361"/>
      <c r="Q25" s="359">
        <v>5940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26079</v>
      </c>
      <c r="BO25" s="436"/>
      <c r="BP25" s="436"/>
      <c r="BQ25" s="436"/>
      <c r="BR25" s="436"/>
      <c r="BS25" s="436"/>
      <c r="BT25" s="436"/>
      <c r="BU25" s="437"/>
      <c r="BV25" s="435">
        <v>13441</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166</v>
      </c>
      <c r="F26" s="363"/>
      <c r="G26" s="363"/>
      <c r="H26" s="363"/>
      <c r="I26" s="363"/>
      <c r="J26" s="363"/>
      <c r="K26" s="364"/>
      <c r="L26" s="359">
        <v>1</v>
      </c>
      <c r="M26" s="360"/>
      <c r="N26" s="360"/>
      <c r="O26" s="360"/>
      <c r="P26" s="361"/>
      <c r="Q26" s="359">
        <v>5610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169</v>
      </c>
      <c r="F27" s="363"/>
      <c r="G27" s="363"/>
      <c r="H27" s="363"/>
      <c r="I27" s="363"/>
      <c r="J27" s="363"/>
      <c r="K27" s="364"/>
      <c r="L27" s="359">
        <v>1</v>
      </c>
      <c r="M27" s="360"/>
      <c r="N27" s="360"/>
      <c r="O27" s="360"/>
      <c r="P27" s="361"/>
      <c r="Q27" s="359">
        <v>3210</v>
      </c>
      <c r="R27" s="360"/>
      <c r="S27" s="360"/>
      <c r="T27" s="360"/>
      <c r="U27" s="360"/>
      <c r="V27" s="361"/>
      <c r="W27" s="449"/>
      <c r="X27" s="386"/>
      <c r="Y27" s="387"/>
      <c r="Z27" s="362" t="s">
        <v>170</v>
      </c>
      <c r="AA27" s="363"/>
      <c r="AB27" s="363"/>
      <c r="AC27" s="363"/>
      <c r="AD27" s="363"/>
      <c r="AE27" s="363"/>
      <c r="AF27" s="363"/>
      <c r="AG27" s="364"/>
      <c r="AH27" s="359">
        <v>1</v>
      </c>
      <c r="AI27" s="360"/>
      <c r="AJ27" s="360"/>
      <c r="AK27" s="360"/>
      <c r="AL27" s="361"/>
      <c r="AM27" s="359" t="s">
        <v>171</v>
      </c>
      <c r="AN27" s="360"/>
      <c r="AO27" s="360"/>
      <c r="AP27" s="360"/>
      <c r="AQ27" s="360"/>
      <c r="AR27" s="361"/>
      <c r="AS27" s="359" t="s">
        <v>171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2570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1036148</v>
      </c>
      <c r="BO28" s="436"/>
      <c r="BP28" s="436"/>
      <c r="BQ28" s="436"/>
      <c r="BR28" s="436"/>
      <c r="BS28" s="436"/>
      <c r="BT28" s="436"/>
      <c r="BU28" s="437"/>
      <c r="BV28" s="435">
        <v>1341116</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11</v>
      </c>
      <c r="M29" s="360"/>
      <c r="N29" s="360"/>
      <c r="O29" s="360"/>
      <c r="P29" s="361"/>
      <c r="Q29" s="359">
        <v>2320</v>
      </c>
      <c r="R29" s="360"/>
      <c r="S29" s="360"/>
      <c r="T29" s="360"/>
      <c r="U29" s="360"/>
      <c r="V29" s="361"/>
      <c r="W29" s="450"/>
      <c r="X29" s="451"/>
      <c r="Y29" s="452"/>
      <c r="Z29" s="362" t="s">
        <v>177</v>
      </c>
      <c r="AA29" s="363"/>
      <c r="AB29" s="363"/>
      <c r="AC29" s="363"/>
      <c r="AD29" s="363"/>
      <c r="AE29" s="363"/>
      <c r="AF29" s="363"/>
      <c r="AG29" s="364"/>
      <c r="AH29" s="359">
        <v>142</v>
      </c>
      <c r="AI29" s="360"/>
      <c r="AJ29" s="360"/>
      <c r="AK29" s="360"/>
      <c r="AL29" s="361"/>
      <c r="AM29" s="359">
        <v>443480</v>
      </c>
      <c r="AN29" s="360"/>
      <c r="AO29" s="360"/>
      <c r="AP29" s="360"/>
      <c r="AQ29" s="360"/>
      <c r="AR29" s="361"/>
      <c r="AS29" s="359">
        <v>3123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71720</v>
      </c>
      <c r="BO29" s="407"/>
      <c r="BP29" s="407"/>
      <c r="BQ29" s="407"/>
      <c r="BR29" s="407"/>
      <c r="BS29" s="407"/>
      <c r="BT29" s="407"/>
      <c r="BU29" s="408"/>
      <c r="BV29" s="406">
        <v>71568</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1971485</v>
      </c>
      <c r="BO30" s="441"/>
      <c r="BP30" s="441"/>
      <c r="BQ30" s="441"/>
      <c r="BR30" s="441"/>
      <c r="BS30" s="441"/>
      <c r="BT30" s="441"/>
      <c r="BU30" s="442"/>
      <c r="BV30" s="440">
        <v>1963963</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75"/>
      <c r="BE34" s="354">
        <f>IF(BG34="","",MAX(C34:D43,U34:V43,AM34:AN43)+1)</f>
        <v>10</v>
      </c>
      <c r="BF34" s="354"/>
      <c r="BG34" s="355" t="str">
        <f>IF('各会計、関係団体の財政状況及び健全化判断比率'!B36="","",'各会計、関係団体の財政状況及び健全化判断比率'!B36)</f>
        <v>簡易水道事業特別会計</v>
      </c>
      <c r="BH34" s="355"/>
      <c r="BI34" s="355"/>
      <c r="BJ34" s="355"/>
      <c r="BK34" s="355"/>
      <c r="BL34" s="355"/>
      <c r="BM34" s="355"/>
      <c r="BN34" s="355"/>
      <c r="BO34" s="355"/>
      <c r="BP34" s="355"/>
      <c r="BQ34" s="355"/>
      <c r="BR34" s="355"/>
      <c r="BS34" s="355"/>
      <c r="BT34" s="355"/>
      <c r="BU34" s="355"/>
      <c r="BV34" s="175"/>
      <c r="BW34" s="354">
        <f>IF(BY34="","",MAX(C34:D43,U34:V43,AM34:AN43,BE34:BF43)+1)</f>
        <v>11</v>
      </c>
      <c r="BX34" s="354"/>
      <c r="BY34" s="355" t="str">
        <f>IF('各会計、関係団体の財政状況及び健全化判断比率'!B68="","",'各会計、関係団体の財政状況及び健全化判断比率'!B68)</f>
        <v>宮崎県市町村総合事務組合　一般会計</v>
      </c>
      <c r="BZ34" s="355"/>
      <c r="CA34" s="355"/>
      <c r="CB34" s="355"/>
      <c r="CC34" s="355"/>
      <c r="CD34" s="355"/>
      <c r="CE34" s="355"/>
      <c r="CF34" s="355"/>
      <c r="CG34" s="355"/>
      <c r="CH34" s="355"/>
      <c r="CI34" s="355"/>
      <c r="CJ34" s="355"/>
      <c r="CK34" s="355"/>
      <c r="CL34" s="355"/>
      <c r="CM34" s="355"/>
      <c r="CN34" s="175"/>
      <c r="CO34" s="354">
        <f>IF(CQ34="","",MAX(C34:D43,U34:V43,AM34:AN43,BE34:BF43,BW34:BX43)+1)</f>
        <v>19</v>
      </c>
      <c r="CP34" s="354"/>
      <c r="CQ34" s="355" t="str">
        <f>IF('各会計、関係団体の財政状況及び健全化判断比率'!BS7="","",'各会計、関係団体の財政状況及び健全化判断比率'!BS7)</f>
        <v>宮崎県林業公社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西臼杵地域介護認定審査会特別会計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IF('各会計、関係団体の財政状況及び健全化判断比率'!B34="","",'各会計、関係団体の財政状況及び健全化判断比率'!B34)</f>
        <v>国民健康保険病院事業会計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12</v>
      </c>
      <c r="BX35" s="354"/>
      <c r="BY35" s="355" t="str">
        <f>IF('各会計、関係団体の財政状況及び健全化判断比率'!B69="","",'各会計、関係団体の財政状況及び健全化判断比率'!B69)</f>
        <v>宮崎県市町村総合事務組合　市町村交通災害共済事業特別会計</v>
      </c>
      <c r="BZ35" s="355"/>
      <c r="CA35" s="355"/>
      <c r="CB35" s="355"/>
      <c r="CC35" s="355"/>
      <c r="CD35" s="355"/>
      <c r="CE35" s="355"/>
      <c r="CF35" s="355"/>
      <c r="CG35" s="355"/>
      <c r="CH35" s="355"/>
      <c r="CI35" s="355"/>
      <c r="CJ35" s="355"/>
      <c r="CK35" s="355"/>
      <c r="CL35" s="355"/>
      <c r="CM35" s="355"/>
      <c r="CN35" s="175"/>
      <c r="CO35" s="354">
        <f t="shared" ref="CO35:CO43" si="3">IF(CQ35="","",CO34+1)</f>
        <v>20</v>
      </c>
      <c r="CP35" s="354"/>
      <c r="CQ35" s="355" t="str">
        <f>IF('各会計、関係団体の財政状況及び健全化判断比率'!BS8="","",'各会計、関係団体の財政状況及び健全化判断比率'!BS8)</f>
        <v>株式会社高千穂まちづくり公社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介護保険特別会計（保険事業勘定）</v>
      </c>
      <c r="X36" s="355"/>
      <c r="Y36" s="355"/>
      <c r="Z36" s="355"/>
      <c r="AA36" s="355"/>
      <c r="AB36" s="355"/>
      <c r="AC36" s="355"/>
      <c r="AD36" s="355"/>
      <c r="AE36" s="355"/>
      <c r="AF36" s="355"/>
      <c r="AG36" s="355"/>
      <c r="AH36" s="355"/>
      <c r="AI36" s="355"/>
      <c r="AJ36" s="355"/>
      <c r="AK36" s="355"/>
      <c r="AL36" s="175"/>
      <c r="AM36" s="354">
        <f t="shared" si="0"/>
        <v>9</v>
      </c>
      <c r="AN36" s="354"/>
      <c r="AO36" s="355" t="str">
        <f>IF('各会計、関係団体の財政状況及び健全化判断比率'!B35="","",'各会計、関係団体の財政状況及び健全化判断比率'!B35)</f>
        <v>下水道事業会計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13</v>
      </c>
      <c r="BX36" s="354"/>
      <c r="BY36" s="355" t="str">
        <f>IF('各会計、関係団体の財政状況及び健全化判断比率'!B70="","",'各会計、関係団体の財政状況及び健全化判断比率'!B70)</f>
        <v>宮崎県市町村総合事務組合　自治会館管理運営特別会計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介護保険特別会計（介護サービス事業勘定）</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14</v>
      </c>
      <c r="BX37" s="354"/>
      <c r="BY37" s="355" t="str">
        <f>IF('各会計、関係団体の財政状況及び健全化判断比率'!B71="","",'各会計、関係団体の財政状況及び健全化判断比率'!B71)</f>
        <v>宮崎県後期高齢者医療広域連合　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f t="shared" si="4"/>
        <v>6</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15</v>
      </c>
      <c r="BX38" s="354"/>
      <c r="BY38" s="355" t="str">
        <f>IF('各会計、関係団体の財政状況及び健全化判断比率'!B72="","",'各会計、関係団体の財政状況及び健全化判断比率'!B72)</f>
        <v>宮崎県後期高齢者医療広域連合　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16</v>
      </c>
      <c r="BX39" s="354"/>
      <c r="BY39" s="355" t="str">
        <f>IF('各会計、関係団体の財政状況及び健全化判断比率'!B73="","",'各会計、関係団体の財政状況及び健全化判断比率'!B73)</f>
        <v>宮崎県北部広域行政事務組合（一般会計）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17</v>
      </c>
      <c r="BX40" s="354"/>
      <c r="BY40" s="355" t="str">
        <f>IF('各会計、関係団体の財政状況及び健全化判断比率'!B74="","",'各会計、関係団体の財政状況及び健全化判断比率'!B74)</f>
        <v>宮崎県北部広域行政事務組合（特別会計）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18</v>
      </c>
      <c r="BX41" s="354"/>
      <c r="BY41" s="355" t="str">
        <f>IF('各会計、関係団体の財政状況及び健全化判断比率'!B75="","",'各会計、関係団体の財政状況及び健全化判断比率'!B75)</f>
        <v>西臼杵広域行政事務組合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8dLA6yV4WfwnDLhjbeSqVhlnqjLZGnmVqNo4r06sjgiv/RZRvXpgDWN4JVxiF79WT0LLVWjw2Cj6dHY2Em0iKw==" saltValue="JN4sIDHX9TqhcXtoiaCE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9" t="s">
        <v>538</v>
      </c>
      <c r="D34" s="1139"/>
      <c r="E34" s="1140"/>
      <c r="F34" s="32">
        <v>13.92</v>
      </c>
      <c r="G34" s="33">
        <v>13.23</v>
      </c>
      <c r="H34" s="33">
        <v>12.63</v>
      </c>
      <c r="I34" s="33">
        <v>15.01</v>
      </c>
      <c r="J34" s="34">
        <v>12.8</v>
      </c>
      <c r="K34" s="22"/>
      <c r="L34" s="22"/>
      <c r="M34" s="22"/>
      <c r="N34" s="22"/>
      <c r="O34" s="22"/>
      <c r="P34" s="22"/>
    </row>
    <row r="35" spans="1:16" ht="39" customHeight="1" x14ac:dyDescent="0.2">
      <c r="A35" s="22"/>
      <c r="B35" s="35"/>
      <c r="C35" s="1135" t="s">
        <v>539</v>
      </c>
      <c r="D35" s="1135"/>
      <c r="E35" s="1136"/>
      <c r="F35" s="36">
        <v>6.05</v>
      </c>
      <c r="G35" s="37">
        <v>5.82</v>
      </c>
      <c r="H35" s="37">
        <v>5.94</v>
      </c>
      <c r="I35" s="37">
        <v>6.49</v>
      </c>
      <c r="J35" s="38">
        <v>7.13</v>
      </c>
      <c r="K35" s="22"/>
      <c r="L35" s="22"/>
      <c r="M35" s="22"/>
      <c r="N35" s="22"/>
      <c r="O35" s="22"/>
      <c r="P35" s="22"/>
    </row>
    <row r="36" spans="1:16" ht="39" customHeight="1" x14ac:dyDescent="0.2">
      <c r="A36" s="22"/>
      <c r="B36" s="35"/>
      <c r="C36" s="1135" t="s">
        <v>540</v>
      </c>
      <c r="D36" s="1135"/>
      <c r="E36" s="1136"/>
      <c r="F36" s="36">
        <v>3.88</v>
      </c>
      <c r="G36" s="37">
        <v>1.53</v>
      </c>
      <c r="H36" s="37">
        <v>6.21</v>
      </c>
      <c r="I36" s="37">
        <v>5.19</v>
      </c>
      <c r="J36" s="38">
        <v>4.0599999999999996</v>
      </c>
      <c r="K36" s="22"/>
      <c r="L36" s="22"/>
      <c r="M36" s="22"/>
      <c r="N36" s="22"/>
      <c r="O36" s="22"/>
      <c r="P36" s="22"/>
    </row>
    <row r="37" spans="1:16" ht="39" customHeight="1" x14ac:dyDescent="0.2">
      <c r="A37" s="22"/>
      <c r="B37" s="35"/>
      <c r="C37" s="1135" t="s">
        <v>541</v>
      </c>
      <c r="D37" s="1135"/>
      <c r="E37" s="1136"/>
      <c r="F37" s="36" t="s">
        <v>491</v>
      </c>
      <c r="G37" s="37" t="s">
        <v>491</v>
      </c>
      <c r="H37" s="37" t="s">
        <v>491</v>
      </c>
      <c r="I37" s="37" t="s">
        <v>491</v>
      </c>
      <c r="J37" s="38">
        <v>1.89</v>
      </c>
      <c r="K37" s="22"/>
      <c r="L37" s="22"/>
      <c r="M37" s="22"/>
      <c r="N37" s="22"/>
      <c r="O37" s="22"/>
      <c r="P37" s="22"/>
    </row>
    <row r="38" spans="1:16" ht="39" customHeight="1" x14ac:dyDescent="0.2">
      <c r="A38" s="22"/>
      <c r="B38" s="35"/>
      <c r="C38" s="1135" t="s">
        <v>542</v>
      </c>
      <c r="D38" s="1135"/>
      <c r="E38" s="1136"/>
      <c r="F38" s="36">
        <v>1.92</v>
      </c>
      <c r="G38" s="37">
        <v>0.57999999999999996</v>
      </c>
      <c r="H38" s="37">
        <v>1.02</v>
      </c>
      <c r="I38" s="37">
        <v>1.4</v>
      </c>
      <c r="J38" s="38">
        <v>0.7</v>
      </c>
      <c r="K38" s="22"/>
      <c r="L38" s="22"/>
      <c r="M38" s="22"/>
      <c r="N38" s="22"/>
      <c r="O38" s="22"/>
      <c r="P38" s="22"/>
    </row>
    <row r="39" spans="1:16" ht="39" customHeight="1" x14ac:dyDescent="0.2">
      <c r="A39" s="22"/>
      <c r="B39" s="35"/>
      <c r="C39" s="1135" t="s">
        <v>543</v>
      </c>
      <c r="D39" s="1135"/>
      <c r="E39" s="1136"/>
      <c r="F39" s="36">
        <v>0.45</v>
      </c>
      <c r="G39" s="37">
        <v>0.38</v>
      </c>
      <c r="H39" s="37">
        <v>0.22</v>
      </c>
      <c r="I39" s="37">
        <v>0.2</v>
      </c>
      <c r="J39" s="38">
        <v>0.11</v>
      </c>
      <c r="K39" s="22"/>
      <c r="L39" s="22"/>
      <c r="M39" s="22"/>
      <c r="N39" s="22"/>
      <c r="O39" s="22"/>
      <c r="P39" s="22"/>
    </row>
    <row r="40" spans="1:16" ht="39" customHeight="1" x14ac:dyDescent="0.2">
      <c r="A40" s="22"/>
      <c r="B40" s="35"/>
      <c r="C40" s="1135" t="s">
        <v>544</v>
      </c>
      <c r="D40" s="1135"/>
      <c r="E40" s="1136"/>
      <c r="F40" s="36">
        <v>0.04</v>
      </c>
      <c r="G40" s="37">
        <v>0.03</v>
      </c>
      <c r="H40" s="37">
        <v>0.03</v>
      </c>
      <c r="I40" s="37">
        <v>0.04</v>
      </c>
      <c r="J40" s="38">
        <v>0.03</v>
      </c>
      <c r="K40" s="22"/>
      <c r="L40" s="22"/>
      <c r="M40" s="22"/>
      <c r="N40" s="22"/>
      <c r="O40" s="22"/>
      <c r="P40" s="22"/>
    </row>
    <row r="41" spans="1:16" ht="39" customHeight="1" x14ac:dyDescent="0.2">
      <c r="A41" s="22"/>
      <c r="B41" s="35"/>
      <c r="C41" s="1135" t="s">
        <v>545</v>
      </c>
      <c r="D41" s="1135"/>
      <c r="E41" s="1136"/>
      <c r="F41" s="36">
        <v>0.01</v>
      </c>
      <c r="G41" s="37">
        <v>0.01</v>
      </c>
      <c r="H41" s="37">
        <v>0.01</v>
      </c>
      <c r="I41" s="37">
        <v>0.01</v>
      </c>
      <c r="J41" s="38">
        <v>0.01</v>
      </c>
      <c r="K41" s="22"/>
      <c r="L41" s="22"/>
      <c r="M41" s="22"/>
      <c r="N41" s="22"/>
      <c r="O41" s="22"/>
      <c r="P41" s="22"/>
    </row>
    <row r="42" spans="1:16" ht="39" customHeight="1" x14ac:dyDescent="0.2">
      <c r="A42" s="22"/>
      <c r="B42" s="39"/>
      <c r="C42" s="1135" t="s">
        <v>546</v>
      </c>
      <c r="D42" s="1135"/>
      <c r="E42" s="1136"/>
      <c r="F42" s="36" t="s">
        <v>491</v>
      </c>
      <c r="G42" s="37" t="s">
        <v>491</v>
      </c>
      <c r="H42" s="37" t="s">
        <v>491</v>
      </c>
      <c r="I42" s="37" t="s">
        <v>491</v>
      </c>
      <c r="J42" s="38" t="s">
        <v>491</v>
      </c>
      <c r="K42" s="22"/>
      <c r="L42" s="22"/>
      <c r="M42" s="22"/>
      <c r="N42" s="22"/>
      <c r="O42" s="22"/>
      <c r="P42" s="22"/>
    </row>
    <row r="43" spans="1:16" ht="39" customHeight="1" thickBot="1" x14ac:dyDescent="0.25">
      <c r="A43" s="22"/>
      <c r="B43" s="40"/>
      <c r="C43" s="1137" t="s">
        <v>547</v>
      </c>
      <c r="D43" s="1137"/>
      <c r="E43" s="1138"/>
      <c r="F43" s="41">
        <v>0.37</v>
      </c>
      <c r="G43" s="42">
        <v>0.47</v>
      </c>
      <c r="H43" s="42">
        <v>0.75</v>
      </c>
      <c r="I43" s="42">
        <v>2.58</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5R4cRb/KgYHt4PJAr8oSdlhPIehvttcRfbGye+np8C6+v13XfZlHZz9/Rsln4Sr6SZzZ6bo9+UARAwqcyqVWQ==" saltValue="jCwrDW5nevFXScXqVoK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41" orientation="portrait"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765</v>
      </c>
      <c r="L45" s="58">
        <v>785</v>
      </c>
      <c r="M45" s="58">
        <v>784</v>
      </c>
      <c r="N45" s="58">
        <v>769</v>
      </c>
      <c r="O45" s="59">
        <v>745</v>
      </c>
      <c r="P45" s="46"/>
      <c r="Q45" s="46"/>
      <c r="R45" s="46"/>
      <c r="S45" s="46"/>
      <c r="T45" s="46"/>
      <c r="U45" s="46"/>
    </row>
    <row r="46" spans="1:21" ht="30.75" customHeight="1" x14ac:dyDescent="0.2">
      <c r="A46" s="46"/>
      <c r="B46" s="1166"/>
      <c r="C46" s="1167"/>
      <c r="D46" s="60"/>
      <c r="E46" s="1143" t="s">
        <v>11</v>
      </c>
      <c r="F46" s="1143"/>
      <c r="G46" s="1143"/>
      <c r="H46" s="1143"/>
      <c r="I46" s="1143"/>
      <c r="J46" s="1144"/>
      <c r="K46" s="61" t="s">
        <v>491</v>
      </c>
      <c r="L46" s="62" t="s">
        <v>491</v>
      </c>
      <c r="M46" s="62" t="s">
        <v>491</v>
      </c>
      <c r="N46" s="62" t="s">
        <v>491</v>
      </c>
      <c r="O46" s="63" t="s">
        <v>491</v>
      </c>
      <c r="P46" s="46"/>
      <c r="Q46" s="46"/>
      <c r="R46" s="46"/>
      <c r="S46" s="46"/>
      <c r="T46" s="46"/>
      <c r="U46" s="46"/>
    </row>
    <row r="47" spans="1:21" ht="30.75" customHeight="1" x14ac:dyDescent="0.2">
      <c r="A47" s="46"/>
      <c r="B47" s="1166"/>
      <c r="C47" s="1167"/>
      <c r="D47" s="60"/>
      <c r="E47" s="1143" t="s">
        <v>12</v>
      </c>
      <c r="F47" s="1143"/>
      <c r="G47" s="1143"/>
      <c r="H47" s="1143"/>
      <c r="I47" s="1143"/>
      <c r="J47" s="1144"/>
      <c r="K47" s="61" t="s">
        <v>491</v>
      </c>
      <c r="L47" s="62" t="s">
        <v>491</v>
      </c>
      <c r="M47" s="62" t="s">
        <v>491</v>
      </c>
      <c r="N47" s="62" t="s">
        <v>491</v>
      </c>
      <c r="O47" s="63" t="s">
        <v>491</v>
      </c>
      <c r="P47" s="46"/>
      <c r="Q47" s="46"/>
      <c r="R47" s="46"/>
      <c r="S47" s="46"/>
      <c r="T47" s="46"/>
      <c r="U47" s="46"/>
    </row>
    <row r="48" spans="1:21" ht="30.75" customHeight="1" x14ac:dyDescent="0.2">
      <c r="A48" s="46"/>
      <c r="B48" s="1166"/>
      <c r="C48" s="1167"/>
      <c r="D48" s="60"/>
      <c r="E48" s="1143" t="s">
        <v>13</v>
      </c>
      <c r="F48" s="1143"/>
      <c r="G48" s="1143"/>
      <c r="H48" s="1143"/>
      <c r="I48" s="1143"/>
      <c r="J48" s="1144"/>
      <c r="K48" s="61">
        <v>204</v>
      </c>
      <c r="L48" s="62">
        <v>204</v>
      </c>
      <c r="M48" s="62">
        <v>218</v>
      </c>
      <c r="N48" s="62">
        <v>237</v>
      </c>
      <c r="O48" s="63">
        <v>235</v>
      </c>
      <c r="P48" s="46"/>
      <c r="Q48" s="46"/>
      <c r="R48" s="46"/>
      <c r="S48" s="46"/>
      <c r="T48" s="46"/>
      <c r="U48" s="46"/>
    </row>
    <row r="49" spans="1:21" ht="30.75" customHeight="1" x14ac:dyDescent="0.2">
      <c r="A49" s="46"/>
      <c r="B49" s="1166"/>
      <c r="C49" s="1167"/>
      <c r="D49" s="60"/>
      <c r="E49" s="1143" t="s">
        <v>14</v>
      </c>
      <c r="F49" s="1143"/>
      <c r="G49" s="1143"/>
      <c r="H49" s="1143"/>
      <c r="I49" s="1143"/>
      <c r="J49" s="1144"/>
      <c r="K49" s="61">
        <v>25</v>
      </c>
      <c r="L49" s="62">
        <v>45</v>
      </c>
      <c r="M49" s="62">
        <v>45</v>
      </c>
      <c r="N49" s="62">
        <v>44</v>
      </c>
      <c r="O49" s="63">
        <v>44</v>
      </c>
      <c r="P49" s="46"/>
      <c r="Q49" s="46"/>
      <c r="R49" s="46"/>
      <c r="S49" s="46"/>
      <c r="T49" s="46"/>
      <c r="U49" s="46"/>
    </row>
    <row r="50" spans="1:21" ht="30.75" customHeight="1" x14ac:dyDescent="0.2">
      <c r="A50" s="46"/>
      <c r="B50" s="1166"/>
      <c r="C50" s="1167"/>
      <c r="D50" s="60"/>
      <c r="E50" s="1143" t="s">
        <v>15</v>
      </c>
      <c r="F50" s="1143"/>
      <c r="G50" s="1143"/>
      <c r="H50" s="1143"/>
      <c r="I50" s="1143"/>
      <c r="J50" s="1144"/>
      <c r="K50" s="61">
        <v>0</v>
      </c>
      <c r="L50" s="62">
        <v>0</v>
      </c>
      <c r="M50" s="62">
        <v>0</v>
      </c>
      <c r="N50" s="62" t="s">
        <v>491</v>
      </c>
      <c r="O50" s="63">
        <v>1</v>
      </c>
      <c r="P50" s="46"/>
      <c r="Q50" s="46"/>
      <c r="R50" s="46"/>
      <c r="S50" s="46"/>
      <c r="T50" s="46"/>
      <c r="U50" s="46"/>
    </row>
    <row r="51" spans="1:21" ht="30.75" customHeight="1" x14ac:dyDescent="0.2">
      <c r="A51" s="46"/>
      <c r="B51" s="1168"/>
      <c r="C51" s="1169"/>
      <c r="D51" s="64"/>
      <c r="E51" s="1143" t="s">
        <v>16</v>
      </c>
      <c r="F51" s="1143"/>
      <c r="G51" s="1143"/>
      <c r="H51" s="1143"/>
      <c r="I51" s="1143"/>
      <c r="J51" s="1144"/>
      <c r="K51" s="61" t="s">
        <v>491</v>
      </c>
      <c r="L51" s="62" t="s">
        <v>491</v>
      </c>
      <c r="M51" s="62" t="s">
        <v>491</v>
      </c>
      <c r="N51" s="62" t="s">
        <v>491</v>
      </c>
      <c r="O51" s="63" t="s">
        <v>491</v>
      </c>
      <c r="P51" s="46"/>
      <c r="Q51" s="46"/>
      <c r="R51" s="46"/>
      <c r="S51" s="46"/>
      <c r="T51" s="46"/>
      <c r="U51" s="46"/>
    </row>
    <row r="52" spans="1:21" ht="30.75" customHeight="1" x14ac:dyDescent="0.2">
      <c r="A52" s="46"/>
      <c r="B52" s="1141" t="s">
        <v>17</v>
      </c>
      <c r="C52" s="1142"/>
      <c r="D52" s="64"/>
      <c r="E52" s="1143" t="s">
        <v>18</v>
      </c>
      <c r="F52" s="1143"/>
      <c r="G52" s="1143"/>
      <c r="H52" s="1143"/>
      <c r="I52" s="1143"/>
      <c r="J52" s="1144"/>
      <c r="K52" s="61">
        <v>788</v>
      </c>
      <c r="L52" s="62">
        <v>792</v>
      </c>
      <c r="M52" s="62">
        <v>779</v>
      </c>
      <c r="N52" s="62">
        <v>748</v>
      </c>
      <c r="O52" s="63">
        <v>723</v>
      </c>
      <c r="P52" s="46"/>
      <c r="Q52" s="46"/>
      <c r="R52" s="46"/>
      <c r="S52" s="46"/>
      <c r="T52" s="46"/>
      <c r="U52" s="46"/>
    </row>
    <row r="53" spans="1:21" ht="30.75" customHeight="1" thickBot="1" x14ac:dyDescent="0.25">
      <c r="A53" s="46"/>
      <c r="B53" s="1145" t="s">
        <v>19</v>
      </c>
      <c r="C53" s="1146"/>
      <c r="D53" s="65"/>
      <c r="E53" s="1147" t="s">
        <v>20</v>
      </c>
      <c r="F53" s="1147"/>
      <c r="G53" s="1147"/>
      <c r="H53" s="1147"/>
      <c r="I53" s="1147"/>
      <c r="J53" s="1148"/>
      <c r="K53" s="66">
        <v>206</v>
      </c>
      <c r="L53" s="67">
        <v>242</v>
      </c>
      <c r="M53" s="67">
        <v>268</v>
      </c>
      <c r="N53" s="67">
        <v>302</v>
      </c>
      <c r="O53" s="68">
        <v>302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49" t="s">
        <v>24</v>
      </c>
      <c r="C58" s="1150"/>
      <c r="D58" s="1155" t="s">
        <v>25</v>
      </c>
      <c r="E58" s="1156"/>
      <c r="F58" s="1156"/>
      <c r="G58" s="1156"/>
      <c r="H58" s="1156"/>
      <c r="I58" s="1156"/>
      <c r="J58" s="1157"/>
      <c r="K58" s="81"/>
      <c r="L58" s="82"/>
      <c r="M58" s="82"/>
      <c r="N58" s="82"/>
      <c r="O58" s="83"/>
    </row>
    <row r="59" spans="1:21" ht="31.5" customHeight="1" x14ac:dyDescent="0.2">
      <c r="B59" s="1151"/>
      <c r="C59" s="1152"/>
      <c r="D59" s="1158" t="s">
        <v>26</v>
      </c>
      <c r="E59" s="1159"/>
      <c r="F59" s="1159"/>
      <c r="G59" s="1159"/>
      <c r="H59" s="1159"/>
      <c r="I59" s="1159"/>
      <c r="J59" s="1160"/>
      <c r="K59" s="84"/>
      <c r="L59" s="85"/>
      <c r="M59" s="85"/>
      <c r="N59" s="85"/>
      <c r="O59" s="86"/>
    </row>
    <row r="60" spans="1:21" ht="31.5" customHeight="1" thickBot="1" x14ac:dyDescent="0.25">
      <c r="B60" s="1153"/>
      <c r="C60" s="1154"/>
      <c r="D60" s="1161" t="s">
        <v>27</v>
      </c>
      <c r="E60" s="1162"/>
      <c r="F60" s="1162"/>
      <c r="G60" s="1162"/>
      <c r="H60" s="1162"/>
      <c r="I60" s="1162"/>
      <c r="J60" s="1163"/>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r7MrE5bTGnpNn8HMOg/zvoZovrwkzrhXI3dJwsW6lHz1g3LkJgTnr6bTziLCPjlJ4pCzGYxC0c85yugcvvnrA==" saltValue="xq0f43RcczuY9HcHbk6p7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1" orientation="portrait"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4" t="s">
        <v>30</v>
      </c>
      <c r="C41" s="1185"/>
      <c r="D41" s="103"/>
      <c r="E41" s="1186" t="s">
        <v>31</v>
      </c>
      <c r="F41" s="1186"/>
      <c r="G41" s="1186"/>
      <c r="H41" s="1187"/>
      <c r="I41" s="342">
        <v>6718</v>
      </c>
      <c r="J41" s="343">
        <v>6755</v>
      </c>
      <c r="K41" s="343">
        <v>6835</v>
      </c>
      <c r="L41" s="343">
        <v>6475</v>
      </c>
      <c r="M41" s="344">
        <v>6214</v>
      </c>
    </row>
    <row r="42" spans="2:13" ht="27.75" customHeight="1" x14ac:dyDescent="0.2">
      <c r="B42" s="1174"/>
      <c r="C42" s="1175"/>
      <c r="D42" s="104"/>
      <c r="E42" s="1178" t="s">
        <v>32</v>
      </c>
      <c r="F42" s="1178"/>
      <c r="G42" s="1178"/>
      <c r="H42" s="1179"/>
      <c r="I42" s="345" t="s">
        <v>491</v>
      </c>
      <c r="J42" s="346" t="s">
        <v>491</v>
      </c>
      <c r="K42" s="346" t="s">
        <v>491</v>
      </c>
      <c r="L42" s="346">
        <v>8</v>
      </c>
      <c r="M42" s="347">
        <v>6</v>
      </c>
    </row>
    <row r="43" spans="2:13" ht="27.75" customHeight="1" x14ac:dyDescent="0.2">
      <c r="B43" s="1174"/>
      <c r="C43" s="1175"/>
      <c r="D43" s="104"/>
      <c r="E43" s="1178" t="s">
        <v>33</v>
      </c>
      <c r="F43" s="1178"/>
      <c r="G43" s="1178"/>
      <c r="H43" s="1179"/>
      <c r="I43" s="345">
        <v>1710</v>
      </c>
      <c r="J43" s="346">
        <v>1553</v>
      </c>
      <c r="K43" s="346">
        <v>1429</v>
      </c>
      <c r="L43" s="346">
        <v>1331</v>
      </c>
      <c r="M43" s="347">
        <v>1224</v>
      </c>
    </row>
    <row r="44" spans="2:13" ht="27.75" customHeight="1" x14ac:dyDescent="0.2">
      <c r="B44" s="1174"/>
      <c r="C44" s="1175"/>
      <c r="D44" s="104"/>
      <c r="E44" s="1178" t="s">
        <v>34</v>
      </c>
      <c r="F44" s="1178"/>
      <c r="G44" s="1178"/>
      <c r="H44" s="1179"/>
      <c r="I44" s="345">
        <v>669</v>
      </c>
      <c r="J44" s="346">
        <v>627</v>
      </c>
      <c r="K44" s="346">
        <v>584</v>
      </c>
      <c r="L44" s="346">
        <v>542</v>
      </c>
      <c r="M44" s="347">
        <v>484</v>
      </c>
    </row>
    <row r="45" spans="2:13" ht="27.75" customHeight="1" x14ac:dyDescent="0.2">
      <c r="B45" s="1174"/>
      <c r="C45" s="1175"/>
      <c r="D45" s="104"/>
      <c r="E45" s="1178" t="s">
        <v>35</v>
      </c>
      <c r="F45" s="1178"/>
      <c r="G45" s="1178"/>
      <c r="H45" s="1179"/>
      <c r="I45" s="345">
        <v>899</v>
      </c>
      <c r="J45" s="346">
        <v>846</v>
      </c>
      <c r="K45" s="346">
        <v>906</v>
      </c>
      <c r="L45" s="346">
        <v>976</v>
      </c>
      <c r="M45" s="347">
        <v>1106</v>
      </c>
    </row>
    <row r="46" spans="2:13" ht="27.75" customHeight="1" x14ac:dyDescent="0.2">
      <c r="B46" s="1174"/>
      <c r="C46" s="1175"/>
      <c r="D46" s="105"/>
      <c r="E46" s="1178" t="s">
        <v>36</v>
      </c>
      <c r="F46" s="1178"/>
      <c r="G46" s="1178"/>
      <c r="H46" s="1179"/>
      <c r="I46" s="345" t="s">
        <v>491</v>
      </c>
      <c r="J46" s="346" t="s">
        <v>491</v>
      </c>
      <c r="K46" s="346" t="s">
        <v>491</v>
      </c>
      <c r="L46" s="346" t="s">
        <v>491</v>
      </c>
      <c r="M46" s="347" t="s">
        <v>491</v>
      </c>
    </row>
    <row r="47" spans="2:13" ht="27.75" customHeight="1" x14ac:dyDescent="0.2">
      <c r="B47" s="1174"/>
      <c r="C47" s="1175"/>
      <c r="D47" s="106"/>
      <c r="E47" s="1188" t="s">
        <v>37</v>
      </c>
      <c r="F47" s="1189"/>
      <c r="G47" s="1189"/>
      <c r="H47" s="1190"/>
      <c r="I47" s="345" t="s">
        <v>491</v>
      </c>
      <c r="J47" s="346" t="s">
        <v>491</v>
      </c>
      <c r="K47" s="346" t="s">
        <v>491</v>
      </c>
      <c r="L47" s="346" t="s">
        <v>491</v>
      </c>
      <c r="M47" s="347" t="s">
        <v>491</v>
      </c>
    </row>
    <row r="48" spans="2:13" ht="27.75" customHeight="1" x14ac:dyDescent="0.2">
      <c r="B48" s="1174"/>
      <c r="C48" s="1175"/>
      <c r="D48" s="104"/>
      <c r="E48" s="1178" t="s">
        <v>38</v>
      </c>
      <c r="F48" s="1178"/>
      <c r="G48" s="1178"/>
      <c r="H48" s="1179"/>
      <c r="I48" s="345" t="s">
        <v>491</v>
      </c>
      <c r="J48" s="346" t="s">
        <v>491</v>
      </c>
      <c r="K48" s="346" t="s">
        <v>491</v>
      </c>
      <c r="L48" s="346" t="s">
        <v>491</v>
      </c>
      <c r="M48" s="347" t="s">
        <v>491</v>
      </c>
    </row>
    <row r="49" spans="2:13" ht="27.75" customHeight="1" x14ac:dyDescent="0.2">
      <c r="B49" s="1176"/>
      <c r="C49" s="1177"/>
      <c r="D49" s="104"/>
      <c r="E49" s="1178" t="s">
        <v>39</v>
      </c>
      <c r="F49" s="1178"/>
      <c r="G49" s="1178"/>
      <c r="H49" s="1179"/>
      <c r="I49" s="345" t="s">
        <v>491</v>
      </c>
      <c r="J49" s="346" t="s">
        <v>491</v>
      </c>
      <c r="K49" s="346" t="s">
        <v>491</v>
      </c>
      <c r="L49" s="346" t="s">
        <v>491</v>
      </c>
      <c r="M49" s="347" t="s">
        <v>491</v>
      </c>
    </row>
    <row r="50" spans="2:13" ht="27.75" customHeight="1" x14ac:dyDescent="0.2">
      <c r="B50" s="1172" t="s">
        <v>40</v>
      </c>
      <c r="C50" s="1173"/>
      <c r="D50" s="107"/>
      <c r="E50" s="1178" t="s">
        <v>41</v>
      </c>
      <c r="F50" s="1178"/>
      <c r="G50" s="1178"/>
      <c r="H50" s="1179"/>
      <c r="I50" s="345">
        <v>3007</v>
      </c>
      <c r="J50" s="346">
        <v>3071</v>
      </c>
      <c r="K50" s="346">
        <v>3655</v>
      </c>
      <c r="L50" s="346">
        <v>3549</v>
      </c>
      <c r="M50" s="347">
        <v>3288</v>
      </c>
    </row>
    <row r="51" spans="2:13" ht="27.75" customHeight="1" x14ac:dyDescent="0.2">
      <c r="B51" s="1174"/>
      <c r="C51" s="1175"/>
      <c r="D51" s="104"/>
      <c r="E51" s="1178" t="s">
        <v>42</v>
      </c>
      <c r="F51" s="1178"/>
      <c r="G51" s="1178"/>
      <c r="H51" s="1179"/>
      <c r="I51" s="345">
        <v>181</v>
      </c>
      <c r="J51" s="346">
        <v>258</v>
      </c>
      <c r="K51" s="346">
        <v>259</v>
      </c>
      <c r="L51" s="346">
        <v>246</v>
      </c>
      <c r="M51" s="347">
        <v>203</v>
      </c>
    </row>
    <row r="52" spans="2:13" ht="27.75" customHeight="1" x14ac:dyDescent="0.2">
      <c r="B52" s="1176"/>
      <c r="C52" s="1177"/>
      <c r="D52" s="104"/>
      <c r="E52" s="1178" t="s">
        <v>43</v>
      </c>
      <c r="F52" s="1178"/>
      <c r="G52" s="1178"/>
      <c r="H52" s="1179"/>
      <c r="I52" s="345">
        <v>6889</v>
      </c>
      <c r="J52" s="346">
        <v>6861</v>
      </c>
      <c r="K52" s="346">
        <v>6489</v>
      </c>
      <c r="L52" s="346">
        <v>6090</v>
      </c>
      <c r="M52" s="347">
        <v>5841</v>
      </c>
    </row>
    <row r="53" spans="2:13" ht="27.75" customHeight="1" thickBot="1" x14ac:dyDescent="0.25">
      <c r="B53" s="1180" t="s">
        <v>19</v>
      </c>
      <c r="C53" s="1181"/>
      <c r="D53" s="108"/>
      <c r="E53" s="1182" t="s">
        <v>44</v>
      </c>
      <c r="F53" s="1182"/>
      <c r="G53" s="1182"/>
      <c r="H53" s="1183"/>
      <c r="I53" s="348">
        <v>-80</v>
      </c>
      <c r="J53" s="349">
        <v>-409</v>
      </c>
      <c r="K53" s="349">
        <v>-649</v>
      </c>
      <c r="L53" s="349">
        <v>-554</v>
      </c>
      <c r="M53" s="350">
        <v>-297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gfi3czzv14d7LTcNTtaOGEvDPqhc534e7TDtICuzobAqAHJXHVnhYdVU84Sj9bpd1FTiHCGkgv6+9iqVXPIBw==" saltValue="SRo33MxvA7NiAI/V1XJv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41"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9" t="s">
        <v>46</v>
      </c>
      <c r="D55" s="1199"/>
      <c r="E55" s="1200"/>
      <c r="F55" s="120">
        <v>1440</v>
      </c>
      <c r="G55" s="120">
        <v>1341</v>
      </c>
      <c r="H55" s="121">
        <v>1036</v>
      </c>
    </row>
    <row r="56" spans="2:8" ht="52.5" customHeight="1" x14ac:dyDescent="0.2">
      <c r="B56" s="122"/>
      <c r="C56" s="1201" t="s">
        <v>47</v>
      </c>
      <c r="D56" s="1201"/>
      <c r="E56" s="1202"/>
      <c r="F56" s="123">
        <v>71</v>
      </c>
      <c r="G56" s="123">
        <v>72</v>
      </c>
      <c r="H56" s="124">
        <v>72</v>
      </c>
    </row>
    <row r="57" spans="2:8" ht="53.25" customHeight="1" x14ac:dyDescent="0.2">
      <c r="B57" s="122"/>
      <c r="C57" s="1203" t="s">
        <v>48</v>
      </c>
      <c r="D57" s="1203"/>
      <c r="E57" s="1204"/>
      <c r="F57" s="125">
        <v>1761</v>
      </c>
      <c r="G57" s="125">
        <v>1964</v>
      </c>
      <c r="H57" s="126">
        <v>1971</v>
      </c>
    </row>
    <row r="58" spans="2:8" ht="45.75" customHeight="1" x14ac:dyDescent="0.2">
      <c r="B58" s="127"/>
      <c r="C58" s="1191" t="s">
        <v>553</v>
      </c>
      <c r="D58" s="1192"/>
      <c r="E58" s="1193"/>
      <c r="F58" s="128">
        <v>1207</v>
      </c>
      <c r="G58" s="128">
        <v>1209</v>
      </c>
      <c r="H58" s="129">
        <v>1202</v>
      </c>
    </row>
    <row r="59" spans="2:8" ht="45.75" customHeight="1" x14ac:dyDescent="0.2">
      <c r="B59" s="127"/>
      <c r="C59" s="1191" t="s">
        <v>554</v>
      </c>
      <c r="D59" s="1192"/>
      <c r="E59" s="1193"/>
      <c r="F59" s="128">
        <v>294</v>
      </c>
      <c r="G59" s="128">
        <v>283</v>
      </c>
      <c r="H59" s="129">
        <v>311</v>
      </c>
    </row>
    <row r="60" spans="2:8" ht="45.75" customHeight="1" x14ac:dyDescent="0.2">
      <c r="B60" s="127"/>
      <c r="C60" s="1191" t="s">
        <v>555</v>
      </c>
      <c r="D60" s="1192"/>
      <c r="E60" s="1193"/>
      <c r="F60" s="128" t="s">
        <v>491</v>
      </c>
      <c r="G60" s="128">
        <v>200</v>
      </c>
      <c r="H60" s="129">
        <v>193</v>
      </c>
    </row>
    <row r="61" spans="2:8" ht="45.75" customHeight="1" x14ac:dyDescent="0.2">
      <c r="B61" s="127"/>
      <c r="C61" s="1191" t="s">
        <v>556</v>
      </c>
      <c r="D61" s="1192"/>
      <c r="E61" s="1193"/>
      <c r="F61" s="128">
        <v>161</v>
      </c>
      <c r="G61" s="128">
        <v>161</v>
      </c>
      <c r="H61" s="129">
        <v>162</v>
      </c>
    </row>
    <row r="62" spans="2:8" ht="45.75" customHeight="1" thickBot="1" x14ac:dyDescent="0.25">
      <c r="B62" s="130"/>
      <c r="C62" s="1194" t="s">
        <v>557</v>
      </c>
      <c r="D62" s="1195"/>
      <c r="E62" s="1196"/>
      <c r="F62" s="131">
        <v>63</v>
      </c>
      <c r="G62" s="131">
        <v>64</v>
      </c>
      <c r="H62" s="132">
        <v>64</v>
      </c>
    </row>
    <row r="63" spans="2:8" ht="52.5" customHeight="1" thickBot="1" x14ac:dyDescent="0.25">
      <c r="B63" s="133"/>
      <c r="C63" s="1197" t="s">
        <v>49</v>
      </c>
      <c r="D63" s="1197"/>
      <c r="E63" s="1198"/>
      <c r="F63" s="134">
        <v>3272</v>
      </c>
      <c r="G63" s="134">
        <v>3377</v>
      </c>
      <c r="H63" s="135">
        <v>3079</v>
      </c>
    </row>
    <row r="64" spans="2:8" ht="13.2" x14ac:dyDescent="0.2"/>
  </sheetData>
  <sheetProtection algorithmName="SHA-512" hashValue="MofuKM6wu48ogmQK+1KuM/uAsTI3cIH04bXZsImrtg3LMuLTZcHRfdgM1UDpEAEUmZjUxRVlaOojd0Z1BM5gHA==" saltValue="t7/PU1XTr6eppJ5Mb1iW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1" orientation="portrait"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FC139-DE08-4297-8255-429CCC39329B}">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5"/>
      <c r="B1" s="1206"/>
      <c r="DD1" s="255"/>
      <c r="DE1" s="255"/>
    </row>
    <row r="2" spans="1:109" ht="25.5" customHeight="1" x14ac:dyDescent="0.2">
      <c r="A2" s="1207"/>
      <c r="C2" s="1207"/>
      <c r="O2" s="1207"/>
      <c r="P2" s="1207"/>
      <c r="Q2" s="1207"/>
      <c r="R2" s="1207"/>
      <c r="S2" s="1207"/>
      <c r="T2" s="1207"/>
      <c r="U2" s="1207"/>
      <c r="V2" s="1207"/>
      <c r="W2" s="1207"/>
      <c r="X2" s="1207"/>
      <c r="Y2" s="1207"/>
      <c r="Z2" s="1207"/>
      <c r="AA2" s="1207"/>
      <c r="AB2" s="1207"/>
      <c r="AC2" s="1207"/>
      <c r="AD2" s="1207"/>
      <c r="AE2" s="1207"/>
      <c r="AF2" s="1207"/>
      <c r="AG2" s="1207"/>
      <c r="AH2" s="1207"/>
      <c r="AI2" s="1207"/>
      <c r="AU2" s="1207"/>
      <c r="BG2" s="1207"/>
      <c r="BS2" s="1207"/>
      <c r="CE2" s="1207"/>
      <c r="CQ2" s="1207"/>
      <c r="DD2" s="255"/>
      <c r="DE2" s="255"/>
    </row>
    <row r="3" spans="1:109" ht="25.5" customHeight="1" x14ac:dyDescent="0.2">
      <c r="A3" s="1207"/>
      <c r="C3" s="1207"/>
      <c r="O3" s="1207"/>
      <c r="P3" s="1207"/>
      <c r="Q3" s="1207"/>
      <c r="R3" s="1207"/>
      <c r="S3" s="1207"/>
      <c r="T3" s="1207"/>
      <c r="U3" s="1207"/>
      <c r="V3" s="1207"/>
      <c r="W3" s="1207"/>
      <c r="X3" s="1207"/>
      <c r="Y3" s="1207"/>
      <c r="Z3" s="1207"/>
      <c r="AA3" s="1207"/>
      <c r="AB3" s="1207"/>
      <c r="AC3" s="1207"/>
      <c r="AD3" s="1207"/>
      <c r="AE3" s="1207"/>
      <c r="AF3" s="1207"/>
      <c r="AG3" s="1207"/>
      <c r="AH3" s="1207"/>
      <c r="AI3" s="1207"/>
      <c r="AU3" s="1207"/>
      <c r="BG3" s="1207"/>
      <c r="BS3" s="1207"/>
      <c r="CE3" s="1207"/>
      <c r="CQ3" s="1207"/>
      <c r="DD3" s="255"/>
      <c r="DE3" s="255"/>
    </row>
    <row r="4" spans="1:109" s="253" customFormat="1" ht="13.2" x14ac:dyDescent="0.2">
      <c r="A4" s="1207"/>
      <c r="B4" s="1207"/>
      <c r="C4" s="1207"/>
      <c r="D4" s="1207"/>
      <c r="E4" s="1207"/>
      <c r="F4" s="1207"/>
      <c r="G4" s="1207"/>
      <c r="H4" s="1207"/>
      <c r="I4" s="1207"/>
      <c r="J4" s="1207"/>
      <c r="K4" s="1207"/>
      <c r="L4" s="1207"/>
      <c r="M4" s="1207"/>
      <c r="N4" s="1207"/>
      <c r="O4" s="1207"/>
      <c r="P4" s="1207"/>
      <c r="Q4" s="1207"/>
      <c r="R4" s="1207"/>
      <c r="S4" s="1207"/>
      <c r="T4" s="1207"/>
      <c r="U4" s="1207"/>
      <c r="V4" s="1207"/>
      <c r="W4" s="1207"/>
      <c r="X4" s="1207"/>
      <c r="Y4" s="1207"/>
      <c r="Z4" s="1207"/>
      <c r="AA4" s="1207"/>
      <c r="AB4" s="1207"/>
      <c r="AC4" s="1207"/>
      <c r="AD4" s="1207"/>
      <c r="AE4" s="1207"/>
      <c r="AF4" s="1207"/>
      <c r="AG4" s="1207"/>
      <c r="AH4" s="1207"/>
      <c r="AI4" s="1207"/>
      <c r="AJ4" s="1207"/>
      <c r="AK4" s="1207"/>
      <c r="AL4" s="1207"/>
      <c r="AM4" s="1207"/>
      <c r="AN4" s="1207"/>
      <c r="AO4" s="1207"/>
      <c r="AP4" s="1207"/>
      <c r="AQ4" s="1207"/>
      <c r="AR4" s="1207"/>
      <c r="AS4" s="1207"/>
      <c r="AT4" s="1207"/>
      <c r="AU4" s="1207"/>
      <c r="AV4" s="1207"/>
      <c r="AW4" s="1207"/>
      <c r="AX4" s="1207"/>
      <c r="AY4" s="1207"/>
      <c r="AZ4" s="1207"/>
      <c r="BA4" s="1207"/>
      <c r="BB4" s="1207"/>
      <c r="BC4" s="1207"/>
      <c r="BD4" s="1207"/>
      <c r="BE4" s="1207"/>
      <c r="BF4" s="1207"/>
      <c r="BG4" s="1207"/>
      <c r="BH4" s="1207"/>
      <c r="BI4" s="1207"/>
      <c r="BJ4" s="1207"/>
      <c r="BK4" s="1207"/>
      <c r="BL4" s="1207"/>
      <c r="BM4" s="1207"/>
      <c r="BN4" s="1207"/>
      <c r="BO4" s="1207"/>
      <c r="BP4" s="1207"/>
      <c r="BQ4" s="1207"/>
      <c r="BR4" s="1207"/>
      <c r="BS4" s="1207"/>
      <c r="BT4" s="1207"/>
      <c r="BU4" s="1207"/>
      <c r="BV4" s="1207"/>
      <c r="BW4" s="1207"/>
      <c r="BX4" s="1207"/>
      <c r="BY4" s="1207"/>
      <c r="BZ4" s="1207"/>
      <c r="CA4" s="1207"/>
      <c r="CB4" s="1207"/>
      <c r="CC4" s="1207"/>
      <c r="CD4" s="1207"/>
      <c r="CE4" s="1207"/>
      <c r="CF4" s="1207"/>
      <c r="CG4" s="1207"/>
      <c r="CH4" s="1207"/>
      <c r="CI4" s="1207"/>
      <c r="CJ4" s="1207"/>
      <c r="CK4" s="1207"/>
      <c r="CL4" s="1207"/>
      <c r="CM4" s="1207"/>
      <c r="CN4" s="1207"/>
      <c r="CO4" s="1207"/>
      <c r="CP4" s="1207"/>
      <c r="CQ4" s="1207"/>
      <c r="CR4" s="1207"/>
      <c r="CS4" s="1207"/>
      <c r="CT4" s="1207"/>
      <c r="CU4" s="1207"/>
      <c r="CV4" s="1207"/>
      <c r="CW4" s="1207"/>
      <c r="CX4" s="1207"/>
      <c r="CY4" s="1207"/>
      <c r="CZ4" s="1207"/>
      <c r="DA4" s="1207"/>
      <c r="DB4" s="1207"/>
      <c r="DC4" s="1207"/>
      <c r="DD4" s="1207"/>
      <c r="DE4" s="1207"/>
    </row>
    <row r="5" spans="1:109" s="253" customFormat="1" ht="13.2" x14ac:dyDescent="0.2">
      <c r="A5" s="1207"/>
      <c r="B5" s="1207"/>
      <c r="C5" s="1207"/>
      <c r="D5" s="1207"/>
      <c r="E5" s="1207"/>
      <c r="F5" s="1207"/>
      <c r="G5" s="1207"/>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1207"/>
      <c r="AK5" s="1207"/>
      <c r="AL5" s="1207"/>
      <c r="AM5" s="1207"/>
      <c r="AN5" s="1207"/>
      <c r="AO5" s="1207"/>
      <c r="AP5" s="1207"/>
      <c r="AQ5" s="1207"/>
      <c r="AR5" s="1207"/>
      <c r="AS5" s="1207"/>
      <c r="AT5" s="1207"/>
      <c r="AU5" s="1207"/>
      <c r="AV5" s="1207"/>
      <c r="AW5" s="1207"/>
      <c r="AX5" s="1207"/>
      <c r="AY5" s="1207"/>
      <c r="AZ5" s="1207"/>
      <c r="BA5" s="1207"/>
      <c r="BB5" s="1207"/>
      <c r="BC5" s="1207"/>
      <c r="BD5" s="1207"/>
      <c r="BE5" s="1207"/>
      <c r="BF5" s="1207"/>
      <c r="BG5" s="1207"/>
      <c r="BH5" s="1207"/>
      <c r="BI5" s="1207"/>
      <c r="BJ5" s="1207"/>
      <c r="BK5" s="1207"/>
      <c r="BL5" s="1207"/>
      <c r="BM5" s="1207"/>
      <c r="BN5" s="1207"/>
      <c r="BO5" s="1207"/>
      <c r="BP5" s="1207"/>
      <c r="BQ5" s="1207"/>
      <c r="BR5" s="1207"/>
      <c r="BS5" s="1207"/>
      <c r="BT5" s="1207"/>
      <c r="BU5" s="1207"/>
      <c r="BV5" s="1207"/>
      <c r="BW5" s="1207"/>
      <c r="BX5" s="1207"/>
      <c r="BY5" s="1207"/>
      <c r="BZ5" s="1207"/>
      <c r="CA5" s="1207"/>
      <c r="CB5" s="1207"/>
      <c r="CC5" s="1207"/>
      <c r="CD5" s="1207"/>
      <c r="CE5" s="1207"/>
      <c r="CF5" s="1207"/>
      <c r="CG5" s="1207"/>
      <c r="CH5" s="1207"/>
      <c r="CI5" s="1207"/>
      <c r="CJ5" s="1207"/>
      <c r="CK5" s="1207"/>
      <c r="CL5" s="1207"/>
      <c r="CM5" s="1207"/>
      <c r="CN5" s="1207"/>
      <c r="CO5" s="1207"/>
      <c r="CP5" s="1207"/>
      <c r="CQ5" s="1207"/>
      <c r="CR5" s="1207"/>
      <c r="CS5" s="1207"/>
      <c r="CT5" s="1207"/>
      <c r="CU5" s="1207"/>
      <c r="CV5" s="1207"/>
      <c r="CW5" s="1207"/>
      <c r="CX5" s="1207"/>
      <c r="CY5" s="1207"/>
      <c r="CZ5" s="1207"/>
      <c r="DA5" s="1207"/>
      <c r="DB5" s="1207"/>
      <c r="DC5" s="1207"/>
      <c r="DD5" s="1207"/>
      <c r="DE5" s="1207"/>
    </row>
    <row r="6" spans="1:109" s="253" customFormat="1" ht="13.2" x14ac:dyDescent="0.2">
      <c r="A6" s="1207"/>
      <c r="B6" s="1207"/>
      <c r="C6" s="1207"/>
      <c r="D6" s="1207"/>
      <c r="E6" s="1207"/>
      <c r="F6" s="1207"/>
      <c r="G6" s="1207"/>
      <c r="H6" s="1207"/>
      <c r="I6" s="1207"/>
      <c r="J6" s="1207"/>
      <c r="K6" s="1207"/>
      <c r="L6" s="1207"/>
      <c r="M6" s="1207"/>
      <c r="N6" s="1207"/>
      <c r="O6" s="1207"/>
      <c r="P6" s="1207"/>
      <c r="Q6" s="1207"/>
      <c r="R6" s="1207"/>
      <c r="S6" s="1207"/>
      <c r="T6" s="1207"/>
      <c r="U6" s="1207"/>
      <c r="V6" s="1207"/>
      <c r="W6" s="1207"/>
      <c r="X6" s="1207"/>
      <c r="Y6" s="1207"/>
      <c r="Z6" s="1207"/>
      <c r="AA6" s="1207"/>
      <c r="AB6" s="1207"/>
      <c r="AC6" s="1207"/>
      <c r="AD6" s="1207"/>
      <c r="AE6" s="1207"/>
      <c r="AF6" s="1207"/>
      <c r="AG6" s="1207"/>
      <c r="AH6" s="1207"/>
      <c r="AI6" s="1207"/>
      <c r="AJ6" s="1207"/>
      <c r="AK6" s="1207"/>
      <c r="AL6" s="1207"/>
      <c r="AM6" s="1207"/>
      <c r="AN6" s="1207"/>
      <c r="AO6" s="1207"/>
      <c r="AP6" s="1207"/>
      <c r="AQ6" s="1207"/>
      <c r="AR6" s="1207"/>
      <c r="AS6" s="1207"/>
      <c r="AT6" s="1207"/>
      <c r="AU6" s="1207"/>
      <c r="AV6" s="1207"/>
      <c r="AW6" s="1207"/>
      <c r="AX6" s="1207"/>
      <c r="AY6" s="1207"/>
      <c r="AZ6" s="1207"/>
      <c r="BA6" s="1207"/>
      <c r="BB6" s="1207"/>
      <c r="BC6" s="1207"/>
      <c r="BD6" s="1207"/>
      <c r="BE6" s="1207"/>
      <c r="BF6" s="1207"/>
      <c r="BG6" s="1207"/>
      <c r="BH6" s="1207"/>
      <c r="BI6" s="1207"/>
      <c r="BJ6" s="1207"/>
      <c r="BK6" s="1207"/>
      <c r="BL6" s="1207"/>
      <c r="BM6" s="1207"/>
      <c r="BN6" s="1207"/>
      <c r="BO6" s="1207"/>
      <c r="BP6" s="1207"/>
      <c r="BQ6" s="1207"/>
      <c r="BR6" s="1207"/>
      <c r="BS6" s="1207"/>
      <c r="BT6" s="1207"/>
      <c r="BU6" s="1207"/>
      <c r="BV6" s="1207"/>
      <c r="BW6" s="1207"/>
      <c r="BX6" s="1207"/>
      <c r="BY6" s="1207"/>
      <c r="BZ6" s="1207"/>
      <c r="CA6" s="1207"/>
      <c r="CB6" s="1207"/>
      <c r="CC6" s="1207"/>
      <c r="CD6" s="1207"/>
      <c r="CE6" s="1207"/>
      <c r="CF6" s="1207"/>
      <c r="CG6" s="1207"/>
      <c r="CH6" s="1207"/>
      <c r="CI6" s="1207"/>
      <c r="CJ6" s="1207"/>
      <c r="CK6" s="1207"/>
      <c r="CL6" s="1207"/>
      <c r="CM6" s="1207"/>
      <c r="CN6" s="1207"/>
      <c r="CO6" s="1207"/>
      <c r="CP6" s="1207"/>
      <c r="CQ6" s="1207"/>
      <c r="CR6" s="1207"/>
      <c r="CS6" s="1207"/>
      <c r="CT6" s="1207"/>
      <c r="CU6" s="1207"/>
      <c r="CV6" s="1207"/>
      <c r="CW6" s="1207"/>
      <c r="CX6" s="1207"/>
      <c r="CY6" s="1207"/>
      <c r="CZ6" s="1207"/>
      <c r="DA6" s="1207"/>
      <c r="DB6" s="1207"/>
      <c r="DC6" s="1207"/>
      <c r="DD6" s="1207"/>
      <c r="DE6" s="1207"/>
    </row>
    <row r="7" spans="1:109" s="253" customFormat="1" ht="13.2" x14ac:dyDescent="0.2">
      <c r="A7" s="1207"/>
      <c r="B7" s="1207"/>
      <c r="C7" s="1207"/>
      <c r="D7" s="1207"/>
      <c r="E7" s="1207"/>
      <c r="F7" s="1207"/>
      <c r="G7" s="1207"/>
      <c r="H7" s="1207"/>
      <c r="I7" s="1207"/>
      <c r="J7" s="1207"/>
      <c r="K7" s="1207"/>
      <c r="L7" s="1207"/>
      <c r="M7" s="1207"/>
      <c r="N7" s="1207"/>
      <c r="O7" s="1207"/>
      <c r="P7" s="1207"/>
      <c r="Q7" s="1207"/>
      <c r="R7" s="1207"/>
      <c r="S7" s="1207"/>
      <c r="T7" s="1207"/>
      <c r="U7" s="1207"/>
      <c r="V7" s="1207"/>
      <c r="W7" s="1207"/>
      <c r="X7" s="1207"/>
      <c r="Y7" s="1207"/>
      <c r="Z7" s="1207"/>
      <c r="AA7" s="1207"/>
      <c r="AB7" s="1207"/>
      <c r="AC7" s="1207"/>
      <c r="AD7" s="1207"/>
      <c r="AE7" s="1207"/>
      <c r="AF7" s="1207"/>
      <c r="AG7" s="1207"/>
      <c r="AH7" s="1207"/>
      <c r="AI7" s="1207"/>
      <c r="AJ7" s="1207"/>
      <c r="AK7" s="1207"/>
      <c r="AL7" s="1207"/>
      <c r="AM7" s="1207"/>
      <c r="AN7" s="1207"/>
      <c r="AO7" s="1207"/>
      <c r="AP7" s="1207"/>
      <c r="AQ7" s="1207"/>
      <c r="AR7" s="1207"/>
      <c r="AS7" s="1207"/>
      <c r="AT7" s="1207"/>
      <c r="AU7" s="1207"/>
      <c r="AV7" s="1207"/>
      <c r="AW7" s="1207"/>
      <c r="AX7" s="1207"/>
      <c r="AY7" s="1207"/>
      <c r="AZ7" s="1207"/>
      <c r="BA7" s="1207"/>
      <c r="BB7" s="1207"/>
      <c r="BC7" s="1207"/>
      <c r="BD7" s="1207"/>
      <c r="BE7" s="1207"/>
      <c r="BF7" s="1207"/>
      <c r="BG7" s="1207"/>
      <c r="BH7" s="1207"/>
      <c r="BI7" s="1207"/>
      <c r="BJ7" s="1207"/>
      <c r="BK7" s="1207"/>
      <c r="BL7" s="1207"/>
      <c r="BM7" s="1207"/>
      <c r="BN7" s="1207"/>
      <c r="BO7" s="1207"/>
      <c r="BP7" s="1207"/>
      <c r="BQ7" s="1207"/>
      <c r="BR7" s="1207"/>
      <c r="BS7" s="1207"/>
      <c r="BT7" s="1207"/>
      <c r="BU7" s="1207"/>
      <c r="BV7" s="1207"/>
      <c r="BW7" s="1207"/>
      <c r="BX7" s="1207"/>
      <c r="BY7" s="1207"/>
      <c r="BZ7" s="1207"/>
      <c r="CA7" s="1207"/>
      <c r="CB7" s="1207"/>
      <c r="CC7" s="1207"/>
      <c r="CD7" s="1207"/>
      <c r="CE7" s="1207"/>
      <c r="CF7" s="1207"/>
      <c r="CG7" s="1207"/>
      <c r="CH7" s="1207"/>
      <c r="CI7" s="1207"/>
      <c r="CJ7" s="1207"/>
      <c r="CK7" s="1207"/>
      <c r="CL7" s="1207"/>
      <c r="CM7" s="1207"/>
      <c r="CN7" s="1207"/>
      <c r="CO7" s="1207"/>
      <c r="CP7" s="1207"/>
      <c r="CQ7" s="1207"/>
      <c r="CR7" s="1207"/>
      <c r="CS7" s="1207"/>
      <c r="CT7" s="1207"/>
      <c r="CU7" s="1207"/>
      <c r="CV7" s="1207"/>
      <c r="CW7" s="1207"/>
      <c r="CX7" s="1207"/>
      <c r="CY7" s="1207"/>
      <c r="CZ7" s="1207"/>
      <c r="DA7" s="1207"/>
      <c r="DB7" s="1207"/>
      <c r="DC7" s="1207"/>
      <c r="DD7" s="1207"/>
      <c r="DE7" s="1207"/>
    </row>
    <row r="8" spans="1:109" s="253" customFormat="1" ht="13.2" x14ac:dyDescent="0.2">
      <c r="A8" s="1207"/>
      <c r="B8" s="1207"/>
      <c r="C8" s="1207"/>
      <c r="D8" s="1207"/>
      <c r="E8" s="1207"/>
      <c r="F8" s="1207"/>
      <c r="G8" s="1207"/>
      <c r="H8" s="1207"/>
      <c r="I8" s="1207"/>
      <c r="J8" s="1207"/>
      <c r="K8" s="1207"/>
      <c r="L8" s="1207"/>
      <c r="M8" s="1207"/>
      <c r="N8" s="1207"/>
      <c r="O8" s="1207"/>
      <c r="P8" s="1207"/>
      <c r="Q8" s="1207"/>
      <c r="R8" s="1207"/>
      <c r="S8" s="1207"/>
      <c r="T8" s="1207"/>
      <c r="U8" s="1207"/>
      <c r="V8" s="1207"/>
      <c r="W8" s="1207"/>
      <c r="X8" s="1207"/>
      <c r="Y8" s="1207"/>
      <c r="Z8" s="1207"/>
      <c r="AA8" s="1207"/>
      <c r="AB8" s="1207"/>
      <c r="AC8" s="1207"/>
      <c r="AD8" s="1207"/>
      <c r="AE8" s="1207"/>
      <c r="AF8" s="1207"/>
      <c r="AG8" s="1207"/>
      <c r="AH8" s="1207"/>
      <c r="AI8" s="1207"/>
      <c r="AJ8" s="1207"/>
      <c r="AK8" s="1207"/>
      <c r="AL8" s="1207"/>
      <c r="AM8" s="1207"/>
      <c r="AN8" s="1207"/>
      <c r="AO8" s="1207"/>
      <c r="AP8" s="1207"/>
      <c r="AQ8" s="1207"/>
      <c r="AR8" s="1207"/>
      <c r="AS8" s="1207"/>
      <c r="AT8" s="1207"/>
      <c r="AU8" s="1207"/>
      <c r="AV8" s="1207"/>
      <c r="AW8" s="1207"/>
      <c r="AX8" s="1207"/>
      <c r="AY8" s="1207"/>
      <c r="AZ8" s="1207"/>
      <c r="BA8" s="1207"/>
      <c r="BB8" s="1207"/>
      <c r="BC8" s="1207"/>
      <c r="BD8" s="1207"/>
      <c r="BE8" s="1207"/>
      <c r="BF8" s="1207"/>
      <c r="BG8" s="1207"/>
      <c r="BH8" s="1207"/>
      <c r="BI8" s="1207"/>
      <c r="BJ8" s="1207"/>
      <c r="BK8" s="1207"/>
      <c r="BL8" s="1207"/>
      <c r="BM8" s="1207"/>
      <c r="BN8" s="1207"/>
      <c r="BO8" s="1207"/>
      <c r="BP8" s="1207"/>
      <c r="BQ8" s="1207"/>
      <c r="BR8" s="1207"/>
      <c r="BS8" s="1207"/>
      <c r="BT8" s="1207"/>
      <c r="BU8" s="1207"/>
      <c r="BV8" s="1207"/>
      <c r="BW8" s="1207"/>
      <c r="BX8" s="1207"/>
      <c r="BY8" s="1207"/>
      <c r="BZ8" s="1207"/>
      <c r="CA8" s="1207"/>
      <c r="CB8" s="1207"/>
      <c r="CC8" s="1207"/>
      <c r="CD8" s="1207"/>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row>
    <row r="9" spans="1:109" s="253" customFormat="1" ht="13.2" x14ac:dyDescent="0.2">
      <c r="A9" s="1207"/>
      <c r="B9" s="1207"/>
      <c r="C9" s="1207"/>
      <c r="D9" s="1207"/>
      <c r="E9" s="1207"/>
      <c r="F9" s="1207"/>
      <c r="G9" s="1207"/>
      <c r="H9" s="1207"/>
      <c r="I9" s="1207"/>
      <c r="J9" s="1207"/>
      <c r="K9" s="1207"/>
      <c r="L9" s="1207"/>
      <c r="M9" s="1207"/>
      <c r="N9" s="1207"/>
      <c r="O9" s="1207"/>
      <c r="P9" s="1207"/>
      <c r="Q9" s="1207"/>
      <c r="R9" s="1207"/>
      <c r="S9" s="1207"/>
      <c r="T9" s="1207"/>
      <c r="U9" s="1207"/>
      <c r="V9" s="1207"/>
      <c r="W9" s="1207"/>
      <c r="X9" s="1207"/>
      <c r="Y9" s="1207"/>
      <c r="Z9" s="1207"/>
      <c r="AA9" s="1207"/>
      <c r="AB9" s="1207"/>
      <c r="AC9" s="1207"/>
      <c r="AD9" s="1207"/>
      <c r="AE9" s="1207"/>
      <c r="AF9" s="1207"/>
      <c r="AG9" s="1207"/>
      <c r="AH9" s="1207"/>
      <c r="AI9" s="1207"/>
      <c r="AJ9" s="1207"/>
      <c r="AK9" s="1207"/>
      <c r="AL9" s="1207"/>
      <c r="AM9" s="1207"/>
      <c r="AN9" s="1207"/>
      <c r="AO9" s="1207"/>
      <c r="AP9" s="1207"/>
      <c r="AQ9" s="1207"/>
      <c r="AR9" s="1207"/>
      <c r="AS9" s="1207"/>
      <c r="AT9" s="1207"/>
      <c r="AU9" s="1207"/>
      <c r="AV9" s="1207"/>
      <c r="AW9" s="1207"/>
      <c r="AX9" s="1207"/>
      <c r="AY9" s="1207"/>
      <c r="AZ9" s="1207"/>
      <c r="BA9" s="1207"/>
      <c r="BB9" s="1207"/>
      <c r="BC9" s="1207"/>
      <c r="BD9" s="1207"/>
      <c r="BE9" s="1207"/>
      <c r="BF9" s="1207"/>
      <c r="BG9" s="1207"/>
      <c r="BH9" s="1207"/>
      <c r="BI9" s="1207"/>
      <c r="BJ9" s="1207"/>
      <c r="BK9" s="1207"/>
      <c r="BL9" s="1207"/>
      <c r="BM9" s="1207"/>
      <c r="BN9" s="1207"/>
      <c r="BO9" s="1207"/>
      <c r="BP9" s="1207"/>
      <c r="BQ9" s="1207"/>
      <c r="BR9" s="1207"/>
      <c r="BS9" s="1207"/>
      <c r="BT9" s="1207"/>
      <c r="BU9" s="1207"/>
      <c r="BV9" s="1207"/>
      <c r="BW9" s="1207"/>
      <c r="BX9" s="1207"/>
      <c r="BY9" s="1207"/>
      <c r="BZ9" s="1207"/>
      <c r="CA9" s="1207"/>
      <c r="CB9" s="1207"/>
      <c r="CC9" s="1207"/>
      <c r="CD9" s="1207"/>
      <c r="CE9" s="1207"/>
      <c r="CF9" s="1207"/>
      <c r="CG9" s="1207"/>
      <c r="CH9" s="1207"/>
      <c r="CI9" s="1207"/>
      <c r="CJ9" s="1207"/>
      <c r="CK9" s="1207"/>
      <c r="CL9" s="1207"/>
      <c r="CM9" s="1207"/>
      <c r="CN9" s="1207"/>
      <c r="CO9" s="1207"/>
      <c r="CP9" s="1207"/>
      <c r="CQ9" s="1207"/>
      <c r="CR9" s="1207"/>
      <c r="CS9" s="1207"/>
      <c r="CT9" s="1207"/>
      <c r="CU9" s="1207"/>
      <c r="CV9" s="1207"/>
      <c r="CW9" s="1207"/>
      <c r="CX9" s="1207"/>
      <c r="CY9" s="1207"/>
      <c r="CZ9" s="1207"/>
      <c r="DA9" s="1207"/>
      <c r="DB9" s="1207"/>
      <c r="DC9" s="1207"/>
      <c r="DD9" s="1207"/>
      <c r="DE9" s="1207"/>
    </row>
    <row r="10" spans="1:109" s="253" customFormat="1" ht="13.2" x14ac:dyDescent="0.2">
      <c r="A10" s="1207"/>
      <c r="B10" s="1207"/>
      <c r="C10" s="1207"/>
      <c r="D10" s="1207"/>
      <c r="E10" s="1207"/>
      <c r="F10" s="1207"/>
      <c r="G10" s="1207"/>
      <c r="H10" s="1207"/>
      <c r="I10" s="1207"/>
      <c r="J10" s="1207"/>
      <c r="K10" s="1207"/>
      <c r="L10" s="1207"/>
      <c r="M10" s="1207"/>
      <c r="N10" s="1207"/>
      <c r="O10" s="1207"/>
      <c r="P10" s="1207"/>
      <c r="Q10" s="1207"/>
      <c r="R10" s="1207"/>
      <c r="S10" s="1207"/>
      <c r="T10" s="1207"/>
      <c r="U10" s="1207"/>
      <c r="V10" s="1207"/>
      <c r="W10" s="1207"/>
      <c r="X10" s="1207"/>
      <c r="Y10" s="1207"/>
      <c r="Z10" s="1207"/>
      <c r="AA10" s="1207"/>
      <c r="AB10" s="1207"/>
      <c r="AC10" s="1207"/>
      <c r="AD10" s="1207"/>
      <c r="AE10" s="1207"/>
      <c r="AF10" s="1207"/>
      <c r="AG10" s="1207"/>
      <c r="AH10" s="1207"/>
      <c r="AI10" s="1207"/>
      <c r="AJ10" s="1207"/>
      <c r="AK10" s="1207"/>
      <c r="AL10" s="1207"/>
      <c r="AM10" s="1207"/>
      <c r="AN10" s="1207"/>
      <c r="AO10" s="1207"/>
      <c r="AP10" s="1207"/>
      <c r="AQ10" s="1207"/>
      <c r="AR10" s="1207"/>
      <c r="AS10" s="1207"/>
      <c r="AT10" s="1207"/>
      <c r="AU10" s="1207"/>
      <c r="AV10" s="1207"/>
      <c r="AW10" s="1207"/>
      <c r="AX10" s="1207"/>
      <c r="AY10" s="1207"/>
      <c r="AZ10" s="1207"/>
      <c r="BA10" s="1207"/>
      <c r="BB10" s="1207"/>
      <c r="BC10" s="1207"/>
      <c r="BD10" s="1207"/>
      <c r="BE10" s="1207"/>
      <c r="BF10" s="1207"/>
      <c r="BG10" s="1207"/>
      <c r="BH10" s="1207"/>
      <c r="BI10" s="1207"/>
      <c r="BJ10" s="1207"/>
      <c r="BK10" s="1207"/>
      <c r="BL10" s="1207"/>
      <c r="BM10" s="1207"/>
      <c r="BN10" s="1207"/>
      <c r="BO10" s="1207"/>
      <c r="BP10" s="1207"/>
      <c r="BQ10" s="1207"/>
      <c r="BR10" s="1207"/>
      <c r="BS10" s="1207"/>
      <c r="BT10" s="1207"/>
      <c r="BU10" s="1207"/>
      <c r="BV10" s="1207"/>
      <c r="BW10" s="1207"/>
      <c r="BX10" s="1207"/>
      <c r="BY10" s="1207"/>
      <c r="BZ10" s="1207"/>
      <c r="CA10" s="1207"/>
      <c r="CB10" s="1207"/>
      <c r="CC10" s="1207"/>
      <c r="CD10" s="1207"/>
      <c r="CE10" s="1207"/>
      <c r="CF10" s="1207"/>
      <c r="CG10" s="1207"/>
      <c r="CH10" s="1207"/>
      <c r="CI10" s="1207"/>
      <c r="CJ10" s="1207"/>
      <c r="CK10" s="1207"/>
      <c r="CL10" s="1207"/>
      <c r="CM10" s="1207"/>
      <c r="CN10" s="1207"/>
      <c r="CO10" s="1207"/>
      <c r="CP10" s="1207"/>
      <c r="CQ10" s="1207"/>
      <c r="CR10" s="1207"/>
      <c r="CS10" s="1207"/>
      <c r="CT10" s="1207"/>
      <c r="CU10" s="1207"/>
      <c r="CV10" s="1207"/>
      <c r="CW10" s="1207"/>
      <c r="CX10" s="1207"/>
      <c r="CY10" s="1207"/>
      <c r="CZ10" s="1207"/>
      <c r="DA10" s="1207"/>
      <c r="DB10" s="1207"/>
      <c r="DC10" s="1207"/>
      <c r="DD10" s="1207"/>
      <c r="DE10" s="1207"/>
    </row>
    <row r="11" spans="1:109" s="253" customFormat="1" ht="13.2" x14ac:dyDescent="0.2">
      <c r="A11" s="1207"/>
      <c r="B11" s="1207"/>
      <c r="C11" s="1207"/>
      <c r="D11" s="1207"/>
      <c r="E11" s="1207"/>
      <c r="F11" s="1207"/>
      <c r="G11" s="1207"/>
      <c r="H11" s="1207"/>
      <c r="I11" s="1207"/>
      <c r="J11" s="1207"/>
      <c r="K11" s="1207"/>
      <c r="L11" s="1207"/>
      <c r="M11" s="1207"/>
      <c r="N11" s="1207"/>
      <c r="O11" s="1207"/>
      <c r="P11" s="1207"/>
      <c r="Q11" s="1207"/>
      <c r="R11" s="1207"/>
      <c r="S11" s="1207"/>
      <c r="T11" s="1207"/>
      <c r="U11" s="1207"/>
      <c r="V11" s="1207"/>
      <c r="W11" s="1207"/>
      <c r="X11" s="1207"/>
      <c r="Y11" s="1207"/>
      <c r="Z11" s="1207"/>
      <c r="AA11" s="1207"/>
      <c r="AB11" s="1207"/>
      <c r="AC11" s="1207"/>
      <c r="AD11" s="1207"/>
      <c r="AE11" s="1207"/>
      <c r="AF11" s="1207"/>
      <c r="AG11" s="1207"/>
      <c r="AH11" s="1207"/>
      <c r="AI11" s="1207"/>
      <c r="AJ11" s="1207"/>
      <c r="AK11" s="1207"/>
      <c r="AL11" s="1207"/>
      <c r="AM11" s="1207"/>
      <c r="AN11" s="1207"/>
      <c r="AO11" s="1207"/>
      <c r="AP11" s="1207"/>
      <c r="AQ11" s="1207"/>
      <c r="AR11" s="1207"/>
      <c r="AS11" s="1207"/>
      <c r="AT11" s="1207"/>
      <c r="AU11" s="1207"/>
      <c r="AV11" s="1207"/>
      <c r="AW11" s="1207"/>
      <c r="AX11" s="1207"/>
      <c r="AY11" s="1207"/>
      <c r="AZ11" s="1207"/>
      <c r="BA11" s="1207"/>
      <c r="BB11" s="1207"/>
      <c r="BC11" s="1207"/>
      <c r="BD11" s="1207"/>
      <c r="BE11" s="1207"/>
      <c r="BF11" s="1207"/>
      <c r="BG11" s="1207"/>
      <c r="BH11" s="1207"/>
      <c r="BI11" s="1207"/>
      <c r="BJ11" s="1207"/>
      <c r="BK11" s="1207"/>
      <c r="BL11" s="1207"/>
      <c r="BM11" s="1207"/>
      <c r="BN11" s="1207"/>
      <c r="BO11" s="1207"/>
      <c r="BP11" s="1207"/>
      <c r="BQ11" s="1207"/>
      <c r="BR11" s="1207"/>
      <c r="BS11" s="1207"/>
      <c r="BT11" s="1207"/>
      <c r="BU11" s="1207"/>
      <c r="BV11" s="1207"/>
      <c r="BW11" s="1207"/>
      <c r="BX11" s="1207"/>
      <c r="BY11" s="1207"/>
      <c r="BZ11" s="1207"/>
      <c r="CA11" s="1207"/>
      <c r="CB11" s="1207"/>
      <c r="CC11" s="1207"/>
      <c r="CD11" s="1207"/>
      <c r="CE11" s="1207"/>
      <c r="CF11" s="1207"/>
      <c r="CG11" s="1207"/>
      <c r="CH11" s="1207"/>
      <c r="CI11" s="1207"/>
      <c r="CJ11" s="1207"/>
      <c r="CK11" s="1207"/>
      <c r="CL11" s="1207"/>
      <c r="CM11" s="1207"/>
      <c r="CN11" s="1207"/>
      <c r="CO11" s="1207"/>
      <c r="CP11" s="1207"/>
      <c r="CQ11" s="1207"/>
      <c r="CR11" s="1207"/>
      <c r="CS11" s="1207"/>
      <c r="CT11" s="1207"/>
      <c r="CU11" s="1207"/>
      <c r="CV11" s="1207"/>
      <c r="CW11" s="1207"/>
      <c r="CX11" s="1207"/>
      <c r="CY11" s="1207"/>
      <c r="CZ11" s="1207"/>
      <c r="DA11" s="1207"/>
      <c r="DB11" s="1207"/>
      <c r="DC11" s="1207"/>
      <c r="DD11" s="1207"/>
      <c r="DE11" s="1207"/>
    </row>
    <row r="12" spans="1:109" s="253" customFormat="1" ht="13.2" x14ac:dyDescent="0.2">
      <c r="A12" s="1207"/>
      <c r="B12" s="1207"/>
      <c r="C12" s="1207"/>
      <c r="D12" s="1207"/>
      <c r="E12" s="1207"/>
      <c r="F12" s="1207"/>
      <c r="G12" s="1207"/>
      <c r="H12" s="1207"/>
      <c r="I12" s="1207"/>
      <c r="J12" s="1207"/>
      <c r="K12" s="1207"/>
      <c r="L12" s="1207"/>
      <c r="M12" s="1207"/>
      <c r="N12" s="1207"/>
      <c r="O12" s="1207"/>
      <c r="P12" s="1207"/>
      <c r="Q12" s="1207"/>
      <c r="R12" s="1207"/>
      <c r="S12" s="1207"/>
      <c r="T12" s="1207"/>
      <c r="U12" s="1207"/>
      <c r="V12" s="1207"/>
      <c r="W12" s="1207"/>
      <c r="X12" s="1207"/>
      <c r="Y12" s="1207"/>
      <c r="Z12" s="1207"/>
      <c r="AA12" s="1207"/>
      <c r="AB12" s="1207"/>
      <c r="AC12" s="1207"/>
      <c r="AD12" s="1207"/>
      <c r="AE12" s="1207"/>
      <c r="AF12" s="1207"/>
      <c r="AG12" s="1207"/>
      <c r="AH12" s="1207"/>
      <c r="AI12" s="1207"/>
      <c r="AJ12" s="1207"/>
      <c r="AK12" s="1207"/>
      <c r="AL12" s="1207"/>
      <c r="AM12" s="1207"/>
      <c r="AN12" s="1207"/>
      <c r="AO12" s="1207"/>
      <c r="AP12" s="1207"/>
      <c r="AQ12" s="1207"/>
      <c r="AR12" s="1207"/>
      <c r="AS12" s="1207"/>
      <c r="AT12" s="1207"/>
      <c r="AU12" s="1207"/>
      <c r="AV12" s="1207"/>
      <c r="AW12" s="1207"/>
      <c r="AX12" s="1207"/>
      <c r="AY12" s="1207"/>
      <c r="AZ12" s="1207"/>
      <c r="BA12" s="1207"/>
      <c r="BB12" s="1207"/>
      <c r="BC12" s="1207"/>
      <c r="BD12" s="1207"/>
      <c r="BE12" s="1207"/>
      <c r="BF12" s="1207"/>
      <c r="BG12" s="1207"/>
      <c r="BH12" s="1207"/>
      <c r="BI12" s="1207"/>
      <c r="BJ12" s="1207"/>
      <c r="BK12" s="1207"/>
      <c r="BL12" s="1207"/>
      <c r="BM12" s="1207"/>
      <c r="BN12" s="1207"/>
      <c r="BO12" s="1207"/>
      <c r="BP12" s="1207"/>
      <c r="BQ12" s="1207"/>
      <c r="BR12" s="1207"/>
      <c r="BS12" s="1207"/>
      <c r="BT12" s="1207"/>
      <c r="BU12" s="1207"/>
      <c r="BV12" s="1207"/>
      <c r="BW12" s="1207"/>
      <c r="BX12" s="1207"/>
      <c r="BY12" s="1207"/>
      <c r="BZ12" s="1207"/>
      <c r="CA12" s="1207"/>
      <c r="CB12" s="1207"/>
      <c r="CC12" s="1207"/>
      <c r="CD12" s="1207"/>
      <c r="CE12" s="1207"/>
      <c r="CF12" s="1207"/>
      <c r="CG12" s="1207"/>
      <c r="CH12" s="1207"/>
      <c r="CI12" s="1207"/>
      <c r="CJ12" s="1207"/>
      <c r="CK12" s="1207"/>
      <c r="CL12" s="1207"/>
      <c r="CM12" s="1207"/>
      <c r="CN12" s="1207"/>
      <c r="CO12" s="1207"/>
      <c r="CP12" s="1207"/>
      <c r="CQ12" s="1207"/>
      <c r="CR12" s="1207"/>
      <c r="CS12" s="1207"/>
      <c r="CT12" s="1207"/>
      <c r="CU12" s="1207"/>
      <c r="CV12" s="1207"/>
      <c r="CW12" s="1207"/>
      <c r="CX12" s="1207"/>
      <c r="CY12" s="1207"/>
      <c r="CZ12" s="1207"/>
      <c r="DA12" s="1207"/>
      <c r="DB12" s="1207"/>
      <c r="DC12" s="1207"/>
      <c r="DD12" s="1207"/>
      <c r="DE12" s="1207"/>
    </row>
    <row r="13" spans="1:109" s="253" customFormat="1" ht="13.2" x14ac:dyDescent="0.2">
      <c r="A13" s="1207"/>
      <c r="B13" s="1207"/>
      <c r="C13" s="1207"/>
      <c r="D13" s="1207"/>
      <c r="E13" s="1207"/>
      <c r="F13" s="1207"/>
      <c r="G13" s="1207"/>
      <c r="H13" s="1207"/>
      <c r="I13" s="1207"/>
      <c r="J13" s="1207"/>
      <c r="K13" s="1207"/>
      <c r="L13" s="1207"/>
      <c r="M13" s="1207"/>
      <c r="N13" s="1207"/>
      <c r="O13" s="1207"/>
      <c r="P13" s="1207"/>
      <c r="Q13" s="1207"/>
      <c r="R13" s="1207"/>
      <c r="S13" s="1207"/>
      <c r="T13" s="1207"/>
      <c r="U13" s="1207"/>
      <c r="V13" s="1207"/>
      <c r="W13" s="1207"/>
      <c r="X13" s="1207"/>
      <c r="Y13" s="1207"/>
      <c r="Z13" s="1207"/>
      <c r="AA13" s="1207"/>
      <c r="AB13" s="1207"/>
      <c r="AC13" s="1207"/>
      <c r="AD13" s="1207"/>
      <c r="AE13" s="1207"/>
      <c r="AF13" s="1207"/>
      <c r="AG13" s="1207"/>
      <c r="AH13" s="1207"/>
      <c r="AI13" s="1207"/>
      <c r="AJ13" s="1207"/>
      <c r="AK13" s="1207"/>
      <c r="AL13" s="1207"/>
      <c r="AM13" s="1207"/>
      <c r="AN13" s="1207"/>
      <c r="AO13" s="1207"/>
      <c r="AP13" s="1207"/>
      <c r="AQ13" s="1207"/>
      <c r="AR13" s="1207"/>
      <c r="AS13" s="1207"/>
      <c r="AT13" s="1207"/>
      <c r="AU13" s="1207"/>
      <c r="AV13" s="1207"/>
      <c r="AW13" s="1207"/>
      <c r="AX13" s="1207"/>
      <c r="AY13" s="1207"/>
      <c r="AZ13" s="1207"/>
      <c r="BA13" s="1207"/>
      <c r="BB13" s="1207"/>
      <c r="BC13" s="1207"/>
      <c r="BD13" s="1207"/>
      <c r="BE13" s="1207"/>
      <c r="BF13" s="1207"/>
      <c r="BG13" s="1207"/>
      <c r="BH13" s="1207"/>
      <c r="BI13" s="1207"/>
      <c r="BJ13" s="1207"/>
      <c r="BK13" s="1207"/>
      <c r="BL13" s="1207"/>
      <c r="BM13" s="1207"/>
      <c r="BN13" s="1207"/>
      <c r="BO13" s="1207"/>
      <c r="BP13" s="1207"/>
      <c r="BQ13" s="1207"/>
      <c r="BR13" s="1207"/>
      <c r="BS13" s="1207"/>
      <c r="BT13" s="1207"/>
      <c r="BU13" s="1207"/>
      <c r="BV13" s="1207"/>
      <c r="BW13" s="1207"/>
      <c r="BX13" s="1207"/>
      <c r="BY13" s="1207"/>
      <c r="BZ13" s="1207"/>
      <c r="CA13" s="1207"/>
      <c r="CB13" s="1207"/>
      <c r="CC13" s="1207"/>
      <c r="CD13" s="1207"/>
      <c r="CE13" s="1207"/>
      <c r="CF13" s="1207"/>
      <c r="CG13" s="1207"/>
      <c r="CH13" s="1207"/>
      <c r="CI13" s="1207"/>
      <c r="CJ13" s="1207"/>
      <c r="CK13" s="1207"/>
      <c r="CL13" s="1207"/>
      <c r="CM13" s="1207"/>
      <c r="CN13" s="1207"/>
      <c r="CO13" s="1207"/>
      <c r="CP13" s="1207"/>
      <c r="CQ13" s="1207"/>
      <c r="CR13" s="1207"/>
      <c r="CS13" s="1207"/>
      <c r="CT13" s="1207"/>
      <c r="CU13" s="1207"/>
      <c r="CV13" s="1207"/>
      <c r="CW13" s="1207"/>
      <c r="CX13" s="1207"/>
      <c r="CY13" s="1207"/>
      <c r="CZ13" s="1207"/>
      <c r="DA13" s="1207"/>
      <c r="DB13" s="1207"/>
      <c r="DC13" s="1207"/>
      <c r="DD13" s="1207"/>
      <c r="DE13" s="1207"/>
    </row>
    <row r="14" spans="1:109" s="253" customFormat="1" ht="13.2" x14ac:dyDescent="0.2">
      <c r="A14" s="1207"/>
      <c r="B14" s="1207"/>
      <c r="C14" s="1207"/>
      <c r="D14" s="1207"/>
      <c r="E14" s="1207"/>
      <c r="F14" s="1207"/>
      <c r="G14" s="1207"/>
      <c r="H14" s="1207"/>
      <c r="I14" s="1207"/>
      <c r="J14" s="1207"/>
      <c r="K14" s="1207"/>
      <c r="L14" s="1207"/>
      <c r="M14" s="1207"/>
      <c r="N14" s="1207"/>
      <c r="O14" s="1207"/>
      <c r="P14" s="1207"/>
      <c r="Q14" s="1207"/>
      <c r="R14" s="1207"/>
      <c r="S14" s="1207"/>
      <c r="T14" s="1207"/>
      <c r="U14" s="1207"/>
      <c r="V14" s="1207"/>
      <c r="W14" s="1207"/>
      <c r="X14" s="1207"/>
      <c r="Y14" s="1207"/>
      <c r="Z14" s="1207"/>
      <c r="AA14" s="1207"/>
      <c r="AB14" s="1207"/>
      <c r="AC14" s="1207"/>
      <c r="AD14" s="1207"/>
      <c r="AE14" s="1207"/>
      <c r="AF14" s="1207"/>
      <c r="AG14" s="1207"/>
      <c r="AH14" s="1207"/>
      <c r="AI14" s="1207"/>
      <c r="AJ14" s="1207"/>
      <c r="AK14" s="1207"/>
      <c r="AL14" s="1207"/>
      <c r="AM14" s="1207"/>
      <c r="AN14" s="1207"/>
      <c r="AO14" s="1207"/>
      <c r="AP14" s="1207"/>
      <c r="AQ14" s="1207"/>
      <c r="AR14" s="1207"/>
      <c r="AS14" s="1207"/>
      <c r="AT14" s="1207"/>
      <c r="AU14" s="1207"/>
      <c r="AV14" s="1207"/>
      <c r="AW14" s="1207"/>
      <c r="AX14" s="1207"/>
      <c r="AY14" s="1207"/>
      <c r="AZ14" s="1207"/>
      <c r="BA14" s="1207"/>
      <c r="BB14" s="1207"/>
      <c r="BC14" s="1207"/>
      <c r="BD14" s="1207"/>
      <c r="BE14" s="1207"/>
      <c r="BF14" s="1207"/>
      <c r="BG14" s="1207"/>
      <c r="BH14" s="1207"/>
      <c r="BI14" s="1207"/>
      <c r="BJ14" s="1207"/>
      <c r="BK14" s="1207"/>
      <c r="BL14" s="1207"/>
      <c r="BM14" s="1207"/>
      <c r="BN14" s="1207"/>
      <c r="BO14" s="1207"/>
      <c r="BP14" s="1207"/>
      <c r="BQ14" s="1207"/>
      <c r="BR14" s="1207"/>
      <c r="BS14" s="1207"/>
      <c r="BT14" s="1207"/>
      <c r="BU14" s="1207"/>
      <c r="BV14" s="1207"/>
      <c r="BW14" s="1207"/>
      <c r="BX14" s="1207"/>
      <c r="BY14" s="1207"/>
      <c r="BZ14" s="1207"/>
      <c r="CA14" s="1207"/>
      <c r="CB14" s="1207"/>
      <c r="CC14" s="1207"/>
      <c r="CD14" s="1207"/>
      <c r="CE14" s="1207"/>
      <c r="CF14" s="1207"/>
      <c r="CG14" s="1207"/>
      <c r="CH14" s="1207"/>
      <c r="CI14" s="1207"/>
      <c r="CJ14" s="1207"/>
      <c r="CK14" s="1207"/>
      <c r="CL14" s="1207"/>
      <c r="CM14" s="1207"/>
      <c r="CN14" s="1207"/>
      <c r="CO14" s="1207"/>
      <c r="CP14" s="1207"/>
      <c r="CQ14" s="1207"/>
      <c r="CR14" s="1207"/>
      <c r="CS14" s="1207"/>
      <c r="CT14" s="1207"/>
      <c r="CU14" s="1207"/>
      <c r="CV14" s="1207"/>
      <c r="CW14" s="1207"/>
      <c r="CX14" s="1207"/>
      <c r="CY14" s="1207"/>
      <c r="CZ14" s="1207"/>
      <c r="DA14" s="1207"/>
      <c r="DB14" s="1207"/>
      <c r="DC14" s="1207"/>
      <c r="DD14" s="1207"/>
      <c r="DE14" s="1207"/>
    </row>
    <row r="15" spans="1:109" s="253" customFormat="1" ht="13.2" x14ac:dyDescent="0.2">
      <c r="A15" s="255"/>
      <c r="B15" s="1207"/>
      <c r="C15" s="1207"/>
      <c r="D15" s="1207"/>
      <c r="E15" s="1207"/>
      <c r="F15" s="1207"/>
      <c r="G15" s="1207"/>
      <c r="H15" s="1207"/>
      <c r="I15" s="1207"/>
      <c r="J15" s="1207"/>
      <c r="K15" s="1207"/>
      <c r="L15" s="1207"/>
      <c r="M15" s="1207"/>
      <c r="N15" s="1207"/>
      <c r="O15" s="1207"/>
      <c r="P15" s="1207"/>
      <c r="Q15" s="1207"/>
      <c r="R15" s="1207"/>
      <c r="S15" s="1207"/>
      <c r="T15" s="1207"/>
      <c r="U15" s="1207"/>
      <c r="V15" s="1207"/>
      <c r="W15" s="1207"/>
      <c r="X15" s="1207"/>
      <c r="Y15" s="1207"/>
      <c r="Z15" s="1207"/>
      <c r="AA15" s="1207"/>
      <c r="AB15" s="1207"/>
      <c r="AC15" s="1207"/>
      <c r="AD15" s="1207"/>
      <c r="AE15" s="1207"/>
      <c r="AF15" s="1207"/>
      <c r="AG15" s="1207"/>
      <c r="AH15" s="1207"/>
      <c r="AI15" s="1207"/>
      <c r="AJ15" s="1207"/>
      <c r="AK15" s="1207"/>
      <c r="AL15" s="1207"/>
      <c r="AM15" s="1207"/>
      <c r="AN15" s="1207"/>
      <c r="AO15" s="1207"/>
      <c r="AP15" s="1207"/>
      <c r="AQ15" s="1207"/>
      <c r="AR15" s="1207"/>
      <c r="AS15" s="1207"/>
      <c r="AT15" s="1207"/>
      <c r="AU15" s="1207"/>
      <c r="AV15" s="1207"/>
      <c r="AW15" s="1207"/>
      <c r="AX15" s="1207"/>
      <c r="AY15" s="1207"/>
      <c r="AZ15" s="1207"/>
      <c r="BA15" s="1207"/>
      <c r="BB15" s="1207"/>
      <c r="BC15" s="1207"/>
      <c r="BD15" s="1207"/>
      <c r="BE15" s="1207"/>
      <c r="BF15" s="1207"/>
      <c r="BG15" s="1207"/>
      <c r="BH15" s="1207"/>
      <c r="BI15" s="1207"/>
      <c r="BJ15" s="1207"/>
      <c r="BK15" s="1207"/>
      <c r="BL15" s="1207"/>
      <c r="BM15" s="1207"/>
      <c r="BN15" s="1207"/>
      <c r="BO15" s="1207"/>
      <c r="BP15" s="1207"/>
      <c r="BQ15" s="1207"/>
      <c r="BR15" s="1207"/>
      <c r="BS15" s="1207"/>
      <c r="BT15" s="1207"/>
      <c r="BU15" s="1207"/>
      <c r="BV15" s="1207"/>
      <c r="BW15" s="1207"/>
      <c r="BX15" s="1207"/>
      <c r="BY15" s="1207"/>
      <c r="BZ15" s="1207"/>
      <c r="CA15" s="1207"/>
      <c r="CB15" s="1207"/>
      <c r="CC15" s="1207"/>
      <c r="CD15" s="1207"/>
      <c r="CE15" s="1207"/>
      <c r="CF15" s="1207"/>
      <c r="CG15" s="1207"/>
      <c r="CH15" s="1207"/>
      <c r="CI15" s="1207"/>
      <c r="CJ15" s="1207"/>
      <c r="CK15" s="1207"/>
      <c r="CL15" s="1207"/>
      <c r="CM15" s="1207"/>
      <c r="CN15" s="1207"/>
      <c r="CO15" s="1207"/>
      <c r="CP15" s="1207"/>
      <c r="CQ15" s="1207"/>
      <c r="CR15" s="1207"/>
      <c r="CS15" s="1207"/>
      <c r="CT15" s="1207"/>
      <c r="CU15" s="1207"/>
      <c r="CV15" s="1207"/>
      <c r="CW15" s="1207"/>
      <c r="CX15" s="1207"/>
      <c r="CY15" s="1207"/>
      <c r="CZ15" s="1207"/>
      <c r="DA15" s="1207"/>
      <c r="DB15" s="1207"/>
      <c r="DC15" s="1207"/>
      <c r="DD15" s="1207"/>
      <c r="DE15" s="1207"/>
    </row>
    <row r="16" spans="1:109" s="253" customFormat="1" ht="13.2" x14ac:dyDescent="0.2">
      <c r="A16" s="255"/>
      <c r="B16" s="1207"/>
      <c r="C16" s="1207"/>
      <c r="D16" s="1207"/>
      <c r="E16" s="1207"/>
      <c r="F16" s="1207"/>
      <c r="G16" s="1207"/>
      <c r="H16" s="1207"/>
      <c r="I16" s="1207"/>
      <c r="J16" s="1207"/>
      <c r="K16" s="1207"/>
      <c r="L16" s="1207"/>
      <c r="M16" s="1207"/>
      <c r="N16" s="1207"/>
      <c r="O16" s="1207"/>
      <c r="P16" s="1207"/>
      <c r="Q16" s="1207"/>
      <c r="R16" s="1207"/>
      <c r="S16" s="1207"/>
      <c r="T16" s="1207"/>
      <c r="U16" s="1207"/>
      <c r="V16" s="1207"/>
      <c r="W16" s="1207"/>
      <c r="X16" s="1207"/>
      <c r="Y16" s="1207"/>
      <c r="Z16" s="1207"/>
      <c r="AA16" s="1207"/>
      <c r="AB16" s="1207"/>
      <c r="AC16" s="1207"/>
      <c r="AD16" s="1207"/>
      <c r="AE16" s="1207"/>
      <c r="AF16" s="1207"/>
      <c r="AG16" s="1207"/>
      <c r="AH16" s="1207"/>
      <c r="AI16" s="1207"/>
      <c r="AJ16" s="1207"/>
      <c r="AK16" s="1207"/>
      <c r="AL16" s="1207"/>
      <c r="AM16" s="1207"/>
      <c r="AN16" s="1207"/>
      <c r="AO16" s="1207"/>
      <c r="AP16" s="1207"/>
      <c r="AQ16" s="1207"/>
      <c r="AR16" s="1207"/>
      <c r="AS16" s="1207"/>
      <c r="AT16" s="1207"/>
      <c r="AU16" s="1207"/>
      <c r="AV16" s="1207"/>
      <c r="AW16" s="1207"/>
      <c r="AX16" s="1207"/>
      <c r="AY16" s="1207"/>
      <c r="AZ16" s="1207"/>
      <c r="BA16" s="1207"/>
      <c r="BB16" s="1207"/>
      <c r="BC16" s="1207"/>
      <c r="BD16" s="1207"/>
      <c r="BE16" s="1207"/>
      <c r="BF16" s="1207"/>
      <c r="BG16" s="1207"/>
      <c r="BH16" s="1207"/>
      <c r="BI16" s="1207"/>
      <c r="BJ16" s="1207"/>
      <c r="BK16" s="1207"/>
      <c r="BL16" s="1207"/>
      <c r="BM16" s="1207"/>
      <c r="BN16" s="1207"/>
      <c r="BO16" s="1207"/>
      <c r="BP16" s="1207"/>
      <c r="BQ16" s="1207"/>
      <c r="BR16" s="1207"/>
      <c r="BS16" s="1207"/>
      <c r="BT16" s="1207"/>
      <c r="BU16" s="1207"/>
      <c r="BV16" s="1207"/>
      <c r="BW16" s="1207"/>
      <c r="BX16" s="1207"/>
      <c r="BY16" s="1207"/>
      <c r="BZ16" s="1207"/>
      <c r="CA16" s="1207"/>
      <c r="CB16" s="1207"/>
      <c r="CC16" s="1207"/>
      <c r="CD16" s="1207"/>
      <c r="CE16" s="1207"/>
      <c r="CF16" s="1207"/>
      <c r="CG16" s="1207"/>
      <c r="CH16" s="1207"/>
      <c r="CI16" s="1207"/>
      <c r="CJ16" s="1207"/>
      <c r="CK16" s="1207"/>
      <c r="CL16" s="1207"/>
      <c r="CM16" s="1207"/>
      <c r="CN16" s="1207"/>
      <c r="CO16" s="1207"/>
      <c r="CP16" s="1207"/>
      <c r="CQ16" s="1207"/>
      <c r="CR16" s="1207"/>
      <c r="CS16" s="1207"/>
      <c r="CT16" s="1207"/>
      <c r="CU16" s="1207"/>
      <c r="CV16" s="1207"/>
      <c r="CW16" s="1207"/>
      <c r="CX16" s="1207"/>
      <c r="CY16" s="1207"/>
      <c r="CZ16" s="1207"/>
      <c r="DA16" s="1207"/>
      <c r="DB16" s="1207"/>
      <c r="DC16" s="1207"/>
      <c r="DD16" s="1207"/>
      <c r="DE16" s="1207"/>
    </row>
    <row r="17" spans="1:109" s="253" customFormat="1" ht="13.2" x14ac:dyDescent="0.2">
      <c r="A17" s="255"/>
      <c r="B17" s="1207"/>
      <c r="C17" s="1207"/>
      <c r="D17" s="1207"/>
      <c r="E17" s="1207"/>
      <c r="F17" s="1207"/>
      <c r="G17" s="1207"/>
      <c r="H17" s="1207"/>
      <c r="I17" s="1207"/>
      <c r="J17" s="1207"/>
      <c r="K17" s="1207"/>
      <c r="L17" s="1207"/>
      <c r="M17" s="1207"/>
      <c r="N17" s="1207"/>
      <c r="O17" s="1207"/>
      <c r="P17" s="1207"/>
      <c r="Q17" s="1207"/>
      <c r="R17" s="1207"/>
      <c r="S17" s="1207"/>
      <c r="T17" s="1207"/>
      <c r="U17" s="1207"/>
      <c r="V17" s="1207"/>
      <c r="W17" s="1207"/>
      <c r="X17" s="1207"/>
      <c r="Y17" s="1207"/>
      <c r="Z17" s="1207"/>
      <c r="AA17" s="1207"/>
      <c r="AB17" s="1207"/>
      <c r="AC17" s="1207"/>
      <c r="AD17" s="1207"/>
      <c r="AE17" s="1207"/>
      <c r="AF17" s="1207"/>
      <c r="AG17" s="1207"/>
      <c r="AH17" s="1207"/>
      <c r="AI17" s="1207"/>
      <c r="AJ17" s="1207"/>
      <c r="AK17" s="1207"/>
      <c r="AL17" s="1207"/>
      <c r="AM17" s="1207"/>
      <c r="AN17" s="1207"/>
      <c r="AO17" s="1207"/>
      <c r="AP17" s="1207"/>
      <c r="AQ17" s="1207"/>
      <c r="AR17" s="1207"/>
      <c r="AS17" s="1207"/>
      <c r="AT17" s="1207"/>
      <c r="AU17" s="1207"/>
      <c r="AV17" s="1207"/>
      <c r="AW17" s="1207"/>
      <c r="AX17" s="1207"/>
      <c r="AY17" s="1207"/>
      <c r="AZ17" s="1207"/>
      <c r="BA17" s="1207"/>
      <c r="BB17" s="1207"/>
      <c r="BC17" s="1207"/>
      <c r="BD17" s="1207"/>
      <c r="BE17" s="1207"/>
      <c r="BF17" s="1207"/>
      <c r="BG17" s="1207"/>
      <c r="BH17" s="1207"/>
      <c r="BI17" s="1207"/>
      <c r="BJ17" s="1207"/>
      <c r="BK17" s="1207"/>
      <c r="BL17" s="1207"/>
      <c r="BM17" s="1207"/>
      <c r="BN17" s="1207"/>
      <c r="BO17" s="1207"/>
      <c r="BP17" s="1207"/>
      <c r="BQ17" s="1207"/>
      <c r="BR17" s="1207"/>
      <c r="BS17" s="1207"/>
      <c r="BT17" s="1207"/>
      <c r="BU17" s="1207"/>
      <c r="BV17" s="1207"/>
      <c r="BW17" s="1207"/>
      <c r="BX17" s="1207"/>
      <c r="BY17" s="1207"/>
      <c r="BZ17" s="1207"/>
      <c r="CA17" s="1207"/>
      <c r="CB17" s="1207"/>
      <c r="CC17" s="1207"/>
      <c r="CD17" s="1207"/>
      <c r="CE17" s="1207"/>
      <c r="CF17" s="1207"/>
      <c r="CG17" s="1207"/>
      <c r="CH17" s="1207"/>
      <c r="CI17" s="1207"/>
      <c r="CJ17" s="1207"/>
      <c r="CK17" s="1207"/>
      <c r="CL17" s="1207"/>
      <c r="CM17" s="1207"/>
      <c r="CN17" s="1207"/>
      <c r="CO17" s="1207"/>
      <c r="CP17" s="1207"/>
      <c r="CQ17" s="1207"/>
      <c r="CR17" s="1207"/>
      <c r="CS17" s="1207"/>
      <c r="CT17" s="1207"/>
      <c r="CU17" s="1207"/>
      <c r="CV17" s="1207"/>
      <c r="CW17" s="1207"/>
      <c r="CX17" s="1207"/>
      <c r="CY17" s="1207"/>
      <c r="CZ17" s="1207"/>
      <c r="DA17" s="1207"/>
      <c r="DB17" s="1207"/>
      <c r="DC17" s="1207"/>
      <c r="DD17" s="1207"/>
      <c r="DE17" s="1207"/>
    </row>
    <row r="18" spans="1:109" s="253" customFormat="1" ht="13.2" x14ac:dyDescent="0.2">
      <c r="A18" s="255"/>
      <c r="B18" s="1207"/>
      <c r="C18" s="1207"/>
      <c r="D18" s="1207"/>
      <c r="E18" s="1207"/>
      <c r="F18" s="1207"/>
      <c r="G18" s="1207"/>
      <c r="H18" s="1207"/>
      <c r="I18" s="1207"/>
      <c r="J18" s="1207"/>
      <c r="K18" s="1207"/>
      <c r="L18" s="1207"/>
      <c r="M18" s="1207"/>
      <c r="N18" s="1207"/>
      <c r="O18" s="1207"/>
      <c r="P18" s="1207"/>
      <c r="Q18" s="1207"/>
      <c r="R18" s="1207"/>
      <c r="S18" s="1207"/>
      <c r="T18" s="1207"/>
      <c r="U18" s="1207"/>
      <c r="V18" s="1207"/>
      <c r="W18" s="1207"/>
      <c r="X18" s="1207"/>
      <c r="Y18" s="1207"/>
      <c r="Z18" s="1207"/>
      <c r="AA18" s="1207"/>
      <c r="AB18" s="1207"/>
      <c r="AC18" s="1207"/>
      <c r="AD18" s="1207"/>
      <c r="AE18" s="1207"/>
      <c r="AF18" s="1207"/>
      <c r="AG18" s="1207"/>
      <c r="AH18" s="1207"/>
      <c r="AI18" s="1207"/>
      <c r="AJ18" s="1207"/>
      <c r="AK18" s="1207"/>
      <c r="AL18" s="1207"/>
      <c r="AM18" s="1207"/>
      <c r="AN18" s="1207"/>
      <c r="AO18" s="1207"/>
      <c r="AP18" s="1207"/>
      <c r="AQ18" s="1207"/>
      <c r="AR18" s="1207"/>
      <c r="AS18" s="1207"/>
      <c r="AT18" s="1207"/>
      <c r="AU18" s="1207"/>
      <c r="AV18" s="1207"/>
      <c r="AW18" s="1207"/>
      <c r="AX18" s="1207"/>
      <c r="AY18" s="1207"/>
      <c r="AZ18" s="1207"/>
      <c r="BA18" s="1207"/>
      <c r="BB18" s="1207"/>
      <c r="BC18" s="1207"/>
      <c r="BD18" s="1207"/>
      <c r="BE18" s="1207"/>
      <c r="BF18" s="1207"/>
      <c r="BG18" s="1207"/>
      <c r="BH18" s="1207"/>
      <c r="BI18" s="1207"/>
      <c r="BJ18" s="1207"/>
      <c r="BK18" s="1207"/>
      <c r="BL18" s="1207"/>
      <c r="BM18" s="1207"/>
      <c r="BN18" s="1207"/>
      <c r="BO18" s="1207"/>
      <c r="BP18" s="1207"/>
      <c r="BQ18" s="1207"/>
      <c r="BR18" s="1207"/>
      <c r="BS18" s="1207"/>
      <c r="BT18" s="1207"/>
      <c r="BU18" s="1207"/>
      <c r="BV18" s="1207"/>
      <c r="BW18" s="1207"/>
      <c r="BX18" s="1207"/>
      <c r="BY18" s="1207"/>
      <c r="BZ18" s="1207"/>
      <c r="CA18" s="1207"/>
      <c r="CB18" s="1207"/>
      <c r="CC18" s="1207"/>
      <c r="CD18" s="1207"/>
      <c r="CE18" s="1207"/>
      <c r="CF18" s="1207"/>
      <c r="CG18" s="1207"/>
      <c r="CH18" s="1207"/>
      <c r="CI18" s="1207"/>
      <c r="CJ18" s="1207"/>
      <c r="CK18" s="1207"/>
      <c r="CL18" s="1207"/>
      <c r="CM18" s="1207"/>
      <c r="CN18" s="1207"/>
      <c r="CO18" s="1207"/>
      <c r="CP18" s="1207"/>
      <c r="CQ18" s="1207"/>
      <c r="CR18" s="1207"/>
      <c r="CS18" s="1207"/>
      <c r="CT18" s="1207"/>
      <c r="CU18" s="1207"/>
      <c r="CV18" s="1207"/>
      <c r="CW18" s="1207"/>
      <c r="CX18" s="1207"/>
      <c r="CY18" s="1207"/>
      <c r="CZ18" s="1207"/>
      <c r="DA18" s="1207"/>
      <c r="DB18" s="1207"/>
      <c r="DC18" s="1207"/>
      <c r="DD18" s="1207"/>
      <c r="DE18" s="1207"/>
    </row>
    <row r="19" spans="1:109" ht="13.2" x14ac:dyDescent="0.2">
      <c r="DD19" s="255"/>
      <c r="DE19" s="255"/>
    </row>
    <row r="20" spans="1:109" ht="13.2" x14ac:dyDescent="0.2">
      <c r="DD20" s="255"/>
      <c r="DE20" s="255"/>
    </row>
    <row r="21" spans="1:109" ht="17.25" customHeight="1" x14ac:dyDescent="0.2">
      <c r="B21" s="1208"/>
      <c r="C21" s="257"/>
      <c r="D21" s="257"/>
      <c r="E21" s="257"/>
      <c r="F21" s="257"/>
      <c r="G21" s="257"/>
      <c r="H21" s="257"/>
      <c r="I21" s="257"/>
      <c r="J21" s="257"/>
      <c r="K21" s="257"/>
      <c r="L21" s="257"/>
      <c r="M21" s="257"/>
      <c r="N21" s="1209"/>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9"/>
      <c r="AU21" s="257"/>
      <c r="AV21" s="257"/>
      <c r="AW21" s="257"/>
      <c r="AX21" s="257"/>
      <c r="AY21" s="257"/>
      <c r="AZ21" s="257"/>
      <c r="BA21" s="257"/>
      <c r="BB21" s="257"/>
      <c r="BC21" s="257"/>
      <c r="BD21" s="257"/>
      <c r="BE21" s="257"/>
      <c r="BF21" s="1209"/>
      <c r="BG21" s="257"/>
      <c r="BH21" s="257"/>
      <c r="BI21" s="257"/>
      <c r="BJ21" s="257"/>
      <c r="BK21" s="257"/>
      <c r="BL21" s="257"/>
      <c r="BM21" s="257"/>
      <c r="BN21" s="257"/>
      <c r="BO21" s="257"/>
      <c r="BP21" s="257"/>
      <c r="BQ21" s="257"/>
      <c r="BR21" s="1209"/>
      <c r="BS21" s="257"/>
      <c r="BT21" s="257"/>
      <c r="BU21" s="257"/>
      <c r="BV21" s="257"/>
      <c r="BW21" s="257"/>
      <c r="BX21" s="257"/>
      <c r="BY21" s="257"/>
      <c r="BZ21" s="257"/>
      <c r="CA21" s="257"/>
      <c r="CB21" s="257"/>
      <c r="CC21" s="257"/>
      <c r="CD21" s="1209"/>
      <c r="CE21" s="257"/>
      <c r="CF21" s="257"/>
      <c r="CG21" s="257"/>
      <c r="CH21" s="257"/>
      <c r="CI21" s="257"/>
      <c r="CJ21" s="257"/>
      <c r="CK21" s="257"/>
      <c r="CL21" s="257"/>
      <c r="CM21" s="257"/>
      <c r="CN21" s="257"/>
      <c r="CO21" s="257"/>
      <c r="CP21" s="1209"/>
      <c r="CQ21" s="257"/>
      <c r="CR21" s="257"/>
      <c r="CS21" s="257"/>
      <c r="CT21" s="257"/>
      <c r="CU21" s="257"/>
      <c r="CV21" s="257"/>
      <c r="CW21" s="257"/>
      <c r="CX21" s="257"/>
      <c r="CY21" s="257"/>
      <c r="CZ21" s="257"/>
      <c r="DA21" s="257"/>
      <c r="DB21" s="1209"/>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10"/>
      <c r="DD40" s="1210"/>
      <c r="DE40" s="255"/>
    </row>
    <row r="41" spans="2:109" ht="16.2" x14ac:dyDescent="0.2">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11"/>
      <c r="I42" s="1212"/>
      <c r="J42" s="1212"/>
      <c r="K42" s="1212"/>
      <c r="AM42" s="1211"/>
      <c r="AN42" s="1211" t="s">
        <v>570</v>
      </c>
      <c r="AP42" s="1212"/>
      <c r="AQ42" s="1212"/>
      <c r="AR42" s="1212"/>
      <c r="AY42" s="1211"/>
      <c r="BA42" s="1212"/>
      <c r="BB42" s="1212"/>
      <c r="BC42" s="1212"/>
      <c r="BK42" s="1211"/>
      <c r="BM42" s="1212"/>
      <c r="BN42" s="1212"/>
      <c r="BO42" s="1212"/>
      <c r="BW42" s="1211"/>
      <c r="BY42" s="1212"/>
      <c r="BZ42" s="1212"/>
      <c r="CA42" s="1212"/>
      <c r="CI42" s="1211"/>
      <c r="CK42" s="1212"/>
      <c r="CL42" s="1212"/>
      <c r="CM42" s="1212"/>
      <c r="CU42" s="1211"/>
      <c r="CW42" s="1212"/>
      <c r="CX42" s="1212"/>
      <c r="CY42" s="1212"/>
    </row>
    <row r="43" spans="2:109" ht="13.5" customHeight="1" x14ac:dyDescent="0.2">
      <c r="B43" s="259"/>
      <c r="AN43" s="1213" t="s">
        <v>571</v>
      </c>
      <c r="AO43" s="1214"/>
      <c r="AP43" s="1214"/>
      <c r="AQ43" s="1214"/>
      <c r="AR43" s="1214"/>
      <c r="AS43" s="1214"/>
      <c r="AT43" s="1214"/>
      <c r="AU43" s="1214"/>
      <c r="AV43" s="1214"/>
      <c r="AW43" s="1214"/>
      <c r="AX43" s="1214"/>
      <c r="AY43" s="1214"/>
      <c r="AZ43" s="1214"/>
      <c r="BA43" s="1214"/>
      <c r="BB43" s="1214"/>
      <c r="BC43" s="1214"/>
      <c r="BD43" s="1214"/>
      <c r="BE43" s="1214"/>
      <c r="BF43" s="1214"/>
      <c r="BG43" s="1214"/>
      <c r="BH43" s="1214"/>
      <c r="BI43" s="1214"/>
      <c r="BJ43" s="1214"/>
      <c r="BK43" s="1214"/>
      <c r="BL43" s="1214"/>
      <c r="BM43" s="1214"/>
      <c r="BN43" s="1214"/>
      <c r="BO43" s="1214"/>
      <c r="BP43" s="1214"/>
      <c r="BQ43" s="1214"/>
      <c r="BR43" s="1214"/>
      <c r="BS43" s="1214"/>
      <c r="BT43" s="1214"/>
      <c r="BU43" s="1214"/>
      <c r="BV43" s="1214"/>
      <c r="BW43" s="1214"/>
      <c r="BX43" s="1214"/>
      <c r="BY43" s="1214"/>
      <c r="BZ43" s="1214"/>
      <c r="CA43" s="1214"/>
      <c r="CB43" s="1214"/>
      <c r="CC43" s="1214"/>
      <c r="CD43" s="1214"/>
      <c r="CE43" s="1214"/>
      <c r="CF43" s="1214"/>
      <c r="CG43" s="1214"/>
      <c r="CH43" s="1214"/>
      <c r="CI43" s="1214"/>
      <c r="CJ43" s="1214"/>
      <c r="CK43" s="1214"/>
      <c r="CL43" s="1214"/>
      <c r="CM43" s="1214"/>
      <c r="CN43" s="1214"/>
      <c r="CO43" s="1214"/>
      <c r="CP43" s="1214"/>
      <c r="CQ43" s="1214"/>
      <c r="CR43" s="1214"/>
      <c r="CS43" s="1214"/>
      <c r="CT43" s="1214"/>
      <c r="CU43" s="1214"/>
      <c r="CV43" s="1214"/>
      <c r="CW43" s="1214"/>
      <c r="CX43" s="1214"/>
      <c r="CY43" s="1214"/>
      <c r="CZ43" s="1214"/>
      <c r="DA43" s="1214"/>
      <c r="DB43" s="1214"/>
      <c r="DC43" s="1215"/>
    </row>
    <row r="44" spans="2:109" ht="13.2" x14ac:dyDescent="0.2">
      <c r="B44" s="259"/>
      <c r="AN44" s="1216"/>
      <c r="AO44" s="1217"/>
      <c r="AP44" s="1217"/>
      <c r="AQ44" s="1217"/>
      <c r="AR44" s="1217"/>
      <c r="AS44" s="1217"/>
      <c r="AT44" s="1217"/>
      <c r="AU44" s="1217"/>
      <c r="AV44" s="1217"/>
      <c r="AW44" s="1217"/>
      <c r="AX44" s="1217"/>
      <c r="AY44" s="1217"/>
      <c r="AZ44" s="1217"/>
      <c r="BA44" s="1217"/>
      <c r="BB44" s="1217"/>
      <c r="BC44" s="1217"/>
      <c r="BD44" s="1217"/>
      <c r="BE44" s="1217"/>
      <c r="BF44" s="1217"/>
      <c r="BG44" s="1217"/>
      <c r="BH44" s="1217"/>
      <c r="BI44" s="1217"/>
      <c r="BJ44" s="1217"/>
      <c r="BK44" s="1217"/>
      <c r="BL44" s="1217"/>
      <c r="BM44" s="1217"/>
      <c r="BN44" s="1217"/>
      <c r="BO44" s="1217"/>
      <c r="BP44" s="1217"/>
      <c r="BQ44" s="1217"/>
      <c r="BR44" s="1217"/>
      <c r="BS44" s="1217"/>
      <c r="BT44" s="1217"/>
      <c r="BU44" s="1217"/>
      <c r="BV44" s="1217"/>
      <c r="BW44" s="1217"/>
      <c r="BX44" s="1217"/>
      <c r="BY44" s="1217"/>
      <c r="BZ44" s="1217"/>
      <c r="CA44" s="1217"/>
      <c r="CB44" s="1217"/>
      <c r="CC44" s="1217"/>
      <c r="CD44" s="1217"/>
      <c r="CE44" s="1217"/>
      <c r="CF44" s="1217"/>
      <c r="CG44" s="1217"/>
      <c r="CH44" s="1217"/>
      <c r="CI44" s="1217"/>
      <c r="CJ44" s="1217"/>
      <c r="CK44" s="1217"/>
      <c r="CL44" s="1217"/>
      <c r="CM44" s="1217"/>
      <c r="CN44" s="1217"/>
      <c r="CO44" s="1217"/>
      <c r="CP44" s="1217"/>
      <c r="CQ44" s="1217"/>
      <c r="CR44" s="1217"/>
      <c r="CS44" s="1217"/>
      <c r="CT44" s="1217"/>
      <c r="CU44" s="1217"/>
      <c r="CV44" s="1217"/>
      <c r="CW44" s="1217"/>
      <c r="CX44" s="1217"/>
      <c r="CY44" s="1217"/>
      <c r="CZ44" s="1217"/>
      <c r="DA44" s="1217"/>
      <c r="DB44" s="1217"/>
      <c r="DC44" s="1218"/>
    </row>
    <row r="45" spans="2:109" ht="13.2" x14ac:dyDescent="0.2">
      <c r="B45" s="259"/>
      <c r="AN45" s="1216"/>
      <c r="AO45" s="1217"/>
      <c r="AP45" s="1217"/>
      <c r="AQ45" s="1217"/>
      <c r="AR45" s="1217"/>
      <c r="AS45" s="1217"/>
      <c r="AT45" s="1217"/>
      <c r="AU45" s="1217"/>
      <c r="AV45" s="1217"/>
      <c r="AW45" s="1217"/>
      <c r="AX45" s="1217"/>
      <c r="AY45" s="1217"/>
      <c r="AZ45" s="1217"/>
      <c r="BA45" s="1217"/>
      <c r="BB45" s="1217"/>
      <c r="BC45" s="1217"/>
      <c r="BD45" s="1217"/>
      <c r="BE45" s="1217"/>
      <c r="BF45" s="1217"/>
      <c r="BG45" s="1217"/>
      <c r="BH45" s="1217"/>
      <c r="BI45" s="1217"/>
      <c r="BJ45" s="1217"/>
      <c r="BK45" s="1217"/>
      <c r="BL45" s="1217"/>
      <c r="BM45" s="1217"/>
      <c r="BN45" s="1217"/>
      <c r="BO45" s="1217"/>
      <c r="BP45" s="1217"/>
      <c r="BQ45" s="1217"/>
      <c r="BR45" s="1217"/>
      <c r="BS45" s="1217"/>
      <c r="BT45" s="1217"/>
      <c r="BU45" s="1217"/>
      <c r="BV45" s="1217"/>
      <c r="BW45" s="1217"/>
      <c r="BX45" s="1217"/>
      <c r="BY45" s="1217"/>
      <c r="BZ45" s="1217"/>
      <c r="CA45" s="1217"/>
      <c r="CB45" s="1217"/>
      <c r="CC45" s="1217"/>
      <c r="CD45" s="1217"/>
      <c r="CE45" s="1217"/>
      <c r="CF45" s="1217"/>
      <c r="CG45" s="1217"/>
      <c r="CH45" s="1217"/>
      <c r="CI45" s="1217"/>
      <c r="CJ45" s="1217"/>
      <c r="CK45" s="1217"/>
      <c r="CL45" s="1217"/>
      <c r="CM45" s="1217"/>
      <c r="CN45" s="1217"/>
      <c r="CO45" s="1217"/>
      <c r="CP45" s="1217"/>
      <c r="CQ45" s="1217"/>
      <c r="CR45" s="1217"/>
      <c r="CS45" s="1217"/>
      <c r="CT45" s="1217"/>
      <c r="CU45" s="1217"/>
      <c r="CV45" s="1217"/>
      <c r="CW45" s="1217"/>
      <c r="CX45" s="1217"/>
      <c r="CY45" s="1217"/>
      <c r="CZ45" s="1217"/>
      <c r="DA45" s="1217"/>
      <c r="DB45" s="1217"/>
      <c r="DC45" s="1218"/>
    </row>
    <row r="46" spans="2:109" ht="13.2" x14ac:dyDescent="0.2">
      <c r="B46" s="259"/>
      <c r="AN46" s="1216"/>
      <c r="AO46" s="1217"/>
      <c r="AP46" s="1217"/>
      <c r="AQ46" s="1217"/>
      <c r="AR46" s="1217"/>
      <c r="AS46" s="1217"/>
      <c r="AT46" s="1217"/>
      <c r="AU46" s="1217"/>
      <c r="AV46" s="1217"/>
      <c r="AW46" s="1217"/>
      <c r="AX46" s="1217"/>
      <c r="AY46" s="1217"/>
      <c r="AZ46" s="1217"/>
      <c r="BA46" s="1217"/>
      <c r="BB46" s="1217"/>
      <c r="BC46" s="1217"/>
      <c r="BD46" s="1217"/>
      <c r="BE46" s="1217"/>
      <c r="BF46" s="1217"/>
      <c r="BG46" s="1217"/>
      <c r="BH46" s="1217"/>
      <c r="BI46" s="1217"/>
      <c r="BJ46" s="1217"/>
      <c r="BK46" s="1217"/>
      <c r="BL46" s="1217"/>
      <c r="BM46" s="1217"/>
      <c r="BN46" s="1217"/>
      <c r="BO46" s="1217"/>
      <c r="BP46" s="1217"/>
      <c r="BQ46" s="1217"/>
      <c r="BR46" s="1217"/>
      <c r="BS46" s="1217"/>
      <c r="BT46" s="1217"/>
      <c r="BU46" s="1217"/>
      <c r="BV46" s="1217"/>
      <c r="BW46" s="1217"/>
      <c r="BX46" s="1217"/>
      <c r="BY46" s="1217"/>
      <c r="BZ46" s="1217"/>
      <c r="CA46" s="1217"/>
      <c r="CB46" s="1217"/>
      <c r="CC46" s="1217"/>
      <c r="CD46" s="1217"/>
      <c r="CE46" s="1217"/>
      <c r="CF46" s="1217"/>
      <c r="CG46" s="1217"/>
      <c r="CH46" s="1217"/>
      <c r="CI46" s="1217"/>
      <c r="CJ46" s="1217"/>
      <c r="CK46" s="1217"/>
      <c r="CL46" s="1217"/>
      <c r="CM46" s="1217"/>
      <c r="CN46" s="1217"/>
      <c r="CO46" s="1217"/>
      <c r="CP46" s="1217"/>
      <c r="CQ46" s="1217"/>
      <c r="CR46" s="1217"/>
      <c r="CS46" s="1217"/>
      <c r="CT46" s="1217"/>
      <c r="CU46" s="1217"/>
      <c r="CV46" s="1217"/>
      <c r="CW46" s="1217"/>
      <c r="CX46" s="1217"/>
      <c r="CY46" s="1217"/>
      <c r="CZ46" s="1217"/>
      <c r="DA46" s="1217"/>
      <c r="DB46" s="1217"/>
      <c r="DC46" s="1218"/>
    </row>
    <row r="47" spans="2:109" ht="13.2" x14ac:dyDescent="0.2">
      <c r="B47" s="259"/>
      <c r="AN47" s="1219"/>
      <c r="AO47" s="1220"/>
      <c r="AP47" s="1220"/>
      <c r="AQ47" s="1220"/>
      <c r="AR47" s="1220"/>
      <c r="AS47" s="1220"/>
      <c r="AT47" s="1220"/>
      <c r="AU47" s="1220"/>
      <c r="AV47" s="1220"/>
      <c r="AW47" s="1220"/>
      <c r="AX47" s="1220"/>
      <c r="AY47" s="1220"/>
      <c r="AZ47" s="1220"/>
      <c r="BA47" s="1220"/>
      <c r="BB47" s="1220"/>
      <c r="BC47" s="1220"/>
      <c r="BD47" s="1220"/>
      <c r="BE47" s="1220"/>
      <c r="BF47" s="1220"/>
      <c r="BG47" s="1220"/>
      <c r="BH47" s="1220"/>
      <c r="BI47" s="1220"/>
      <c r="BJ47" s="1220"/>
      <c r="BK47" s="1220"/>
      <c r="BL47" s="1220"/>
      <c r="BM47" s="1220"/>
      <c r="BN47" s="1220"/>
      <c r="BO47" s="1220"/>
      <c r="BP47" s="1220"/>
      <c r="BQ47" s="1220"/>
      <c r="BR47" s="1220"/>
      <c r="BS47" s="1220"/>
      <c r="BT47" s="1220"/>
      <c r="BU47" s="1220"/>
      <c r="BV47" s="1220"/>
      <c r="BW47" s="1220"/>
      <c r="BX47" s="1220"/>
      <c r="BY47" s="1220"/>
      <c r="BZ47" s="1220"/>
      <c r="CA47" s="1220"/>
      <c r="CB47" s="1220"/>
      <c r="CC47" s="1220"/>
      <c r="CD47" s="1220"/>
      <c r="CE47" s="1220"/>
      <c r="CF47" s="1220"/>
      <c r="CG47" s="1220"/>
      <c r="CH47" s="1220"/>
      <c r="CI47" s="1220"/>
      <c r="CJ47" s="1220"/>
      <c r="CK47" s="1220"/>
      <c r="CL47" s="1220"/>
      <c r="CM47" s="1220"/>
      <c r="CN47" s="1220"/>
      <c r="CO47" s="1220"/>
      <c r="CP47" s="1220"/>
      <c r="CQ47" s="1220"/>
      <c r="CR47" s="1220"/>
      <c r="CS47" s="1220"/>
      <c r="CT47" s="1220"/>
      <c r="CU47" s="1220"/>
      <c r="CV47" s="1220"/>
      <c r="CW47" s="1220"/>
      <c r="CX47" s="1220"/>
      <c r="CY47" s="1220"/>
      <c r="CZ47" s="1220"/>
      <c r="DA47" s="1220"/>
      <c r="DB47" s="1220"/>
      <c r="DC47" s="1221"/>
    </row>
    <row r="48" spans="2:109" ht="13.2" x14ac:dyDescent="0.2">
      <c r="B48" s="259"/>
      <c r="H48" s="1222"/>
      <c r="I48" s="1222"/>
      <c r="J48" s="1222"/>
      <c r="AN48" s="1222"/>
      <c r="AO48" s="1222"/>
      <c r="AP48" s="1222"/>
      <c r="AZ48" s="1222"/>
      <c r="BA48" s="1222"/>
      <c r="BB48" s="1222"/>
      <c r="BL48" s="1222"/>
      <c r="BM48" s="1222"/>
      <c r="BN48" s="1222"/>
      <c r="BX48" s="1222"/>
      <c r="BY48" s="1222"/>
      <c r="BZ48" s="1222"/>
      <c r="CJ48" s="1222"/>
      <c r="CK48" s="1222"/>
      <c r="CL48" s="1222"/>
      <c r="CV48" s="1222"/>
      <c r="CW48" s="1222"/>
      <c r="CX48" s="1222"/>
    </row>
    <row r="49" spans="1:109" ht="13.2" x14ac:dyDescent="0.2">
      <c r="B49" s="259"/>
      <c r="AN49" s="255" t="s">
        <v>572</v>
      </c>
    </row>
    <row r="50" spans="1:109" ht="13.2" x14ac:dyDescent="0.2">
      <c r="B50" s="259"/>
      <c r="G50" s="1223"/>
      <c r="H50" s="1223"/>
      <c r="I50" s="1223"/>
      <c r="J50" s="1223"/>
      <c r="K50" s="1224"/>
      <c r="L50" s="1224"/>
      <c r="M50" s="1225"/>
      <c r="N50" s="1225"/>
      <c r="AN50" s="1226"/>
      <c r="AO50" s="1227"/>
      <c r="AP50" s="1227"/>
      <c r="AQ50" s="1227"/>
      <c r="AR50" s="1227"/>
      <c r="AS50" s="1227"/>
      <c r="AT50" s="1227"/>
      <c r="AU50" s="1227"/>
      <c r="AV50" s="1227"/>
      <c r="AW50" s="1227"/>
      <c r="AX50" s="1227"/>
      <c r="AY50" s="1227"/>
      <c r="AZ50" s="1227"/>
      <c r="BA50" s="1227"/>
      <c r="BB50" s="1227"/>
      <c r="BC50" s="1227"/>
      <c r="BD50" s="1227"/>
      <c r="BE50" s="1227"/>
      <c r="BF50" s="1227"/>
      <c r="BG50" s="1227"/>
      <c r="BH50" s="1227"/>
      <c r="BI50" s="1227"/>
      <c r="BJ50" s="1227"/>
      <c r="BK50" s="1227"/>
      <c r="BL50" s="1227"/>
      <c r="BM50" s="1227"/>
      <c r="BN50" s="1227"/>
      <c r="BO50" s="1228"/>
      <c r="BP50" s="1229" t="s">
        <v>529</v>
      </c>
      <c r="BQ50" s="1229"/>
      <c r="BR50" s="1229"/>
      <c r="BS50" s="1229"/>
      <c r="BT50" s="1229"/>
      <c r="BU50" s="1229"/>
      <c r="BV50" s="1229"/>
      <c r="BW50" s="1229"/>
      <c r="BX50" s="1229" t="s">
        <v>530</v>
      </c>
      <c r="BY50" s="1229"/>
      <c r="BZ50" s="1229"/>
      <c r="CA50" s="1229"/>
      <c r="CB50" s="1229"/>
      <c r="CC50" s="1229"/>
      <c r="CD50" s="1229"/>
      <c r="CE50" s="1229"/>
      <c r="CF50" s="1229" t="s">
        <v>531</v>
      </c>
      <c r="CG50" s="1229"/>
      <c r="CH50" s="1229"/>
      <c r="CI50" s="1229"/>
      <c r="CJ50" s="1229"/>
      <c r="CK50" s="1229"/>
      <c r="CL50" s="1229"/>
      <c r="CM50" s="1229"/>
      <c r="CN50" s="1229" t="s">
        <v>532</v>
      </c>
      <c r="CO50" s="1229"/>
      <c r="CP50" s="1229"/>
      <c r="CQ50" s="1229"/>
      <c r="CR50" s="1229"/>
      <c r="CS50" s="1229"/>
      <c r="CT50" s="1229"/>
      <c r="CU50" s="1229"/>
      <c r="CV50" s="1229" t="s">
        <v>533</v>
      </c>
      <c r="CW50" s="1229"/>
      <c r="CX50" s="1229"/>
      <c r="CY50" s="1229"/>
      <c r="CZ50" s="1229"/>
      <c r="DA50" s="1229"/>
      <c r="DB50" s="1229"/>
      <c r="DC50" s="1229"/>
    </row>
    <row r="51" spans="1:109" ht="13.5" customHeight="1" x14ac:dyDescent="0.2">
      <c r="B51" s="259"/>
      <c r="G51" s="1230"/>
      <c r="H51" s="1230"/>
      <c r="I51" s="1231"/>
      <c r="J51" s="1231"/>
      <c r="K51" s="1232"/>
      <c r="L51" s="1232"/>
      <c r="M51" s="1232"/>
      <c r="N51" s="1232"/>
      <c r="AM51" s="1222"/>
      <c r="AN51" s="1233" t="s">
        <v>573</v>
      </c>
      <c r="AO51" s="1233"/>
      <c r="AP51" s="1233"/>
      <c r="AQ51" s="1233"/>
      <c r="AR51" s="1233"/>
      <c r="AS51" s="1233"/>
      <c r="AT51" s="1233"/>
      <c r="AU51" s="1233"/>
      <c r="AV51" s="1233"/>
      <c r="AW51" s="1233"/>
      <c r="AX51" s="1233"/>
      <c r="AY51" s="1233"/>
      <c r="AZ51" s="1233"/>
      <c r="BA51" s="1233"/>
      <c r="BB51" s="1233" t="s">
        <v>574</v>
      </c>
      <c r="BC51" s="1233"/>
      <c r="BD51" s="1233"/>
      <c r="BE51" s="1233"/>
      <c r="BF51" s="1233"/>
      <c r="BG51" s="1233"/>
      <c r="BH51" s="1233"/>
      <c r="BI51" s="1233"/>
      <c r="BJ51" s="1233"/>
      <c r="BK51" s="1233"/>
      <c r="BL51" s="1233"/>
      <c r="BM51" s="1233"/>
      <c r="BN51" s="1233"/>
      <c r="BO51" s="1233"/>
      <c r="BP51" s="1234"/>
      <c r="BQ51" s="1234"/>
      <c r="BR51" s="1234"/>
      <c r="BS51" s="1234"/>
      <c r="BT51" s="1234"/>
      <c r="BU51" s="1234"/>
      <c r="BV51" s="1234"/>
      <c r="BW51" s="1234"/>
      <c r="BX51" s="1234"/>
      <c r="BY51" s="1234"/>
      <c r="BZ51" s="1234"/>
      <c r="CA51" s="1234"/>
      <c r="CB51" s="1234"/>
      <c r="CC51" s="1234"/>
      <c r="CD51" s="1234"/>
      <c r="CE51" s="1234"/>
      <c r="CF51" s="1234"/>
      <c r="CG51" s="1234"/>
      <c r="CH51" s="1234"/>
      <c r="CI51" s="1234"/>
      <c r="CJ51" s="1234"/>
      <c r="CK51" s="1234"/>
      <c r="CL51" s="1234"/>
      <c r="CM51" s="1234"/>
      <c r="CN51" s="1234"/>
      <c r="CO51" s="1234"/>
      <c r="CP51" s="1234"/>
      <c r="CQ51" s="1234"/>
      <c r="CR51" s="1234"/>
      <c r="CS51" s="1234"/>
      <c r="CT51" s="1234"/>
      <c r="CU51" s="1234"/>
      <c r="CV51" s="1234"/>
      <c r="CW51" s="1234"/>
      <c r="CX51" s="1234"/>
      <c r="CY51" s="1234"/>
      <c r="CZ51" s="1234"/>
      <c r="DA51" s="1234"/>
      <c r="DB51" s="1234"/>
      <c r="DC51" s="1234"/>
    </row>
    <row r="52" spans="1:109" ht="13.2" x14ac:dyDescent="0.2">
      <c r="B52" s="259"/>
      <c r="G52" s="1230"/>
      <c r="H52" s="1230"/>
      <c r="I52" s="1231"/>
      <c r="J52" s="1231"/>
      <c r="K52" s="1232"/>
      <c r="L52" s="1232"/>
      <c r="M52" s="1232"/>
      <c r="N52" s="1232"/>
      <c r="AM52" s="1222"/>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ht="13.2" x14ac:dyDescent="0.2">
      <c r="A53" s="1212"/>
      <c r="B53" s="259"/>
      <c r="G53" s="1230"/>
      <c r="H53" s="1230"/>
      <c r="I53" s="1223"/>
      <c r="J53" s="1223"/>
      <c r="K53" s="1232"/>
      <c r="L53" s="1232"/>
      <c r="M53" s="1232"/>
      <c r="N53" s="1232"/>
      <c r="AM53" s="1222"/>
      <c r="AN53" s="1233"/>
      <c r="AO53" s="1233"/>
      <c r="AP53" s="1233"/>
      <c r="AQ53" s="1233"/>
      <c r="AR53" s="1233"/>
      <c r="AS53" s="1233"/>
      <c r="AT53" s="1233"/>
      <c r="AU53" s="1233"/>
      <c r="AV53" s="1233"/>
      <c r="AW53" s="1233"/>
      <c r="AX53" s="1233"/>
      <c r="AY53" s="1233"/>
      <c r="AZ53" s="1233"/>
      <c r="BA53" s="1233"/>
      <c r="BB53" s="1233" t="s">
        <v>575</v>
      </c>
      <c r="BC53" s="1233"/>
      <c r="BD53" s="1233"/>
      <c r="BE53" s="1233"/>
      <c r="BF53" s="1233"/>
      <c r="BG53" s="1233"/>
      <c r="BH53" s="1233"/>
      <c r="BI53" s="1233"/>
      <c r="BJ53" s="1233"/>
      <c r="BK53" s="1233"/>
      <c r="BL53" s="1233"/>
      <c r="BM53" s="1233"/>
      <c r="BN53" s="1233"/>
      <c r="BO53" s="1233"/>
      <c r="BP53" s="1234">
        <v>79.599999999999994</v>
      </c>
      <c r="BQ53" s="1234"/>
      <c r="BR53" s="1234"/>
      <c r="BS53" s="1234"/>
      <c r="BT53" s="1234"/>
      <c r="BU53" s="1234"/>
      <c r="BV53" s="1234"/>
      <c r="BW53" s="1234"/>
      <c r="BX53" s="1234">
        <v>79.900000000000006</v>
      </c>
      <c r="BY53" s="1234"/>
      <c r="BZ53" s="1234"/>
      <c r="CA53" s="1234"/>
      <c r="CB53" s="1234"/>
      <c r="CC53" s="1234"/>
      <c r="CD53" s="1234"/>
      <c r="CE53" s="1234"/>
      <c r="CF53" s="1234">
        <v>80.599999999999994</v>
      </c>
      <c r="CG53" s="1234"/>
      <c r="CH53" s="1234"/>
      <c r="CI53" s="1234"/>
      <c r="CJ53" s="1234"/>
      <c r="CK53" s="1234"/>
      <c r="CL53" s="1234"/>
      <c r="CM53" s="1234"/>
      <c r="CN53" s="1234">
        <v>81.3</v>
      </c>
      <c r="CO53" s="1234"/>
      <c r="CP53" s="1234"/>
      <c r="CQ53" s="1234"/>
      <c r="CR53" s="1234"/>
      <c r="CS53" s="1234"/>
      <c r="CT53" s="1234"/>
      <c r="CU53" s="1234"/>
      <c r="CV53" s="1234">
        <v>81.599999999999994</v>
      </c>
      <c r="CW53" s="1234"/>
      <c r="CX53" s="1234"/>
      <c r="CY53" s="1234"/>
      <c r="CZ53" s="1234"/>
      <c r="DA53" s="1234"/>
      <c r="DB53" s="1234"/>
      <c r="DC53" s="1234"/>
    </row>
    <row r="54" spans="1:109" ht="13.2" x14ac:dyDescent="0.2">
      <c r="A54" s="1212"/>
      <c r="B54" s="259"/>
      <c r="G54" s="1230"/>
      <c r="H54" s="1230"/>
      <c r="I54" s="1223"/>
      <c r="J54" s="1223"/>
      <c r="K54" s="1232"/>
      <c r="L54" s="1232"/>
      <c r="M54" s="1232"/>
      <c r="N54" s="1232"/>
      <c r="AM54" s="1222"/>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ht="13.2" x14ac:dyDescent="0.2">
      <c r="A55" s="1212"/>
      <c r="B55" s="259"/>
      <c r="G55" s="1223"/>
      <c r="H55" s="1223"/>
      <c r="I55" s="1223"/>
      <c r="J55" s="1223"/>
      <c r="K55" s="1232"/>
      <c r="L55" s="1232"/>
      <c r="M55" s="1232"/>
      <c r="N55" s="1232"/>
      <c r="AN55" s="1229" t="s">
        <v>576</v>
      </c>
      <c r="AO55" s="1229"/>
      <c r="AP55" s="1229"/>
      <c r="AQ55" s="1229"/>
      <c r="AR55" s="1229"/>
      <c r="AS55" s="1229"/>
      <c r="AT55" s="1229"/>
      <c r="AU55" s="1229"/>
      <c r="AV55" s="1229"/>
      <c r="AW55" s="1229"/>
      <c r="AX55" s="1229"/>
      <c r="AY55" s="1229"/>
      <c r="AZ55" s="1229"/>
      <c r="BA55" s="1229"/>
      <c r="BB55" s="1233" t="s">
        <v>574</v>
      </c>
      <c r="BC55" s="1233"/>
      <c r="BD55" s="1233"/>
      <c r="BE55" s="1233"/>
      <c r="BF55" s="1233"/>
      <c r="BG55" s="1233"/>
      <c r="BH55" s="1233"/>
      <c r="BI55" s="1233"/>
      <c r="BJ55" s="1233"/>
      <c r="BK55" s="1233"/>
      <c r="BL55" s="1233"/>
      <c r="BM55" s="1233"/>
      <c r="BN55" s="1233"/>
      <c r="BO55" s="1233"/>
      <c r="BP55" s="1234">
        <v>43</v>
      </c>
      <c r="BQ55" s="1234"/>
      <c r="BR55" s="1234"/>
      <c r="BS55" s="1234"/>
      <c r="BT55" s="1234"/>
      <c r="BU55" s="1234"/>
      <c r="BV55" s="1234"/>
      <c r="BW55" s="1234"/>
      <c r="BX55" s="1234">
        <v>32.4</v>
      </c>
      <c r="BY55" s="1234"/>
      <c r="BZ55" s="1234"/>
      <c r="CA55" s="1234"/>
      <c r="CB55" s="1234"/>
      <c r="CC55" s="1234"/>
      <c r="CD55" s="1234"/>
      <c r="CE55" s="1234"/>
      <c r="CF55" s="1234">
        <v>20</v>
      </c>
      <c r="CG55" s="1234"/>
      <c r="CH55" s="1234"/>
      <c r="CI55" s="1234"/>
      <c r="CJ55" s="1234"/>
      <c r="CK55" s="1234"/>
      <c r="CL55" s="1234"/>
      <c r="CM55" s="1234"/>
      <c r="CN55" s="1234">
        <v>7.4</v>
      </c>
      <c r="CO55" s="1234"/>
      <c r="CP55" s="1234"/>
      <c r="CQ55" s="1234"/>
      <c r="CR55" s="1234"/>
      <c r="CS55" s="1234"/>
      <c r="CT55" s="1234"/>
      <c r="CU55" s="1234"/>
      <c r="CV55" s="1234">
        <v>0</v>
      </c>
      <c r="CW55" s="1234"/>
      <c r="CX55" s="1234"/>
      <c r="CY55" s="1234"/>
      <c r="CZ55" s="1234"/>
      <c r="DA55" s="1234"/>
      <c r="DB55" s="1234"/>
      <c r="DC55" s="1234"/>
    </row>
    <row r="56" spans="1:109" ht="13.2" x14ac:dyDescent="0.2">
      <c r="A56" s="1212"/>
      <c r="B56" s="259"/>
      <c r="G56" s="1223"/>
      <c r="H56" s="1223"/>
      <c r="I56" s="1223"/>
      <c r="J56" s="1223"/>
      <c r="K56" s="1232"/>
      <c r="L56" s="1232"/>
      <c r="M56" s="1232"/>
      <c r="N56" s="1232"/>
      <c r="AN56" s="1229"/>
      <c r="AO56" s="1229"/>
      <c r="AP56" s="1229"/>
      <c r="AQ56" s="1229"/>
      <c r="AR56" s="1229"/>
      <c r="AS56" s="1229"/>
      <c r="AT56" s="1229"/>
      <c r="AU56" s="1229"/>
      <c r="AV56" s="1229"/>
      <c r="AW56" s="1229"/>
      <c r="AX56" s="1229"/>
      <c r="AY56" s="1229"/>
      <c r="AZ56" s="1229"/>
      <c r="BA56" s="1229"/>
      <c r="BB56" s="1233"/>
      <c r="BC56" s="1233"/>
      <c r="BD56" s="1233"/>
      <c r="BE56" s="1233"/>
      <c r="BF56" s="1233"/>
      <c r="BG56" s="1233"/>
      <c r="BH56" s="1233"/>
      <c r="BI56" s="1233"/>
      <c r="BJ56" s="1233"/>
      <c r="BK56" s="1233"/>
      <c r="BL56" s="1233"/>
      <c r="BM56" s="1233"/>
      <c r="BN56" s="1233"/>
      <c r="BO56" s="1233"/>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1212" customFormat="1" ht="13.2" x14ac:dyDescent="0.2">
      <c r="B57" s="1235"/>
      <c r="G57" s="1223"/>
      <c r="H57" s="1223"/>
      <c r="I57" s="1236"/>
      <c r="J57" s="1236"/>
      <c r="K57" s="1232"/>
      <c r="L57" s="1232"/>
      <c r="M57" s="1232"/>
      <c r="N57" s="1232"/>
      <c r="AM57" s="255"/>
      <c r="AN57" s="1229"/>
      <c r="AO57" s="1229"/>
      <c r="AP57" s="1229"/>
      <c r="AQ57" s="1229"/>
      <c r="AR57" s="1229"/>
      <c r="AS57" s="1229"/>
      <c r="AT57" s="1229"/>
      <c r="AU57" s="1229"/>
      <c r="AV57" s="1229"/>
      <c r="AW57" s="1229"/>
      <c r="AX57" s="1229"/>
      <c r="AY57" s="1229"/>
      <c r="AZ57" s="1229"/>
      <c r="BA57" s="1229"/>
      <c r="BB57" s="1233" t="s">
        <v>575</v>
      </c>
      <c r="BC57" s="1233"/>
      <c r="BD57" s="1233"/>
      <c r="BE57" s="1233"/>
      <c r="BF57" s="1233"/>
      <c r="BG57" s="1233"/>
      <c r="BH57" s="1233"/>
      <c r="BI57" s="1233"/>
      <c r="BJ57" s="1233"/>
      <c r="BK57" s="1233"/>
      <c r="BL57" s="1233"/>
      <c r="BM57" s="1233"/>
      <c r="BN57" s="1233"/>
      <c r="BO57" s="1233"/>
      <c r="BP57" s="1234">
        <v>62.8</v>
      </c>
      <c r="BQ57" s="1234"/>
      <c r="BR57" s="1234"/>
      <c r="BS57" s="1234"/>
      <c r="BT57" s="1234"/>
      <c r="BU57" s="1234"/>
      <c r="BV57" s="1234"/>
      <c r="BW57" s="1234"/>
      <c r="BX57" s="1234">
        <v>64.2</v>
      </c>
      <c r="BY57" s="1234"/>
      <c r="BZ57" s="1234"/>
      <c r="CA57" s="1234"/>
      <c r="CB57" s="1234"/>
      <c r="CC57" s="1234"/>
      <c r="CD57" s="1234"/>
      <c r="CE57" s="1234"/>
      <c r="CF57" s="1234">
        <v>67</v>
      </c>
      <c r="CG57" s="1234"/>
      <c r="CH57" s="1234"/>
      <c r="CI57" s="1234"/>
      <c r="CJ57" s="1234"/>
      <c r="CK57" s="1234"/>
      <c r="CL57" s="1234"/>
      <c r="CM57" s="1234"/>
      <c r="CN57" s="1234">
        <v>67.599999999999994</v>
      </c>
      <c r="CO57" s="1234"/>
      <c r="CP57" s="1234"/>
      <c r="CQ57" s="1234"/>
      <c r="CR57" s="1234"/>
      <c r="CS57" s="1234"/>
      <c r="CT57" s="1234"/>
      <c r="CU57" s="1234"/>
      <c r="CV57" s="1234">
        <v>67.900000000000006</v>
      </c>
      <c r="CW57" s="1234"/>
      <c r="CX57" s="1234"/>
      <c r="CY57" s="1234"/>
      <c r="CZ57" s="1234"/>
      <c r="DA57" s="1234"/>
      <c r="DB57" s="1234"/>
      <c r="DC57" s="1234"/>
      <c r="DD57" s="1237"/>
      <c r="DE57" s="1235"/>
    </row>
    <row r="58" spans="1:109" s="1212" customFormat="1" ht="13.2" x14ac:dyDescent="0.2">
      <c r="A58" s="255"/>
      <c r="B58" s="1235"/>
      <c r="G58" s="1223"/>
      <c r="H58" s="1223"/>
      <c r="I58" s="1236"/>
      <c r="J58" s="1236"/>
      <c r="K58" s="1232"/>
      <c r="L58" s="1232"/>
      <c r="M58" s="1232"/>
      <c r="N58" s="1232"/>
      <c r="AM58" s="255"/>
      <c r="AN58" s="1229"/>
      <c r="AO58" s="1229"/>
      <c r="AP58" s="1229"/>
      <c r="AQ58" s="1229"/>
      <c r="AR58" s="1229"/>
      <c r="AS58" s="1229"/>
      <c r="AT58" s="1229"/>
      <c r="AU58" s="1229"/>
      <c r="AV58" s="1229"/>
      <c r="AW58" s="1229"/>
      <c r="AX58" s="1229"/>
      <c r="AY58" s="1229"/>
      <c r="AZ58" s="1229"/>
      <c r="BA58" s="1229"/>
      <c r="BB58" s="1233"/>
      <c r="BC58" s="1233"/>
      <c r="BD58" s="1233"/>
      <c r="BE58" s="1233"/>
      <c r="BF58" s="1233"/>
      <c r="BG58" s="1233"/>
      <c r="BH58" s="1233"/>
      <c r="BI58" s="1233"/>
      <c r="BJ58" s="1233"/>
      <c r="BK58" s="1233"/>
      <c r="BL58" s="1233"/>
      <c r="BM58" s="1233"/>
      <c r="BN58" s="1233"/>
      <c r="BO58" s="1233"/>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1237"/>
      <c r="DE58" s="1235"/>
    </row>
    <row r="59" spans="1:109" s="1212" customFormat="1" ht="13.2" x14ac:dyDescent="0.2">
      <c r="A59" s="255"/>
      <c r="B59" s="1235"/>
      <c r="K59" s="1238"/>
      <c r="L59" s="1238"/>
      <c r="M59" s="1238"/>
      <c r="N59" s="1238"/>
      <c r="AQ59" s="1238"/>
      <c r="AR59" s="1238"/>
      <c r="AS59" s="1238"/>
      <c r="AT59" s="1238"/>
      <c r="BC59" s="1238"/>
      <c r="BD59" s="1238"/>
      <c r="BE59" s="1238"/>
      <c r="BF59" s="1238"/>
      <c r="BO59" s="1238"/>
      <c r="BP59" s="1238"/>
      <c r="BQ59" s="1238"/>
      <c r="BR59" s="1238"/>
      <c r="CA59" s="1238"/>
      <c r="CB59" s="1238"/>
      <c r="CC59" s="1238"/>
      <c r="CD59" s="1238"/>
      <c r="CM59" s="1238"/>
      <c r="CN59" s="1238"/>
      <c r="CO59" s="1238"/>
      <c r="CP59" s="1238"/>
      <c r="CY59" s="1238"/>
      <c r="CZ59" s="1238"/>
      <c r="DA59" s="1238"/>
      <c r="DB59" s="1238"/>
      <c r="DC59" s="1238"/>
      <c r="DD59" s="1237"/>
      <c r="DE59" s="1235"/>
    </row>
    <row r="60" spans="1:109" s="1212" customFormat="1" ht="13.2" x14ac:dyDescent="0.2">
      <c r="A60" s="255"/>
      <c r="B60" s="1235"/>
      <c r="K60" s="1238"/>
      <c r="L60" s="1238"/>
      <c r="M60" s="1238"/>
      <c r="N60" s="1238"/>
      <c r="AQ60" s="1238"/>
      <c r="AR60" s="1238"/>
      <c r="AS60" s="1238"/>
      <c r="AT60" s="1238"/>
      <c r="BC60" s="1238"/>
      <c r="BD60" s="1238"/>
      <c r="BE60" s="1238"/>
      <c r="BF60" s="1238"/>
      <c r="BO60" s="1238"/>
      <c r="BP60" s="1238"/>
      <c r="BQ60" s="1238"/>
      <c r="BR60" s="1238"/>
      <c r="CA60" s="1238"/>
      <c r="CB60" s="1238"/>
      <c r="CC60" s="1238"/>
      <c r="CD60" s="1238"/>
      <c r="CM60" s="1238"/>
      <c r="CN60" s="1238"/>
      <c r="CO60" s="1238"/>
      <c r="CP60" s="1238"/>
      <c r="CY60" s="1238"/>
      <c r="CZ60" s="1238"/>
      <c r="DA60" s="1238"/>
      <c r="DB60" s="1238"/>
      <c r="DC60" s="1238"/>
      <c r="DD60" s="1237"/>
      <c r="DE60" s="1235"/>
    </row>
    <row r="61" spans="1:109" s="1212" customFormat="1" ht="13.2" x14ac:dyDescent="0.2">
      <c r="A61" s="255"/>
      <c r="B61" s="1239"/>
      <c r="C61" s="1240"/>
      <c r="D61" s="1240"/>
      <c r="E61" s="1240"/>
      <c r="F61" s="1240"/>
      <c r="G61" s="1240"/>
      <c r="H61" s="1240"/>
      <c r="I61" s="1240"/>
      <c r="J61" s="1240"/>
      <c r="K61" s="1240"/>
      <c r="L61" s="1240"/>
      <c r="M61" s="1241"/>
      <c r="N61" s="1241"/>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41"/>
      <c r="AT61" s="1241"/>
      <c r="AU61" s="1240"/>
      <c r="AV61" s="1240"/>
      <c r="AW61" s="1240"/>
      <c r="AX61" s="1240"/>
      <c r="AY61" s="1240"/>
      <c r="AZ61" s="1240"/>
      <c r="BA61" s="1240"/>
      <c r="BB61" s="1240"/>
      <c r="BC61" s="1240"/>
      <c r="BD61" s="1240"/>
      <c r="BE61" s="1241"/>
      <c r="BF61" s="1241"/>
      <c r="BG61" s="1240"/>
      <c r="BH61" s="1240"/>
      <c r="BI61" s="1240"/>
      <c r="BJ61" s="1240"/>
      <c r="BK61" s="1240"/>
      <c r="BL61" s="1240"/>
      <c r="BM61" s="1240"/>
      <c r="BN61" s="1240"/>
      <c r="BO61" s="1240"/>
      <c r="BP61" s="1240"/>
      <c r="BQ61" s="1241"/>
      <c r="BR61" s="1241"/>
      <c r="BS61" s="1240"/>
      <c r="BT61" s="1240"/>
      <c r="BU61" s="1240"/>
      <c r="BV61" s="1240"/>
      <c r="BW61" s="1240"/>
      <c r="BX61" s="1240"/>
      <c r="BY61" s="1240"/>
      <c r="BZ61" s="1240"/>
      <c r="CA61" s="1240"/>
      <c r="CB61" s="1240"/>
      <c r="CC61" s="1241"/>
      <c r="CD61" s="1241"/>
      <c r="CE61" s="1240"/>
      <c r="CF61" s="1240"/>
      <c r="CG61" s="1240"/>
      <c r="CH61" s="1240"/>
      <c r="CI61" s="1240"/>
      <c r="CJ61" s="1240"/>
      <c r="CK61" s="1240"/>
      <c r="CL61" s="1240"/>
      <c r="CM61" s="1240"/>
      <c r="CN61" s="1240"/>
      <c r="CO61" s="1241"/>
      <c r="CP61" s="1241"/>
      <c r="CQ61" s="1240"/>
      <c r="CR61" s="1240"/>
      <c r="CS61" s="1240"/>
      <c r="CT61" s="1240"/>
      <c r="CU61" s="1240"/>
      <c r="CV61" s="1240"/>
      <c r="CW61" s="1240"/>
      <c r="CX61" s="1240"/>
      <c r="CY61" s="1240"/>
      <c r="CZ61" s="1240"/>
      <c r="DA61" s="1241"/>
      <c r="DB61" s="1241"/>
      <c r="DC61" s="1241"/>
      <c r="DD61" s="1242"/>
      <c r="DE61" s="1235"/>
    </row>
    <row r="62" spans="1:109" ht="13.2" x14ac:dyDescent="0.2">
      <c r="B62" s="1210"/>
      <c r="C62" s="1210"/>
      <c r="D62" s="1210"/>
      <c r="E62" s="1210"/>
      <c r="F62" s="1210"/>
      <c r="G62" s="1210"/>
      <c r="H62" s="1210"/>
      <c r="I62" s="1210"/>
      <c r="J62" s="1210"/>
      <c r="K62" s="1210"/>
      <c r="L62" s="1210"/>
      <c r="M62" s="1210"/>
      <c r="N62" s="1210"/>
      <c r="O62" s="1210"/>
      <c r="P62" s="1210"/>
      <c r="Q62" s="1210"/>
      <c r="R62" s="1210"/>
      <c r="S62" s="1210"/>
      <c r="T62" s="1210"/>
      <c r="U62" s="1210"/>
      <c r="V62" s="1210"/>
      <c r="W62" s="1210"/>
      <c r="X62" s="1210"/>
      <c r="Y62" s="1210"/>
      <c r="Z62" s="1210"/>
      <c r="AA62" s="1210"/>
      <c r="AB62" s="1210"/>
      <c r="AC62" s="1210"/>
      <c r="AD62" s="1210"/>
      <c r="AE62" s="1210"/>
      <c r="AF62" s="1210"/>
      <c r="AG62" s="1210"/>
      <c r="AH62" s="1210"/>
      <c r="AI62" s="1210"/>
      <c r="AJ62" s="1210"/>
      <c r="AK62" s="1210"/>
      <c r="AL62" s="1210"/>
      <c r="AM62" s="1210"/>
      <c r="AN62" s="1210"/>
      <c r="AO62" s="1210"/>
      <c r="AP62" s="1210"/>
      <c r="AQ62" s="1210"/>
      <c r="AR62" s="1210"/>
      <c r="AS62" s="1210"/>
      <c r="AT62" s="1210"/>
      <c r="AU62" s="1210"/>
      <c r="AV62" s="1210"/>
      <c r="AW62" s="1210"/>
      <c r="AX62" s="1210"/>
      <c r="AY62" s="1210"/>
      <c r="AZ62" s="1210"/>
      <c r="BA62" s="1210"/>
      <c r="BB62" s="1210"/>
      <c r="BC62" s="1210"/>
      <c r="BD62" s="1210"/>
      <c r="BE62" s="1210"/>
      <c r="BF62" s="1210"/>
      <c r="BG62" s="1210"/>
      <c r="BH62" s="1210"/>
      <c r="BI62" s="1210"/>
      <c r="BJ62" s="1210"/>
      <c r="BK62" s="1210"/>
      <c r="BL62" s="1210"/>
      <c r="BM62" s="1210"/>
      <c r="BN62" s="1210"/>
      <c r="BO62" s="1210"/>
      <c r="BP62" s="1210"/>
      <c r="BQ62" s="1210"/>
      <c r="BR62" s="1210"/>
      <c r="BS62" s="1210"/>
      <c r="BT62" s="1210"/>
      <c r="BU62" s="1210"/>
      <c r="BV62" s="1210"/>
      <c r="BW62" s="1210"/>
      <c r="BX62" s="1210"/>
      <c r="BY62" s="1210"/>
      <c r="BZ62" s="1210"/>
      <c r="CA62" s="1210"/>
      <c r="CB62" s="1210"/>
      <c r="CC62" s="1210"/>
      <c r="CD62" s="1210"/>
      <c r="CE62" s="1210"/>
      <c r="CF62" s="1210"/>
      <c r="CG62" s="1210"/>
      <c r="CH62" s="1210"/>
      <c r="CI62" s="1210"/>
      <c r="CJ62" s="1210"/>
      <c r="CK62" s="1210"/>
      <c r="CL62" s="1210"/>
      <c r="CM62" s="1210"/>
      <c r="CN62" s="1210"/>
      <c r="CO62" s="1210"/>
      <c r="CP62" s="1210"/>
      <c r="CQ62" s="1210"/>
      <c r="CR62" s="1210"/>
      <c r="CS62" s="1210"/>
      <c r="CT62" s="1210"/>
      <c r="CU62" s="1210"/>
      <c r="CV62" s="1210"/>
      <c r="CW62" s="1210"/>
      <c r="CX62" s="1210"/>
      <c r="CY62" s="1210"/>
      <c r="CZ62" s="1210"/>
      <c r="DA62" s="1210"/>
      <c r="DB62" s="1210"/>
      <c r="DC62" s="1210"/>
      <c r="DD62" s="1210"/>
      <c r="DE62" s="255"/>
    </row>
    <row r="63" spans="1:109" ht="16.2" x14ac:dyDescent="0.2">
      <c r="B63" s="312" t="s">
        <v>577</v>
      </c>
    </row>
    <row r="64" spans="1:109" ht="13.2" x14ac:dyDescent="0.2">
      <c r="B64" s="259"/>
      <c r="G64" s="1211"/>
      <c r="I64" s="1243"/>
      <c r="J64" s="1243"/>
      <c r="K64" s="1243"/>
      <c r="L64" s="1243"/>
      <c r="M64" s="1243"/>
      <c r="N64" s="1244"/>
      <c r="AM64" s="1211"/>
      <c r="AN64" s="1211" t="s">
        <v>570</v>
      </c>
      <c r="AP64" s="1212"/>
      <c r="AQ64" s="1212"/>
      <c r="AR64" s="1212"/>
      <c r="AY64" s="1211"/>
      <c r="BA64" s="1212"/>
      <c r="BB64" s="1212"/>
      <c r="BC64" s="1212"/>
      <c r="BK64" s="1211"/>
      <c r="BM64" s="1212"/>
      <c r="BN64" s="1212"/>
      <c r="BO64" s="1212"/>
      <c r="BW64" s="1211"/>
      <c r="BY64" s="1212"/>
      <c r="BZ64" s="1212"/>
      <c r="CA64" s="1212"/>
      <c r="CI64" s="1211"/>
      <c r="CK64" s="1212"/>
      <c r="CL64" s="1212"/>
      <c r="CM64" s="1212"/>
      <c r="CU64" s="1211"/>
      <c r="CW64" s="1212"/>
      <c r="CX64" s="1212"/>
      <c r="CY64" s="1212"/>
    </row>
    <row r="65" spans="2:107" ht="13.5" customHeight="1" x14ac:dyDescent="0.2">
      <c r="B65" s="259"/>
      <c r="AN65" s="1213" t="s">
        <v>578</v>
      </c>
      <c r="AO65" s="1214"/>
      <c r="AP65" s="1214"/>
      <c r="AQ65" s="1214"/>
      <c r="AR65" s="1214"/>
      <c r="AS65" s="1214"/>
      <c r="AT65" s="1214"/>
      <c r="AU65" s="1214"/>
      <c r="AV65" s="1214"/>
      <c r="AW65" s="1214"/>
      <c r="AX65" s="1214"/>
      <c r="AY65" s="1214"/>
      <c r="AZ65" s="1214"/>
      <c r="BA65" s="1214"/>
      <c r="BB65" s="1214"/>
      <c r="BC65" s="1214"/>
      <c r="BD65" s="1214"/>
      <c r="BE65" s="1214"/>
      <c r="BF65" s="1214"/>
      <c r="BG65" s="1214"/>
      <c r="BH65" s="1214"/>
      <c r="BI65" s="1214"/>
      <c r="BJ65" s="1214"/>
      <c r="BK65" s="1214"/>
      <c r="BL65" s="1214"/>
      <c r="BM65" s="1214"/>
      <c r="BN65" s="1214"/>
      <c r="BO65" s="1214"/>
      <c r="BP65" s="1214"/>
      <c r="BQ65" s="1214"/>
      <c r="BR65" s="1214"/>
      <c r="BS65" s="1214"/>
      <c r="BT65" s="1214"/>
      <c r="BU65" s="1214"/>
      <c r="BV65" s="1214"/>
      <c r="BW65" s="1214"/>
      <c r="BX65" s="1214"/>
      <c r="BY65" s="1214"/>
      <c r="BZ65" s="1214"/>
      <c r="CA65" s="1214"/>
      <c r="CB65" s="1214"/>
      <c r="CC65" s="1214"/>
      <c r="CD65" s="1214"/>
      <c r="CE65" s="1214"/>
      <c r="CF65" s="1214"/>
      <c r="CG65" s="1214"/>
      <c r="CH65" s="1214"/>
      <c r="CI65" s="1214"/>
      <c r="CJ65" s="1214"/>
      <c r="CK65" s="1214"/>
      <c r="CL65" s="1214"/>
      <c r="CM65" s="1214"/>
      <c r="CN65" s="1214"/>
      <c r="CO65" s="1214"/>
      <c r="CP65" s="1214"/>
      <c r="CQ65" s="1214"/>
      <c r="CR65" s="1214"/>
      <c r="CS65" s="1214"/>
      <c r="CT65" s="1214"/>
      <c r="CU65" s="1214"/>
      <c r="CV65" s="1214"/>
      <c r="CW65" s="1214"/>
      <c r="CX65" s="1214"/>
      <c r="CY65" s="1214"/>
      <c r="CZ65" s="1214"/>
      <c r="DA65" s="1214"/>
      <c r="DB65" s="1214"/>
      <c r="DC65" s="1215"/>
    </row>
    <row r="66" spans="2:107" ht="13.2" x14ac:dyDescent="0.2">
      <c r="B66" s="259"/>
      <c r="AN66" s="1216"/>
      <c r="AO66" s="1217"/>
      <c r="AP66" s="1217"/>
      <c r="AQ66" s="1217"/>
      <c r="AR66" s="1217"/>
      <c r="AS66" s="1217"/>
      <c r="AT66" s="1217"/>
      <c r="AU66" s="1217"/>
      <c r="AV66" s="1217"/>
      <c r="AW66" s="1217"/>
      <c r="AX66" s="1217"/>
      <c r="AY66" s="1217"/>
      <c r="AZ66" s="1217"/>
      <c r="BA66" s="1217"/>
      <c r="BB66" s="1217"/>
      <c r="BC66" s="1217"/>
      <c r="BD66" s="1217"/>
      <c r="BE66" s="1217"/>
      <c r="BF66" s="1217"/>
      <c r="BG66" s="1217"/>
      <c r="BH66" s="1217"/>
      <c r="BI66" s="1217"/>
      <c r="BJ66" s="1217"/>
      <c r="BK66" s="1217"/>
      <c r="BL66" s="1217"/>
      <c r="BM66" s="1217"/>
      <c r="BN66" s="1217"/>
      <c r="BO66" s="1217"/>
      <c r="BP66" s="1217"/>
      <c r="BQ66" s="1217"/>
      <c r="BR66" s="1217"/>
      <c r="BS66" s="1217"/>
      <c r="BT66" s="1217"/>
      <c r="BU66" s="1217"/>
      <c r="BV66" s="1217"/>
      <c r="BW66" s="1217"/>
      <c r="BX66" s="1217"/>
      <c r="BY66" s="1217"/>
      <c r="BZ66" s="1217"/>
      <c r="CA66" s="1217"/>
      <c r="CB66" s="1217"/>
      <c r="CC66" s="1217"/>
      <c r="CD66" s="1217"/>
      <c r="CE66" s="1217"/>
      <c r="CF66" s="1217"/>
      <c r="CG66" s="1217"/>
      <c r="CH66" s="1217"/>
      <c r="CI66" s="1217"/>
      <c r="CJ66" s="1217"/>
      <c r="CK66" s="1217"/>
      <c r="CL66" s="1217"/>
      <c r="CM66" s="1217"/>
      <c r="CN66" s="1217"/>
      <c r="CO66" s="1217"/>
      <c r="CP66" s="1217"/>
      <c r="CQ66" s="1217"/>
      <c r="CR66" s="1217"/>
      <c r="CS66" s="1217"/>
      <c r="CT66" s="1217"/>
      <c r="CU66" s="1217"/>
      <c r="CV66" s="1217"/>
      <c r="CW66" s="1217"/>
      <c r="CX66" s="1217"/>
      <c r="CY66" s="1217"/>
      <c r="CZ66" s="1217"/>
      <c r="DA66" s="1217"/>
      <c r="DB66" s="1217"/>
      <c r="DC66" s="1218"/>
    </row>
    <row r="67" spans="2:107" ht="13.2" x14ac:dyDescent="0.2">
      <c r="B67" s="259"/>
      <c r="AN67" s="1216"/>
      <c r="AO67" s="1217"/>
      <c r="AP67" s="1217"/>
      <c r="AQ67" s="1217"/>
      <c r="AR67" s="1217"/>
      <c r="AS67" s="1217"/>
      <c r="AT67" s="1217"/>
      <c r="AU67" s="1217"/>
      <c r="AV67" s="1217"/>
      <c r="AW67" s="1217"/>
      <c r="AX67" s="1217"/>
      <c r="AY67" s="1217"/>
      <c r="AZ67" s="1217"/>
      <c r="BA67" s="1217"/>
      <c r="BB67" s="1217"/>
      <c r="BC67" s="1217"/>
      <c r="BD67" s="1217"/>
      <c r="BE67" s="1217"/>
      <c r="BF67" s="1217"/>
      <c r="BG67" s="1217"/>
      <c r="BH67" s="1217"/>
      <c r="BI67" s="1217"/>
      <c r="BJ67" s="1217"/>
      <c r="BK67" s="1217"/>
      <c r="BL67" s="1217"/>
      <c r="BM67" s="1217"/>
      <c r="BN67" s="1217"/>
      <c r="BO67" s="1217"/>
      <c r="BP67" s="1217"/>
      <c r="BQ67" s="1217"/>
      <c r="BR67" s="1217"/>
      <c r="BS67" s="1217"/>
      <c r="BT67" s="1217"/>
      <c r="BU67" s="1217"/>
      <c r="BV67" s="1217"/>
      <c r="BW67" s="1217"/>
      <c r="BX67" s="1217"/>
      <c r="BY67" s="1217"/>
      <c r="BZ67" s="1217"/>
      <c r="CA67" s="1217"/>
      <c r="CB67" s="1217"/>
      <c r="CC67" s="1217"/>
      <c r="CD67" s="1217"/>
      <c r="CE67" s="1217"/>
      <c r="CF67" s="1217"/>
      <c r="CG67" s="1217"/>
      <c r="CH67" s="1217"/>
      <c r="CI67" s="1217"/>
      <c r="CJ67" s="1217"/>
      <c r="CK67" s="1217"/>
      <c r="CL67" s="1217"/>
      <c r="CM67" s="1217"/>
      <c r="CN67" s="1217"/>
      <c r="CO67" s="1217"/>
      <c r="CP67" s="1217"/>
      <c r="CQ67" s="1217"/>
      <c r="CR67" s="1217"/>
      <c r="CS67" s="1217"/>
      <c r="CT67" s="1217"/>
      <c r="CU67" s="1217"/>
      <c r="CV67" s="1217"/>
      <c r="CW67" s="1217"/>
      <c r="CX67" s="1217"/>
      <c r="CY67" s="1217"/>
      <c r="CZ67" s="1217"/>
      <c r="DA67" s="1217"/>
      <c r="DB67" s="1217"/>
      <c r="DC67" s="1218"/>
    </row>
    <row r="68" spans="2:107" ht="13.2" x14ac:dyDescent="0.2">
      <c r="B68" s="259"/>
      <c r="AN68" s="1216"/>
      <c r="AO68" s="1217"/>
      <c r="AP68" s="1217"/>
      <c r="AQ68" s="1217"/>
      <c r="AR68" s="1217"/>
      <c r="AS68" s="1217"/>
      <c r="AT68" s="1217"/>
      <c r="AU68" s="1217"/>
      <c r="AV68" s="1217"/>
      <c r="AW68" s="1217"/>
      <c r="AX68" s="1217"/>
      <c r="AY68" s="1217"/>
      <c r="AZ68" s="1217"/>
      <c r="BA68" s="1217"/>
      <c r="BB68" s="1217"/>
      <c r="BC68" s="1217"/>
      <c r="BD68" s="1217"/>
      <c r="BE68" s="1217"/>
      <c r="BF68" s="1217"/>
      <c r="BG68" s="1217"/>
      <c r="BH68" s="1217"/>
      <c r="BI68" s="1217"/>
      <c r="BJ68" s="1217"/>
      <c r="BK68" s="1217"/>
      <c r="BL68" s="1217"/>
      <c r="BM68" s="1217"/>
      <c r="BN68" s="1217"/>
      <c r="BO68" s="1217"/>
      <c r="BP68" s="1217"/>
      <c r="BQ68" s="1217"/>
      <c r="BR68" s="1217"/>
      <c r="BS68" s="1217"/>
      <c r="BT68" s="1217"/>
      <c r="BU68" s="1217"/>
      <c r="BV68" s="1217"/>
      <c r="BW68" s="1217"/>
      <c r="BX68" s="1217"/>
      <c r="BY68" s="1217"/>
      <c r="BZ68" s="1217"/>
      <c r="CA68" s="1217"/>
      <c r="CB68" s="1217"/>
      <c r="CC68" s="1217"/>
      <c r="CD68" s="1217"/>
      <c r="CE68" s="1217"/>
      <c r="CF68" s="1217"/>
      <c r="CG68" s="1217"/>
      <c r="CH68" s="1217"/>
      <c r="CI68" s="1217"/>
      <c r="CJ68" s="1217"/>
      <c r="CK68" s="1217"/>
      <c r="CL68" s="1217"/>
      <c r="CM68" s="1217"/>
      <c r="CN68" s="1217"/>
      <c r="CO68" s="1217"/>
      <c r="CP68" s="1217"/>
      <c r="CQ68" s="1217"/>
      <c r="CR68" s="1217"/>
      <c r="CS68" s="1217"/>
      <c r="CT68" s="1217"/>
      <c r="CU68" s="1217"/>
      <c r="CV68" s="1217"/>
      <c r="CW68" s="1217"/>
      <c r="CX68" s="1217"/>
      <c r="CY68" s="1217"/>
      <c r="CZ68" s="1217"/>
      <c r="DA68" s="1217"/>
      <c r="DB68" s="1217"/>
      <c r="DC68" s="1218"/>
    </row>
    <row r="69" spans="2:107" ht="13.2" x14ac:dyDescent="0.2">
      <c r="B69" s="259"/>
      <c r="AN69" s="1219"/>
      <c r="AO69" s="1220"/>
      <c r="AP69" s="1220"/>
      <c r="AQ69" s="1220"/>
      <c r="AR69" s="1220"/>
      <c r="AS69" s="1220"/>
      <c r="AT69" s="1220"/>
      <c r="AU69" s="1220"/>
      <c r="AV69" s="1220"/>
      <c r="AW69" s="1220"/>
      <c r="AX69" s="1220"/>
      <c r="AY69" s="1220"/>
      <c r="AZ69" s="1220"/>
      <c r="BA69" s="1220"/>
      <c r="BB69" s="1220"/>
      <c r="BC69" s="1220"/>
      <c r="BD69" s="1220"/>
      <c r="BE69" s="1220"/>
      <c r="BF69" s="1220"/>
      <c r="BG69" s="1220"/>
      <c r="BH69" s="1220"/>
      <c r="BI69" s="1220"/>
      <c r="BJ69" s="1220"/>
      <c r="BK69" s="1220"/>
      <c r="BL69" s="1220"/>
      <c r="BM69" s="1220"/>
      <c r="BN69" s="1220"/>
      <c r="BO69" s="1220"/>
      <c r="BP69" s="1220"/>
      <c r="BQ69" s="1220"/>
      <c r="BR69" s="1220"/>
      <c r="BS69" s="1220"/>
      <c r="BT69" s="1220"/>
      <c r="BU69" s="1220"/>
      <c r="BV69" s="1220"/>
      <c r="BW69" s="1220"/>
      <c r="BX69" s="1220"/>
      <c r="BY69" s="1220"/>
      <c r="BZ69" s="1220"/>
      <c r="CA69" s="1220"/>
      <c r="CB69" s="1220"/>
      <c r="CC69" s="1220"/>
      <c r="CD69" s="1220"/>
      <c r="CE69" s="1220"/>
      <c r="CF69" s="1220"/>
      <c r="CG69" s="1220"/>
      <c r="CH69" s="1220"/>
      <c r="CI69" s="1220"/>
      <c r="CJ69" s="1220"/>
      <c r="CK69" s="1220"/>
      <c r="CL69" s="1220"/>
      <c r="CM69" s="1220"/>
      <c r="CN69" s="1220"/>
      <c r="CO69" s="1220"/>
      <c r="CP69" s="1220"/>
      <c r="CQ69" s="1220"/>
      <c r="CR69" s="1220"/>
      <c r="CS69" s="1220"/>
      <c r="CT69" s="1220"/>
      <c r="CU69" s="1220"/>
      <c r="CV69" s="1220"/>
      <c r="CW69" s="1220"/>
      <c r="CX69" s="1220"/>
      <c r="CY69" s="1220"/>
      <c r="CZ69" s="1220"/>
      <c r="DA69" s="1220"/>
      <c r="DB69" s="1220"/>
      <c r="DC69" s="1221"/>
    </row>
    <row r="70" spans="2:107" ht="13.2" x14ac:dyDescent="0.2">
      <c r="B70" s="259"/>
      <c r="H70" s="1245"/>
      <c r="I70" s="1245"/>
      <c r="J70" s="1246"/>
      <c r="K70" s="1246"/>
      <c r="L70" s="1247"/>
      <c r="M70" s="1246"/>
      <c r="N70" s="1247"/>
      <c r="AN70" s="1222"/>
      <c r="AO70" s="1222"/>
      <c r="AP70" s="1222"/>
      <c r="AZ70" s="1222"/>
      <c r="BA70" s="1222"/>
      <c r="BB70" s="1222"/>
      <c r="BL70" s="1222"/>
      <c r="BM70" s="1222"/>
      <c r="BN70" s="1222"/>
      <c r="BX70" s="1222"/>
      <c r="BY70" s="1222"/>
      <c r="BZ70" s="1222"/>
      <c r="CJ70" s="1222"/>
      <c r="CK70" s="1222"/>
      <c r="CL70" s="1222"/>
      <c r="CV70" s="1222"/>
      <c r="CW70" s="1222"/>
      <c r="CX70" s="1222"/>
    </row>
    <row r="71" spans="2:107" ht="13.2" x14ac:dyDescent="0.2">
      <c r="B71" s="259"/>
      <c r="G71" s="1248"/>
      <c r="I71" s="1249"/>
      <c r="J71" s="1246"/>
      <c r="K71" s="1246"/>
      <c r="L71" s="1247"/>
      <c r="M71" s="1246"/>
      <c r="N71" s="1247"/>
      <c r="AM71" s="1248"/>
      <c r="AN71" s="255" t="s">
        <v>572</v>
      </c>
    </row>
    <row r="72" spans="2:107" ht="13.2" x14ac:dyDescent="0.2">
      <c r="B72" s="259"/>
      <c r="G72" s="1223"/>
      <c r="H72" s="1223"/>
      <c r="I72" s="1223"/>
      <c r="J72" s="1223"/>
      <c r="K72" s="1224"/>
      <c r="L72" s="1224"/>
      <c r="M72" s="1225"/>
      <c r="N72" s="1225"/>
      <c r="AN72" s="1226"/>
      <c r="AO72" s="1227"/>
      <c r="AP72" s="1227"/>
      <c r="AQ72" s="1227"/>
      <c r="AR72" s="1227"/>
      <c r="AS72" s="1227"/>
      <c r="AT72" s="1227"/>
      <c r="AU72" s="1227"/>
      <c r="AV72" s="1227"/>
      <c r="AW72" s="1227"/>
      <c r="AX72" s="1227"/>
      <c r="AY72" s="1227"/>
      <c r="AZ72" s="1227"/>
      <c r="BA72" s="1227"/>
      <c r="BB72" s="1227"/>
      <c r="BC72" s="1227"/>
      <c r="BD72" s="1227"/>
      <c r="BE72" s="1227"/>
      <c r="BF72" s="1227"/>
      <c r="BG72" s="1227"/>
      <c r="BH72" s="1227"/>
      <c r="BI72" s="1227"/>
      <c r="BJ72" s="1227"/>
      <c r="BK72" s="1227"/>
      <c r="BL72" s="1227"/>
      <c r="BM72" s="1227"/>
      <c r="BN72" s="1227"/>
      <c r="BO72" s="1228"/>
      <c r="BP72" s="1229" t="s">
        <v>529</v>
      </c>
      <c r="BQ72" s="1229"/>
      <c r="BR72" s="1229"/>
      <c r="BS72" s="1229"/>
      <c r="BT72" s="1229"/>
      <c r="BU72" s="1229"/>
      <c r="BV72" s="1229"/>
      <c r="BW72" s="1229"/>
      <c r="BX72" s="1229" t="s">
        <v>530</v>
      </c>
      <c r="BY72" s="1229"/>
      <c r="BZ72" s="1229"/>
      <c r="CA72" s="1229"/>
      <c r="CB72" s="1229"/>
      <c r="CC72" s="1229"/>
      <c r="CD72" s="1229"/>
      <c r="CE72" s="1229"/>
      <c r="CF72" s="1229" t="s">
        <v>531</v>
      </c>
      <c r="CG72" s="1229"/>
      <c r="CH72" s="1229"/>
      <c r="CI72" s="1229"/>
      <c r="CJ72" s="1229"/>
      <c r="CK72" s="1229"/>
      <c r="CL72" s="1229"/>
      <c r="CM72" s="1229"/>
      <c r="CN72" s="1229" t="s">
        <v>532</v>
      </c>
      <c r="CO72" s="1229"/>
      <c r="CP72" s="1229"/>
      <c r="CQ72" s="1229"/>
      <c r="CR72" s="1229"/>
      <c r="CS72" s="1229"/>
      <c r="CT72" s="1229"/>
      <c r="CU72" s="1229"/>
      <c r="CV72" s="1229" t="s">
        <v>533</v>
      </c>
      <c r="CW72" s="1229"/>
      <c r="CX72" s="1229"/>
      <c r="CY72" s="1229"/>
      <c r="CZ72" s="1229"/>
      <c r="DA72" s="1229"/>
      <c r="DB72" s="1229"/>
      <c r="DC72" s="1229"/>
    </row>
    <row r="73" spans="2:107" ht="13.2" x14ac:dyDescent="0.2">
      <c r="B73" s="259"/>
      <c r="G73" s="1230"/>
      <c r="H73" s="1230"/>
      <c r="I73" s="1230"/>
      <c r="J73" s="1230"/>
      <c r="K73" s="1250"/>
      <c r="L73" s="1250"/>
      <c r="M73" s="1250"/>
      <c r="N73" s="1250"/>
      <c r="AM73" s="1222"/>
      <c r="AN73" s="1233" t="s">
        <v>573</v>
      </c>
      <c r="AO73" s="1233"/>
      <c r="AP73" s="1233"/>
      <c r="AQ73" s="1233"/>
      <c r="AR73" s="1233"/>
      <c r="AS73" s="1233"/>
      <c r="AT73" s="1233"/>
      <c r="AU73" s="1233"/>
      <c r="AV73" s="1233"/>
      <c r="AW73" s="1233"/>
      <c r="AX73" s="1233"/>
      <c r="AY73" s="1233"/>
      <c r="AZ73" s="1233"/>
      <c r="BA73" s="1233"/>
      <c r="BB73" s="1233" t="s">
        <v>574</v>
      </c>
      <c r="BC73" s="1233"/>
      <c r="BD73" s="1233"/>
      <c r="BE73" s="1233"/>
      <c r="BF73" s="1233"/>
      <c r="BG73" s="1233"/>
      <c r="BH73" s="1233"/>
      <c r="BI73" s="1233"/>
      <c r="BJ73" s="1233"/>
      <c r="BK73" s="1233"/>
      <c r="BL73" s="1233"/>
      <c r="BM73" s="1233"/>
      <c r="BN73" s="1233"/>
      <c r="BO73" s="1233"/>
      <c r="BP73" s="1234"/>
      <c r="BQ73" s="1234"/>
      <c r="BR73" s="1234"/>
      <c r="BS73" s="1234"/>
      <c r="BT73" s="1234"/>
      <c r="BU73" s="1234"/>
      <c r="BV73" s="1234"/>
      <c r="BW73" s="1234"/>
      <c r="BX73" s="1234"/>
      <c r="BY73" s="1234"/>
      <c r="BZ73" s="1234"/>
      <c r="CA73" s="1234"/>
      <c r="CB73" s="1234"/>
      <c r="CC73" s="1234"/>
      <c r="CD73" s="1234"/>
      <c r="CE73" s="1234"/>
      <c r="CF73" s="1234"/>
      <c r="CG73" s="1234"/>
      <c r="CH73" s="1234"/>
      <c r="CI73" s="1234"/>
      <c r="CJ73" s="1234"/>
      <c r="CK73" s="1234"/>
      <c r="CL73" s="1234"/>
      <c r="CM73" s="1234"/>
      <c r="CN73" s="1234"/>
      <c r="CO73" s="1234"/>
      <c r="CP73" s="1234"/>
      <c r="CQ73" s="1234"/>
      <c r="CR73" s="1234"/>
      <c r="CS73" s="1234"/>
      <c r="CT73" s="1234"/>
      <c r="CU73" s="1234"/>
      <c r="CV73" s="1234"/>
      <c r="CW73" s="1234"/>
      <c r="CX73" s="1234"/>
      <c r="CY73" s="1234"/>
      <c r="CZ73" s="1234"/>
      <c r="DA73" s="1234"/>
      <c r="DB73" s="1234"/>
      <c r="DC73" s="1234"/>
    </row>
    <row r="74" spans="2:107" ht="13.2" x14ac:dyDescent="0.2">
      <c r="B74" s="259"/>
      <c r="G74" s="1230"/>
      <c r="H74" s="1230"/>
      <c r="I74" s="1230"/>
      <c r="J74" s="1230"/>
      <c r="K74" s="1250"/>
      <c r="L74" s="1250"/>
      <c r="M74" s="1250"/>
      <c r="N74" s="1250"/>
      <c r="AM74" s="1222"/>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ht="13.2" x14ac:dyDescent="0.2">
      <c r="B75" s="259"/>
      <c r="G75" s="1230"/>
      <c r="H75" s="1230"/>
      <c r="I75" s="1223"/>
      <c r="J75" s="1223"/>
      <c r="K75" s="1232"/>
      <c r="L75" s="1232"/>
      <c r="M75" s="1232"/>
      <c r="N75" s="1232"/>
      <c r="AM75" s="1222"/>
      <c r="AN75" s="1233"/>
      <c r="AO75" s="1233"/>
      <c r="AP75" s="1233"/>
      <c r="AQ75" s="1233"/>
      <c r="AR75" s="1233"/>
      <c r="AS75" s="1233"/>
      <c r="AT75" s="1233"/>
      <c r="AU75" s="1233"/>
      <c r="AV75" s="1233"/>
      <c r="AW75" s="1233"/>
      <c r="AX75" s="1233"/>
      <c r="AY75" s="1233"/>
      <c r="AZ75" s="1233"/>
      <c r="BA75" s="1233"/>
      <c r="BB75" s="1233" t="s">
        <v>579</v>
      </c>
      <c r="BC75" s="1233"/>
      <c r="BD75" s="1233"/>
      <c r="BE75" s="1233"/>
      <c r="BF75" s="1233"/>
      <c r="BG75" s="1233"/>
      <c r="BH75" s="1233"/>
      <c r="BI75" s="1233"/>
      <c r="BJ75" s="1233"/>
      <c r="BK75" s="1233"/>
      <c r="BL75" s="1233"/>
      <c r="BM75" s="1233"/>
      <c r="BN75" s="1233"/>
      <c r="BO75" s="1233"/>
      <c r="BP75" s="1234">
        <v>5.4</v>
      </c>
      <c r="BQ75" s="1234"/>
      <c r="BR75" s="1234"/>
      <c r="BS75" s="1234"/>
      <c r="BT75" s="1234"/>
      <c r="BU75" s="1234"/>
      <c r="BV75" s="1234"/>
      <c r="BW75" s="1234"/>
      <c r="BX75" s="1234">
        <v>5.5</v>
      </c>
      <c r="BY75" s="1234"/>
      <c r="BZ75" s="1234"/>
      <c r="CA75" s="1234"/>
      <c r="CB75" s="1234"/>
      <c r="CC75" s="1234"/>
      <c r="CD75" s="1234"/>
      <c r="CE75" s="1234"/>
      <c r="CF75" s="1234">
        <v>5.7</v>
      </c>
      <c r="CG75" s="1234"/>
      <c r="CH75" s="1234"/>
      <c r="CI75" s="1234"/>
      <c r="CJ75" s="1234"/>
      <c r="CK75" s="1234"/>
      <c r="CL75" s="1234"/>
      <c r="CM75" s="1234"/>
      <c r="CN75" s="1234">
        <v>6.2</v>
      </c>
      <c r="CO75" s="1234"/>
      <c r="CP75" s="1234"/>
      <c r="CQ75" s="1234"/>
      <c r="CR75" s="1234"/>
      <c r="CS75" s="1234"/>
      <c r="CT75" s="1234"/>
      <c r="CU75" s="1234"/>
      <c r="CV75" s="1234">
        <v>6.6</v>
      </c>
      <c r="CW75" s="1234"/>
      <c r="CX75" s="1234"/>
      <c r="CY75" s="1234"/>
      <c r="CZ75" s="1234"/>
      <c r="DA75" s="1234"/>
      <c r="DB75" s="1234"/>
      <c r="DC75" s="1234"/>
    </row>
    <row r="76" spans="2:107" ht="13.2" x14ac:dyDescent="0.2">
      <c r="B76" s="259"/>
      <c r="G76" s="1230"/>
      <c r="H76" s="1230"/>
      <c r="I76" s="1223"/>
      <c r="J76" s="1223"/>
      <c r="K76" s="1232"/>
      <c r="L76" s="1232"/>
      <c r="M76" s="1232"/>
      <c r="N76" s="1232"/>
      <c r="AM76" s="1222"/>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ht="13.2" x14ac:dyDescent="0.2">
      <c r="B77" s="259"/>
      <c r="G77" s="1223"/>
      <c r="H77" s="1223"/>
      <c r="I77" s="1223"/>
      <c r="J77" s="1223"/>
      <c r="K77" s="1250"/>
      <c r="L77" s="1250"/>
      <c r="M77" s="1250"/>
      <c r="N77" s="1250"/>
      <c r="AN77" s="1229" t="s">
        <v>576</v>
      </c>
      <c r="AO77" s="1229"/>
      <c r="AP77" s="1229"/>
      <c r="AQ77" s="1229"/>
      <c r="AR77" s="1229"/>
      <c r="AS77" s="1229"/>
      <c r="AT77" s="1229"/>
      <c r="AU77" s="1229"/>
      <c r="AV77" s="1229"/>
      <c r="AW77" s="1229"/>
      <c r="AX77" s="1229"/>
      <c r="AY77" s="1229"/>
      <c r="AZ77" s="1229"/>
      <c r="BA77" s="1229"/>
      <c r="BB77" s="1233" t="s">
        <v>574</v>
      </c>
      <c r="BC77" s="1233"/>
      <c r="BD77" s="1233"/>
      <c r="BE77" s="1233"/>
      <c r="BF77" s="1233"/>
      <c r="BG77" s="1233"/>
      <c r="BH77" s="1233"/>
      <c r="BI77" s="1233"/>
      <c r="BJ77" s="1233"/>
      <c r="BK77" s="1233"/>
      <c r="BL77" s="1233"/>
      <c r="BM77" s="1233"/>
      <c r="BN77" s="1233"/>
      <c r="BO77" s="1233"/>
      <c r="BP77" s="1234">
        <v>43</v>
      </c>
      <c r="BQ77" s="1234"/>
      <c r="BR77" s="1234"/>
      <c r="BS77" s="1234"/>
      <c r="BT77" s="1234"/>
      <c r="BU77" s="1234"/>
      <c r="BV77" s="1234"/>
      <c r="BW77" s="1234"/>
      <c r="BX77" s="1234">
        <v>32.4</v>
      </c>
      <c r="BY77" s="1234"/>
      <c r="BZ77" s="1234"/>
      <c r="CA77" s="1234"/>
      <c r="CB77" s="1234"/>
      <c r="CC77" s="1234"/>
      <c r="CD77" s="1234"/>
      <c r="CE77" s="1234"/>
      <c r="CF77" s="1234">
        <v>20</v>
      </c>
      <c r="CG77" s="1234"/>
      <c r="CH77" s="1234"/>
      <c r="CI77" s="1234"/>
      <c r="CJ77" s="1234"/>
      <c r="CK77" s="1234"/>
      <c r="CL77" s="1234"/>
      <c r="CM77" s="1234"/>
      <c r="CN77" s="1234">
        <v>7.4</v>
      </c>
      <c r="CO77" s="1234"/>
      <c r="CP77" s="1234"/>
      <c r="CQ77" s="1234"/>
      <c r="CR77" s="1234"/>
      <c r="CS77" s="1234"/>
      <c r="CT77" s="1234"/>
      <c r="CU77" s="1234"/>
      <c r="CV77" s="1234">
        <v>0</v>
      </c>
      <c r="CW77" s="1234"/>
      <c r="CX77" s="1234"/>
      <c r="CY77" s="1234"/>
      <c r="CZ77" s="1234"/>
      <c r="DA77" s="1234"/>
      <c r="DB77" s="1234"/>
      <c r="DC77" s="1234"/>
    </row>
    <row r="78" spans="2:107" ht="13.2" x14ac:dyDescent="0.2">
      <c r="B78" s="259"/>
      <c r="G78" s="1223"/>
      <c r="H78" s="1223"/>
      <c r="I78" s="1223"/>
      <c r="J78" s="1223"/>
      <c r="K78" s="1250"/>
      <c r="L78" s="1250"/>
      <c r="M78" s="1250"/>
      <c r="N78" s="1250"/>
      <c r="AN78" s="1229"/>
      <c r="AO78" s="1229"/>
      <c r="AP78" s="1229"/>
      <c r="AQ78" s="1229"/>
      <c r="AR78" s="1229"/>
      <c r="AS78" s="1229"/>
      <c r="AT78" s="1229"/>
      <c r="AU78" s="1229"/>
      <c r="AV78" s="1229"/>
      <c r="AW78" s="1229"/>
      <c r="AX78" s="1229"/>
      <c r="AY78" s="1229"/>
      <c r="AZ78" s="1229"/>
      <c r="BA78" s="1229"/>
      <c r="BB78" s="1233"/>
      <c r="BC78" s="1233"/>
      <c r="BD78" s="1233"/>
      <c r="BE78" s="1233"/>
      <c r="BF78" s="1233"/>
      <c r="BG78" s="1233"/>
      <c r="BH78" s="1233"/>
      <c r="BI78" s="1233"/>
      <c r="BJ78" s="1233"/>
      <c r="BK78" s="1233"/>
      <c r="BL78" s="1233"/>
      <c r="BM78" s="1233"/>
      <c r="BN78" s="1233"/>
      <c r="BO78" s="1233"/>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ht="13.2" x14ac:dyDescent="0.2">
      <c r="B79" s="259"/>
      <c r="G79" s="1223"/>
      <c r="H79" s="1223"/>
      <c r="I79" s="1236"/>
      <c r="J79" s="1236"/>
      <c r="K79" s="1251"/>
      <c r="L79" s="1251"/>
      <c r="M79" s="1251"/>
      <c r="N79" s="1251"/>
      <c r="AN79" s="1229"/>
      <c r="AO79" s="1229"/>
      <c r="AP79" s="1229"/>
      <c r="AQ79" s="1229"/>
      <c r="AR79" s="1229"/>
      <c r="AS79" s="1229"/>
      <c r="AT79" s="1229"/>
      <c r="AU79" s="1229"/>
      <c r="AV79" s="1229"/>
      <c r="AW79" s="1229"/>
      <c r="AX79" s="1229"/>
      <c r="AY79" s="1229"/>
      <c r="AZ79" s="1229"/>
      <c r="BA79" s="1229"/>
      <c r="BB79" s="1233" t="s">
        <v>579</v>
      </c>
      <c r="BC79" s="1233"/>
      <c r="BD79" s="1233"/>
      <c r="BE79" s="1233"/>
      <c r="BF79" s="1233"/>
      <c r="BG79" s="1233"/>
      <c r="BH79" s="1233"/>
      <c r="BI79" s="1233"/>
      <c r="BJ79" s="1233"/>
      <c r="BK79" s="1233"/>
      <c r="BL79" s="1233"/>
      <c r="BM79" s="1233"/>
      <c r="BN79" s="1233"/>
      <c r="BO79" s="1233"/>
      <c r="BP79" s="1234">
        <v>9.9</v>
      </c>
      <c r="BQ79" s="1234"/>
      <c r="BR79" s="1234"/>
      <c r="BS79" s="1234"/>
      <c r="BT79" s="1234"/>
      <c r="BU79" s="1234"/>
      <c r="BV79" s="1234"/>
      <c r="BW79" s="1234"/>
      <c r="BX79" s="1234">
        <v>9.5</v>
      </c>
      <c r="BY79" s="1234"/>
      <c r="BZ79" s="1234"/>
      <c r="CA79" s="1234"/>
      <c r="CB79" s="1234"/>
      <c r="CC79" s="1234"/>
      <c r="CD79" s="1234"/>
      <c r="CE79" s="1234"/>
      <c r="CF79" s="1234">
        <v>9.5</v>
      </c>
      <c r="CG79" s="1234"/>
      <c r="CH79" s="1234"/>
      <c r="CI79" s="1234"/>
      <c r="CJ79" s="1234"/>
      <c r="CK79" s="1234"/>
      <c r="CL79" s="1234"/>
      <c r="CM79" s="1234"/>
      <c r="CN79" s="1234">
        <v>9.4</v>
      </c>
      <c r="CO79" s="1234"/>
      <c r="CP79" s="1234"/>
      <c r="CQ79" s="1234"/>
      <c r="CR79" s="1234"/>
      <c r="CS79" s="1234"/>
      <c r="CT79" s="1234"/>
      <c r="CU79" s="1234"/>
      <c r="CV79" s="1234">
        <v>9.3000000000000007</v>
      </c>
      <c r="CW79" s="1234"/>
      <c r="CX79" s="1234"/>
      <c r="CY79" s="1234"/>
      <c r="CZ79" s="1234"/>
      <c r="DA79" s="1234"/>
      <c r="DB79" s="1234"/>
      <c r="DC79" s="1234"/>
    </row>
    <row r="80" spans="2:107" ht="13.2" x14ac:dyDescent="0.2">
      <c r="B80" s="259"/>
      <c r="G80" s="1223"/>
      <c r="H80" s="1223"/>
      <c r="I80" s="1236"/>
      <c r="J80" s="1236"/>
      <c r="K80" s="1251"/>
      <c r="L80" s="1251"/>
      <c r="M80" s="1251"/>
      <c r="N80" s="1251"/>
      <c r="AN80" s="1229"/>
      <c r="AO80" s="1229"/>
      <c r="AP80" s="1229"/>
      <c r="AQ80" s="1229"/>
      <c r="AR80" s="1229"/>
      <c r="AS80" s="1229"/>
      <c r="AT80" s="1229"/>
      <c r="AU80" s="1229"/>
      <c r="AV80" s="1229"/>
      <c r="AW80" s="1229"/>
      <c r="AX80" s="1229"/>
      <c r="AY80" s="1229"/>
      <c r="AZ80" s="1229"/>
      <c r="BA80" s="1229"/>
      <c r="BB80" s="1233"/>
      <c r="BC80" s="1233"/>
      <c r="BD80" s="1233"/>
      <c r="BE80" s="1233"/>
      <c r="BF80" s="1233"/>
      <c r="BG80" s="1233"/>
      <c r="BH80" s="1233"/>
      <c r="BI80" s="1233"/>
      <c r="BJ80" s="1233"/>
      <c r="BK80" s="1233"/>
      <c r="BL80" s="1233"/>
      <c r="BM80" s="1233"/>
      <c r="BN80" s="1233"/>
      <c r="BO80" s="1233"/>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ht="13.2" x14ac:dyDescent="0.2">
      <c r="B81" s="259"/>
    </row>
    <row r="82" spans="2:109" ht="16.2" x14ac:dyDescent="0.2">
      <c r="B82" s="259"/>
      <c r="K82" s="1252"/>
      <c r="L82" s="1252"/>
      <c r="M82" s="1252"/>
      <c r="N82" s="1252"/>
      <c r="AQ82" s="1252"/>
      <c r="AR82" s="1252"/>
      <c r="AS82" s="1252"/>
      <c r="AT82" s="1252"/>
      <c r="BC82" s="1252"/>
      <c r="BD82" s="1252"/>
      <c r="BE82" s="1252"/>
      <c r="BF82" s="1252"/>
      <c r="BO82" s="1252"/>
      <c r="BP82" s="1252"/>
      <c r="BQ82" s="1252"/>
      <c r="BR82" s="1252"/>
      <c r="CA82" s="1252"/>
      <c r="CB82" s="1252"/>
      <c r="CC82" s="1252"/>
      <c r="CD82" s="1252"/>
      <c r="CM82" s="1252"/>
      <c r="CN82" s="1252"/>
      <c r="CO82" s="1252"/>
      <c r="CP82" s="1252"/>
      <c r="CY82" s="1252"/>
      <c r="CZ82" s="1252"/>
      <c r="DA82" s="1252"/>
      <c r="DB82" s="1252"/>
      <c r="DC82" s="125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lIObD3ff+XOcXo0fiHDTInGFZR8ZALdN/JZjJ1FHcZe7EWp7UuZ1UiXtfunXmmsPd67KqOH1bj0nukS3Rqdg8w==" saltValue="hLQhDMpHsiTABOlCJ82z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0686D-A14D-4E35-BE91-AEF68358CAFA}">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JoKsJmQvIuHZz8NZJmieH7KmLB9TMtvL+tJqOyIaLoigkJmz8JGbA9q6jUsnI1ZUzGQa7a7PHEfoyRbWK9ZQag==" saltValue="+tTVWmkDd5lPJ0sd+omx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9EA03-0F14-433D-9551-1E87244D3713}">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l6UFuWej/95MCpSDPT5tZ/TXKP9jBisRaq9ckbo6d+EeKg43H76yMXq4q7SxoDJKyNeIZz5FlHsCxyrN6z/cUA==" saltValue="RnLFM0NKgEQ4IM6oKkHis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101339</v>
      </c>
      <c r="E3" s="154"/>
      <c r="F3" s="155">
        <v>118252</v>
      </c>
      <c r="G3" s="156"/>
      <c r="H3" s="157"/>
    </row>
    <row r="4" spans="1:8" x14ac:dyDescent="0.2">
      <c r="A4" s="158"/>
      <c r="B4" s="159"/>
      <c r="C4" s="160"/>
      <c r="D4" s="161">
        <v>34121</v>
      </c>
      <c r="E4" s="162"/>
      <c r="F4" s="163">
        <v>49994</v>
      </c>
      <c r="G4" s="164"/>
      <c r="H4" s="165"/>
    </row>
    <row r="5" spans="1:8" x14ac:dyDescent="0.2">
      <c r="A5" s="146" t="s">
        <v>523</v>
      </c>
      <c r="B5" s="151"/>
      <c r="C5" s="152"/>
      <c r="D5" s="153">
        <v>126934</v>
      </c>
      <c r="E5" s="154"/>
      <c r="F5" s="155">
        <v>120302</v>
      </c>
      <c r="G5" s="156"/>
      <c r="H5" s="157"/>
    </row>
    <row r="6" spans="1:8" x14ac:dyDescent="0.2">
      <c r="A6" s="158"/>
      <c r="B6" s="159"/>
      <c r="C6" s="160"/>
      <c r="D6" s="161">
        <v>49989</v>
      </c>
      <c r="E6" s="162"/>
      <c r="F6" s="163">
        <v>59328</v>
      </c>
      <c r="G6" s="164"/>
      <c r="H6" s="165"/>
    </row>
    <row r="7" spans="1:8" x14ac:dyDescent="0.2">
      <c r="A7" s="146" t="s">
        <v>524</v>
      </c>
      <c r="B7" s="151"/>
      <c r="C7" s="152"/>
      <c r="D7" s="153">
        <v>97579</v>
      </c>
      <c r="E7" s="154"/>
      <c r="F7" s="155">
        <v>114841</v>
      </c>
      <c r="G7" s="156"/>
      <c r="H7" s="157"/>
    </row>
    <row r="8" spans="1:8" x14ac:dyDescent="0.2">
      <c r="A8" s="158"/>
      <c r="B8" s="159"/>
      <c r="C8" s="160"/>
      <c r="D8" s="161">
        <v>55561</v>
      </c>
      <c r="E8" s="162"/>
      <c r="F8" s="163">
        <v>51589</v>
      </c>
      <c r="G8" s="164"/>
      <c r="H8" s="165"/>
    </row>
    <row r="9" spans="1:8" x14ac:dyDescent="0.2">
      <c r="A9" s="146" t="s">
        <v>525</v>
      </c>
      <c r="B9" s="151"/>
      <c r="C9" s="152"/>
      <c r="D9" s="153">
        <v>73969</v>
      </c>
      <c r="E9" s="154"/>
      <c r="F9" s="155">
        <v>124145</v>
      </c>
      <c r="G9" s="156"/>
      <c r="H9" s="157"/>
    </row>
    <row r="10" spans="1:8" x14ac:dyDescent="0.2">
      <c r="A10" s="158"/>
      <c r="B10" s="159"/>
      <c r="C10" s="160"/>
      <c r="D10" s="161">
        <v>30541</v>
      </c>
      <c r="E10" s="162"/>
      <c r="F10" s="163">
        <v>54761</v>
      </c>
      <c r="G10" s="164"/>
      <c r="H10" s="165"/>
    </row>
    <row r="11" spans="1:8" x14ac:dyDescent="0.2">
      <c r="A11" s="146" t="s">
        <v>526</v>
      </c>
      <c r="B11" s="151"/>
      <c r="C11" s="152"/>
      <c r="D11" s="153">
        <v>82969</v>
      </c>
      <c r="E11" s="154"/>
      <c r="F11" s="155">
        <v>131480</v>
      </c>
      <c r="G11" s="156"/>
      <c r="H11" s="157"/>
    </row>
    <row r="12" spans="1:8" x14ac:dyDescent="0.2">
      <c r="A12" s="158"/>
      <c r="B12" s="159"/>
      <c r="C12" s="166"/>
      <c r="D12" s="161">
        <v>39594</v>
      </c>
      <c r="E12" s="162"/>
      <c r="F12" s="163">
        <v>63148</v>
      </c>
      <c r="G12" s="164"/>
      <c r="H12" s="165"/>
    </row>
    <row r="13" spans="1:8" x14ac:dyDescent="0.2">
      <c r="A13" s="146"/>
      <c r="B13" s="151"/>
      <c r="C13" s="152"/>
      <c r="D13" s="153">
        <v>96558</v>
      </c>
      <c r="E13" s="154"/>
      <c r="F13" s="155">
        <v>121804</v>
      </c>
      <c r="G13" s="167"/>
      <c r="H13" s="157"/>
    </row>
    <row r="14" spans="1:8" x14ac:dyDescent="0.2">
      <c r="A14" s="158"/>
      <c r="B14" s="159"/>
      <c r="C14" s="160"/>
      <c r="D14" s="161">
        <v>41961</v>
      </c>
      <c r="E14" s="162"/>
      <c r="F14" s="163">
        <v>55764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3.89</v>
      </c>
      <c r="C19" s="168">
        <f>ROUND(VALUE(SUBSTITUTE(実質収支比率等に係る経年分析!G$48,"▲","-")),2)</f>
        <v>1.53</v>
      </c>
      <c r="D19" s="168">
        <f>ROUND(VALUE(SUBSTITUTE(実質収支比率等に係る経年分析!H$48,"▲","-")),2)</f>
        <v>6.22</v>
      </c>
      <c r="E19" s="168">
        <f>ROUND(VALUE(SUBSTITUTE(実質収支比率等に係る経年分析!I$48,"▲","-")),2)</f>
        <v>5.2</v>
      </c>
      <c r="F19" s="168">
        <f>ROUND(VALUE(SUBSTITUTE(実質収支比率等に係る経年分析!J$48,"▲","-")),2)</f>
        <v>4.07</v>
      </c>
    </row>
    <row r="20" spans="1:11" x14ac:dyDescent="0.2">
      <c r="A20" s="168" t="s">
        <v>53</v>
      </c>
      <c r="B20" s="168">
        <f>ROUND(VALUE(SUBSTITUTE(実質収支比率等に係る経年分析!F$47,"▲","-")),2)</f>
        <v>27.82</v>
      </c>
      <c r="C20" s="168">
        <f>ROUND(VALUE(SUBSTITUTE(実質収支比率等に係る経年分析!G$47,"▲","-")),2)</f>
        <v>25.42</v>
      </c>
      <c r="D20" s="168">
        <f>ROUND(VALUE(SUBSTITUTE(実質収支比率等に係る経年分析!H$47,"▲","-")),2)</f>
        <v>27.64</v>
      </c>
      <c r="E20" s="168">
        <f>ROUND(VALUE(SUBSTITUTE(実質収支比率等に係る経年分析!I$47,"▲","-")),2)</f>
        <v>26.66</v>
      </c>
      <c r="F20" s="168">
        <f>ROUND(VALUE(SUBSTITUTE(実質収支比率等に係る経年分析!J$47,"▲","-")),2)</f>
        <v>20.59</v>
      </c>
    </row>
    <row r="21" spans="1:11" x14ac:dyDescent="0.2">
      <c r="A21" s="168" t="s">
        <v>54</v>
      </c>
      <c r="B21" s="168">
        <f>IF(ISNUMBER(VALUE(SUBSTITUTE(実質収支比率等に係る経年分析!F$49,"▲","-"))),ROUND(VALUE(SUBSTITUTE(実質収支比率等に係る経年分析!F$49,"▲","-")),2),NA())</f>
        <v>-1.79</v>
      </c>
      <c r="C21" s="168">
        <f>IF(ISNUMBER(VALUE(SUBSTITUTE(実質収支比率等に係る経年分析!G$49,"▲","-"))),ROUND(VALUE(SUBSTITUTE(実質収支比率等に係る経年分析!G$49,"▲","-")),2),NA())</f>
        <v>-5.7</v>
      </c>
      <c r="D21" s="168">
        <f>IF(ISNUMBER(VALUE(SUBSTITUTE(実質収支比率等に係る経年分析!H$49,"▲","-"))),ROUND(VALUE(SUBSTITUTE(実質収支比率等に係る経年分析!H$49,"▲","-")),2),NA())</f>
        <v>7.7</v>
      </c>
      <c r="E21" s="168">
        <f>IF(ISNUMBER(VALUE(SUBSTITUTE(実質収支比率等に係る経年分析!I$49,"▲","-"))),ROUND(VALUE(SUBSTITUTE(実質収支比率等に係る経年分析!I$49,"▲","-")),2),NA())</f>
        <v>-8.7799999999999994</v>
      </c>
      <c r="F21" s="168">
        <f>IF(ISNUMBER(VALUE(SUBSTITUTE(実質収支比率等に係る経年分析!J$49,"▲","-"))),ROUND(VALUE(SUBSTITUTE(実質収支比率等に係る経年分析!J$49,"▲","-")),2),NA())</f>
        <v>-11.16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0.37</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0.47</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0.75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2.58</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西臼杵地域介護認定審査会特別会計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2">
      <c r="A31" s="169" t="str">
        <f>IF(連結実質赤字比率に係る赤字・黒字の構成分析!C$39="",NA(),連結実質赤字比率に係る赤字・黒字の構成分析!C$39)</f>
        <v>簡易水道事業特別会計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0.11</v>
      </c>
    </row>
    <row r="32" spans="1:11" x14ac:dyDescent="0.2">
      <c r="A32" s="169" t="str">
        <f>IF(連結実質赤字比率に係る赤字・黒字の構成分析!C$38="",NA(),連結実質赤字比率に係る赤字・黒字の構成分析!C$38)</f>
        <v>介護保険特別会計（保険事業勘定）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1.92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0.57999999999999996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1.89</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3.88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6.21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5.19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4.0599999999999996</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6.05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5.82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5.94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6.49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7.13</v>
      </c>
    </row>
    <row r="36" spans="1:16" x14ac:dyDescent="0.2">
      <c r="A36" s="169" t="str">
        <f>IF(連結実質赤字比率に係る赤字・黒字の構成分析!C$34="",NA(),連結実質赤字比率に係る赤字・黒字の構成分析!C$34)</f>
        <v>国民健康保険病院事業会計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13.92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12.63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15.01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788</v>
      </c>
      <c r="E42" s="170"/>
      <c r="F42" s="170"/>
      <c r="G42" s="170">
        <f>'実質公債費比率（分子）の構造'!L$52</f>
        <v>792</v>
      </c>
      <c r="H42" s="170"/>
      <c r="I42" s="170"/>
      <c r="J42" s="170">
        <f>'実質公債費比率（分子）の構造'!M$52</f>
        <v>779</v>
      </c>
      <c r="K42" s="170"/>
      <c r="L42" s="170"/>
      <c r="M42" s="170">
        <f>'実質公債費比率（分子）の構造'!N$52</f>
        <v>748</v>
      </c>
      <c r="N42" s="170"/>
      <c r="O42" s="170"/>
      <c r="P42" s="170">
        <f>'実質公債費比率（分子）の構造'!O$52</f>
        <v>723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t="str">
        <f>'実質公債費比率（分子）の構造'!N$50</f>
        <v>-</v>
      </c>
      <c r="L44" s="170"/>
      <c r="M44" s="170"/>
      <c r="N44" s="170">
        <f>'実質公債費比率（分子）の構造'!O$50</f>
        <v>1</v>
      </c>
      <c r="O44" s="170"/>
      <c r="P44" s="170"/>
    </row>
    <row r="45" spans="1:16" x14ac:dyDescent="0.2">
      <c r="A45" s="170" t="s">
        <v>63</v>
      </c>
      <c r="B45" s="170">
        <f>'実質公債費比率（分子）の構造'!K$49</f>
        <v>25</v>
      </c>
      <c r="C45" s="170"/>
      <c r="D45" s="170"/>
      <c r="E45" s="170">
        <f>'実質公債費比率（分子）の構造'!L$49</f>
        <v>45</v>
      </c>
      <c r="F45" s="170"/>
      <c r="G45" s="170"/>
      <c r="H45" s="170">
        <f>'実質公債費比率（分子）の構造'!M$49</f>
        <v>45</v>
      </c>
      <c r="I45" s="170"/>
      <c r="J45" s="170"/>
      <c r="K45" s="170">
        <f>'実質公債費比率（分子）の構造'!N$49</f>
        <v>44</v>
      </c>
      <c r="L45" s="170"/>
      <c r="M45" s="170"/>
      <c r="N45" s="170">
        <f>'実質公債費比率（分子）の構造'!O$49</f>
        <v>44</v>
      </c>
      <c r="O45" s="170"/>
      <c r="P45" s="170"/>
    </row>
    <row r="46" spans="1:16" x14ac:dyDescent="0.2">
      <c r="A46" s="170" t="s">
        <v>64</v>
      </c>
      <c r="B46" s="170">
        <f>'実質公債費比率（分子）の構造'!K$48</f>
        <v>204</v>
      </c>
      <c r="C46" s="170"/>
      <c r="D46" s="170"/>
      <c r="E46" s="170">
        <f>'実質公債費比率（分子）の構造'!L$48</f>
        <v>204</v>
      </c>
      <c r="F46" s="170"/>
      <c r="G46" s="170"/>
      <c r="H46" s="170">
        <f>'実質公債費比率（分子）の構造'!M$48</f>
        <v>218</v>
      </c>
      <c r="I46" s="170"/>
      <c r="J46" s="170"/>
      <c r="K46" s="170">
        <f>'実質公債費比率（分子）の構造'!N$48</f>
        <v>237</v>
      </c>
      <c r="L46" s="170"/>
      <c r="M46" s="170"/>
      <c r="N46" s="170">
        <f>'実質公債費比率（分子）の構造'!O$48</f>
        <v>235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765</v>
      </c>
      <c r="C49" s="170"/>
      <c r="D49" s="170"/>
      <c r="E49" s="170">
        <f>'実質公債費比率（分子）の構造'!L$45</f>
        <v>785</v>
      </c>
      <c r="F49" s="170"/>
      <c r="G49" s="170"/>
      <c r="H49" s="170">
        <f>'実質公債費比率（分子）の構造'!M$45</f>
        <v>784</v>
      </c>
      <c r="I49" s="170"/>
      <c r="J49" s="170"/>
      <c r="K49" s="170">
        <f>'実質公債費比率（分子）の構造'!N$45</f>
        <v>769</v>
      </c>
      <c r="L49" s="170"/>
      <c r="M49" s="170"/>
      <c r="N49" s="170">
        <f>'実質公債費比率（分子）の構造'!O$45</f>
        <v>745</v>
      </c>
      <c r="O49" s="170"/>
      <c r="P49" s="170"/>
    </row>
    <row r="50" spans="1:16" x14ac:dyDescent="0.2">
      <c r="A50" s="170" t="s">
        <v>67</v>
      </c>
      <c r="B50" s="170" t="e">
        <f>NA()</f>
        <v>#N/A</v>
      </c>
      <c r="C50" s="170">
        <f>IF(ISNUMBER('実質公債費比率（分子）の構造'!K$53),'実質公債費比率（分子）の構造'!K$53,NA())</f>
        <v>206</v>
      </c>
      <c r="D50" s="170" t="e">
        <f>NA()</f>
        <v>#N/A</v>
      </c>
      <c r="E50" s="170" t="e">
        <f>NA()</f>
        <v>#N/A</v>
      </c>
      <c r="F50" s="170">
        <f>IF(ISNUMBER('実質公債費比率（分子）の構造'!L$53),'実質公債費比率（分子）の構造'!L$53,NA())</f>
        <v>242</v>
      </c>
      <c r="G50" s="170" t="e">
        <f>NA()</f>
        <v>#N/A</v>
      </c>
      <c r="H50" s="170" t="e">
        <f>NA()</f>
        <v>#N/A</v>
      </c>
      <c r="I50" s="170">
        <f>IF(ISNUMBER('実質公債費比率（分子）の構造'!M$53),'実質公債費比率（分子）の構造'!M$53,NA())</f>
        <v>268</v>
      </c>
      <c r="J50" s="170" t="e">
        <f>NA()</f>
        <v>#N/A</v>
      </c>
      <c r="K50" s="170" t="e">
        <f>NA()</f>
        <v>#N/A</v>
      </c>
      <c r="L50" s="170">
        <f>IF(ISNUMBER('実質公債費比率（分子）の構造'!N$53),'実質公債費比率（分子）の構造'!N$53,NA())</f>
        <v>302</v>
      </c>
      <c r="M50" s="170" t="e">
        <f>NA()</f>
        <v>#N/A</v>
      </c>
      <c r="N50" s="170" t="e">
        <f>NA()</f>
        <v>#N/A</v>
      </c>
      <c r="O50" s="170">
        <f>IF(ISNUMBER('実質公債費比率（分子）の構造'!O$53),'実質公債費比率（分子）の構造'!O$53,NA())</f>
        <v>302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6889</v>
      </c>
      <c r="E56" s="169"/>
      <c r="F56" s="169"/>
      <c r="G56" s="169">
        <f>'将来負担比率（分子）の構造'!J$52</f>
        <v>6861</v>
      </c>
      <c r="H56" s="169"/>
      <c r="I56" s="169"/>
      <c r="J56" s="169">
        <f>'将来負担比率（分子）の構造'!K$52</f>
        <v>6489</v>
      </c>
      <c r="K56" s="169"/>
      <c r="L56" s="169"/>
      <c r="M56" s="169">
        <f>'将来負担比率（分子）の構造'!L$52</f>
        <v>6090</v>
      </c>
      <c r="N56" s="169"/>
      <c r="O56" s="169"/>
      <c r="P56" s="169">
        <f>'将来負担比率（分子）の構造'!M$52</f>
        <v>5841</v>
      </c>
    </row>
    <row r="57" spans="1:16" x14ac:dyDescent="0.2">
      <c r="A57" s="169" t="s">
        <v>42</v>
      </c>
      <c r="B57" s="169"/>
      <c r="C57" s="169"/>
      <c r="D57" s="169">
        <f>'将来負担比率（分子）の構造'!I$51</f>
        <v>181</v>
      </c>
      <c r="E57" s="169"/>
      <c r="F57" s="169"/>
      <c r="G57" s="169">
        <f>'将来負担比率（分子）の構造'!J$51</f>
        <v>258</v>
      </c>
      <c r="H57" s="169"/>
      <c r="I57" s="169"/>
      <c r="J57" s="169">
        <f>'将来負担比率（分子）の構造'!K$51</f>
        <v>259</v>
      </c>
      <c r="K57" s="169"/>
      <c r="L57" s="169"/>
      <c r="M57" s="169">
        <f>'将来負担比率（分子）の構造'!L$51</f>
        <v>246</v>
      </c>
      <c r="N57" s="169"/>
      <c r="O57" s="169"/>
      <c r="P57" s="169">
        <f>'将来負担比率（分子）の構造'!M$51</f>
        <v>203</v>
      </c>
    </row>
    <row r="58" spans="1:16" x14ac:dyDescent="0.2">
      <c r="A58" s="169" t="s">
        <v>41</v>
      </c>
      <c r="B58" s="169"/>
      <c r="C58" s="169"/>
      <c r="D58" s="169">
        <f>'将来負担比率（分子）の構造'!I$50</f>
        <v>3007</v>
      </c>
      <c r="E58" s="169"/>
      <c r="F58" s="169"/>
      <c r="G58" s="169">
        <f>'将来負担比率（分子）の構造'!J$50</f>
        <v>3071</v>
      </c>
      <c r="H58" s="169"/>
      <c r="I58" s="169"/>
      <c r="J58" s="169">
        <f>'将来負担比率（分子）の構造'!K$50</f>
        <v>3655</v>
      </c>
      <c r="K58" s="169"/>
      <c r="L58" s="169"/>
      <c r="M58" s="169">
        <f>'将来負担比率（分子）の構造'!L$50</f>
        <v>3549</v>
      </c>
      <c r="N58" s="169"/>
      <c r="O58" s="169"/>
      <c r="P58" s="169">
        <f>'将来負担比率（分子）の構造'!M$50</f>
        <v>3288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899</v>
      </c>
      <c r="C62" s="169"/>
      <c r="D62" s="169"/>
      <c r="E62" s="169">
        <f>'将来負担比率（分子）の構造'!J$45</f>
        <v>846</v>
      </c>
      <c r="F62" s="169"/>
      <c r="G62" s="169"/>
      <c r="H62" s="169">
        <f>'将来負担比率（分子）の構造'!K$45</f>
        <v>906</v>
      </c>
      <c r="I62" s="169"/>
      <c r="J62" s="169"/>
      <c r="K62" s="169">
        <f>'将来負担比率（分子）の構造'!L$45</f>
        <v>976</v>
      </c>
      <c r="L62" s="169"/>
      <c r="M62" s="169"/>
      <c r="N62" s="169">
        <f>'将来負担比率（分子）の構造'!M$45</f>
        <v>1106</v>
      </c>
      <c r="O62" s="169"/>
      <c r="P62" s="169"/>
    </row>
    <row r="63" spans="1:16" x14ac:dyDescent="0.2">
      <c r="A63" s="169" t="s">
        <v>34</v>
      </c>
      <c r="B63" s="169">
        <f>'将来負担比率（分子）の構造'!I$44</f>
        <v>669</v>
      </c>
      <c r="C63" s="169"/>
      <c r="D63" s="169"/>
      <c r="E63" s="169">
        <f>'将来負担比率（分子）の構造'!J$44</f>
        <v>627</v>
      </c>
      <c r="F63" s="169"/>
      <c r="G63" s="169"/>
      <c r="H63" s="169">
        <f>'将来負担比率（分子）の構造'!K$44</f>
        <v>584</v>
      </c>
      <c r="I63" s="169"/>
      <c r="J63" s="169"/>
      <c r="K63" s="169">
        <f>'将来負担比率（分子）の構造'!L$44</f>
        <v>542</v>
      </c>
      <c r="L63" s="169"/>
      <c r="M63" s="169"/>
      <c r="N63" s="169">
        <f>'将来負担比率（分子）の構造'!M$44</f>
        <v>484</v>
      </c>
      <c r="O63" s="169"/>
      <c r="P63" s="169"/>
    </row>
    <row r="64" spans="1:16" x14ac:dyDescent="0.2">
      <c r="A64" s="169" t="s">
        <v>33</v>
      </c>
      <c r="B64" s="169">
        <f>'将来負担比率（分子）の構造'!I$43</f>
        <v>1710</v>
      </c>
      <c r="C64" s="169"/>
      <c r="D64" s="169"/>
      <c r="E64" s="169">
        <f>'将来負担比率（分子）の構造'!J$43</f>
        <v>1553</v>
      </c>
      <c r="F64" s="169"/>
      <c r="G64" s="169"/>
      <c r="H64" s="169">
        <f>'将来負担比率（分子）の構造'!K$43</f>
        <v>1429</v>
      </c>
      <c r="I64" s="169"/>
      <c r="J64" s="169"/>
      <c r="K64" s="169">
        <f>'将来負担比率（分子）の構造'!L$43</f>
        <v>1331</v>
      </c>
      <c r="L64" s="169"/>
      <c r="M64" s="169"/>
      <c r="N64" s="169">
        <f>'将来負担比率（分子）の構造'!M$43</f>
        <v>1224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f>'将来負担比率（分子）の構造'!L$42</f>
        <v>8</v>
      </c>
      <c r="L65" s="169"/>
      <c r="M65" s="169"/>
      <c r="N65" s="169">
        <f>'将来負担比率（分子）の構造'!M$42</f>
        <v>6</v>
      </c>
      <c r="O65" s="169"/>
      <c r="P65" s="169"/>
    </row>
    <row r="66" spans="1:16" x14ac:dyDescent="0.2">
      <c r="A66" s="169" t="s">
        <v>31</v>
      </c>
      <c r="B66" s="169">
        <f>'将来負担比率（分子）の構造'!I$41</f>
        <v>6718</v>
      </c>
      <c r="C66" s="169"/>
      <c r="D66" s="169"/>
      <c r="E66" s="169">
        <f>'将来負担比率（分子）の構造'!J$41</f>
        <v>6755</v>
      </c>
      <c r="F66" s="169"/>
      <c r="G66" s="169"/>
      <c r="H66" s="169">
        <f>'将来負担比率（分子）の構造'!K$41</f>
        <v>6835</v>
      </c>
      <c r="I66" s="169"/>
      <c r="J66" s="169"/>
      <c r="K66" s="169">
        <f>'将来負担比率（分子）の構造'!L$41</f>
        <v>6475</v>
      </c>
      <c r="L66" s="169"/>
      <c r="M66" s="169"/>
      <c r="N66" s="169">
        <f>'将来負担比率（分子）の構造'!M$41</f>
        <v>6214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1440</v>
      </c>
      <c r="C72" s="173">
        <f>基金残高に係る経年分析!G55</f>
        <v>1341</v>
      </c>
      <c r="D72" s="173">
        <f>基金残高に係る経年分析!H55</f>
        <v>1036</v>
      </c>
    </row>
    <row r="73" spans="1:16" x14ac:dyDescent="0.2">
      <c r="A73" s="172" t="s">
        <v>74</v>
      </c>
      <c r="B73" s="173">
        <f>基金残高に係る経年分析!F56</f>
        <v>71</v>
      </c>
      <c r="C73" s="173">
        <f>基金残高に係る経年分析!G56</f>
        <v>72</v>
      </c>
      <c r="D73" s="173">
        <f>基金残高に係る経年分析!H56</f>
        <v>72</v>
      </c>
    </row>
    <row r="74" spans="1:16" x14ac:dyDescent="0.2">
      <c r="A74" s="172" t="s">
        <v>75</v>
      </c>
      <c r="B74" s="173">
        <f>基金残高に係る経年分析!F57</f>
        <v>1761</v>
      </c>
      <c r="C74" s="173">
        <f>基金残高に係る経年分析!G57</f>
        <v>1964</v>
      </c>
      <c r="D74" s="173">
        <f>基金残高に係る経年分析!H57</f>
        <v>1971</v>
      </c>
    </row>
  </sheetData>
  <sheetProtection algorithmName="SHA-512" hashValue="GQowibjcQSHRScxCY3EzkN3JYcP/FCP91FCqcS/u1IP7jQMBizElO2r9PvOJwvOB9sj1rH65us2Q0wIFOYIePw==" saltValue="Ks6eITW+gfarEahZwCpzI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1100073</v>
      </c>
      <c r="S5" s="664"/>
      <c r="T5" s="664"/>
      <c r="U5" s="664"/>
      <c r="V5" s="664"/>
      <c r="W5" s="664"/>
      <c r="X5" s="664"/>
      <c r="Y5" s="689"/>
      <c r="Z5" s="702">
        <v>10.9</v>
      </c>
      <c r="AA5" s="702"/>
      <c r="AB5" s="702"/>
      <c r="AC5" s="702"/>
      <c r="AD5" s="703">
        <v>1100073</v>
      </c>
      <c r="AE5" s="703"/>
      <c r="AF5" s="703"/>
      <c r="AG5" s="703"/>
      <c r="AH5" s="703"/>
      <c r="AI5" s="703"/>
      <c r="AJ5" s="703"/>
      <c r="AK5" s="703"/>
      <c r="AL5" s="690">
        <v>21.6</v>
      </c>
      <c r="AM5" s="672"/>
      <c r="AN5" s="672"/>
      <c r="AO5" s="691"/>
      <c r="AP5" s="666" t="s">
        <v>216</v>
      </c>
      <c r="AQ5" s="667"/>
      <c r="AR5" s="667"/>
      <c r="AS5" s="667"/>
      <c r="AT5" s="667"/>
      <c r="AU5" s="667"/>
      <c r="AV5" s="667"/>
      <c r="AW5" s="667"/>
      <c r="AX5" s="667"/>
      <c r="AY5" s="667"/>
      <c r="AZ5" s="667"/>
      <c r="BA5" s="667"/>
      <c r="BB5" s="667"/>
      <c r="BC5" s="667"/>
      <c r="BD5" s="667"/>
      <c r="BE5" s="667"/>
      <c r="BF5" s="668"/>
      <c r="BG5" s="608">
        <v>1100073</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131215</v>
      </c>
      <c r="S6" s="609"/>
      <c r="T6" s="609"/>
      <c r="U6" s="609"/>
      <c r="V6" s="609"/>
      <c r="W6" s="609"/>
      <c r="X6" s="609"/>
      <c r="Y6" s="610"/>
      <c r="Z6" s="646">
        <v>1.3</v>
      </c>
      <c r="AA6" s="646"/>
      <c r="AB6" s="646"/>
      <c r="AC6" s="646"/>
      <c r="AD6" s="647">
        <v>131215</v>
      </c>
      <c r="AE6" s="647"/>
      <c r="AF6" s="647"/>
      <c r="AG6" s="647"/>
      <c r="AH6" s="647"/>
      <c r="AI6" s="647"/>
      <c r="AJ6" s="647"/>
      <c r="AK6" s="647"/>
      <c r="AL6" s="611">
        <v>2.6</v>
      </c>
      <c r="AM6" s="612"/>
      <c r="AN6" s="612"/>
      <c r="AO6" s="648"/>
      <c r="AP6" s="605" t="s">
        <v>221</v>
      </c>
      <c r="AQ6" s="606"/>
      <c r="AR6" s="606"/>
      <c r="AS6" s="606"/>
      <c r="AT6" s="606"/>
      <c r="AU6" s="606"/>
      <c r="AV6" s="606"/>
      <c r="AW6" s="606"/>
      <c r="AX6" s="606"/>
      <c r="AY6" s="606"/>
      <c r="AZ6" s="606"/>
      <c r="BA6" s="606"/>
      <c r="BB6" s="606"/>
      <c r="BC6" s="606"/>
      <c r="BD6" s="606"/>
      <c r="BE6" s="606"/>
      <c r="BF6" s="607"/>
      <c r="BG6" s="608">
        <v>1100073</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92685</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92675</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171</v>
      </c>
      <c r="S7" s="609"/>
      <c r="T7" s="609"/>
      <c r="U7" s="609"/>
      <c r="V7" s="609"/>
      <c r="W7" s="609"/>
      <c r="X7" s="609"/>
      <c r="Y7" s="610"/>
      <c r="Z7" s="646">
        <v>0</v>
      </c>
      <c r="AA7" s="646"/>
      <c r="AB7" s="646"/>
      <c r="AC7" s="646"/>
      <c r="AD7" s="647">
        <v>171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444867</v>
      </c>
      <c r="BH7" s="609"/>
      <c r="BI7" s="609"/>
      <c r="BJ7" s="609"/>
      <c r="BK7" s="609"/>
      <c r="BL7" s="609"/>
      <c r="BM7" s="609"/>
      <c r="BN7" s="610"/>
      <c r="BO7" s="646">
        <v>40.4</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1234058</v>
      </c>
      <c r="CS7" s="609"/>
      <c r="CT7" s="609"/>
      <c r="CU7" s="609"/>
      <c r="CV7" s="609"/>
      <c r="CW7" s="609"/>
      <c r="CX7" s="609"/>
      <c r="CY7" s="610"/>
      <c r="CZ7" s="646">
        <v>12.7</v>
      </c>
      <c r="DA7" s="646"/>
      <c r="DB7" s="646"/>
      <c r="DC7" s="646"/>
      <c r="DD7" s="614">
        <v>4447</v>
      </c>
      <c r="DE7" s="609"/>
      <c r="DF7" s="609"/>
      <c r="DG7" s="609"/>
      <c r="DH7" s="609"/>
      <c r="DI7" s="609"/>
      <c r="DJ7" s="609"/>
      <c r="DK7" s="609"/>
      <c r="DL7" s="609"/>
      <c r="DM7" s="609"/>
      <c r="DN7" s="609"/>
      <c r="DO7" s="609"/>
      <c r="DP7" s="610"/>
      <c r="DQ7" s="614">
        <v>887105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3702</v>
      </c>
      <c r="S8" s="609"/>
      <c r="T8" s="609"/>
      <c r="U8" s="609"/>
      <c r="V8" s="609"/>
      <c r="W8" s="609"/>
      <c r="X8" s="609"/>
      <c r="Y8" s="610"/>
      <c r="Z8" s="646">
        <v>0</v>
      </c>
      <c r="AA8" s="646"/>
      <c r="AB8" s="646"/>
      <c r="AC8" s="646"/>
      <c r="AD8" s="647">
        <v>3702</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17257</v>
      </c>
      <c r="BH8" s="609"/>
      <c r="BI8" s="609"/>
      <c r="BJ8" s="609"/>
      <c r="BK8" s="609"/>
      <c r="BL8" s="609"/>
      <c r="BM8" s="609"/>
      <c r="BN8" s="610"/>
      <c r="BO8" s="646">
        <v>1.6</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2513021</v>
      </c>
      <c r="CS8" s="609"/>
      <c r="CT8" s="609"/>
      <c r="CU8" s="609"/>
      <c r="CV8" s="609"/>
      <c r="CW8" s="609"/>
      <c r="CX8" s="609"/>
      <c r="CY8" s="610"/>
      <c r="CZ8" s="646">
        <v>25.9</v>
      </c>
      <c r="DA8" s="646"/>
      <c r="DB8" s="646"/>
      <c r="DC8" s="646"/>
      <c r="DD8" s="614">
        <v>21072</v>
      </c>
      <c r="DE8" s="609"/>
      <c r="DF8" s="609"/>
      <c r="DG8" s="609"/>
      <c r="DH8" s="609"/>
      <c r="DI8" s="609"/>
      <c r="DJ8" s="609"/>
      <c r="DK8" s="609"/>
      <c r="DL8" s="609"/>
      <c r="DM8" s="609"/>
      <c r="DN8" s="609"/>
      <c r="DO8" s="609"/>
      <c r="DP8" s="610"/>
      <c r="DQ8" s="614">
        <v>1350705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4045</v>
      </c>
      <c r="S9" s="609"/>
      <c r="T9" s="609"/>
      <c r="U9" s="609"/>
      <c r="V9" s="609"/>
      <c r="W9" s="609"/>
      <c r="X9" s="609"/>
      <c r="Y9" s="610"/>
      <c r="Z9" s="646">
        <v>0</v>
      </c>
      <c r="AA9" s="646"/>
      <c r="AB9" s="646"/>
      <c r="AC9" s="646"/>
      <c r="AD9" s="647">
        <v>4045</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370962</v>
      </c>
      <c r="BH9" s="609"/>
      <c r="BI9" s="609"/>
      <c r="BJ9" s="609"/>
      <c r="BK9" s="609"/>
      <c r="BL9" s="609"/>
      <c r="BM9" s="609"/>
      <c r="BN9" s="610"/>
      <c r="BO9" s="646">
        <v>33.700000000000003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707639</v>
      </c>
      <c r="CS9" s="609"/>
      <c r="CT9" s="609"/>
      <c r="CU9" s="609"/>
      <c r="CV9" s="609"/>
      <c r="CW9" s="609"/>
      <c r="CX9" s="609"/>
      <c r="CY9" s="610"/>
      <c r="CZ9" s="646">
        <v>7.3</v>
      </c>
      <c r="DA9" s="646"/>
      <c r="DB9" s="646"/>
      <c r="DC9" s="646"/>
      <c r="DD9" s="614">
        <v>4818</v>
      </c>
      <c r="DE9" s="609"/>
      <c r="DF9" s="609"/>
      <c r="DG9" s="609"/>
      <c r="DH9" s="609"/>
      <c r="DI9" s="609"/>
      <c r="DJ9" s="609"/>
      <c r="DK9" s="609"/>
      <c r="DL9" s="609"/>
      <c r="DM9" s="609"/>
      <c r="DN9" s="609"/>
      <c r="DO9" s="609"/>
      <c r="DP9" s="610"/>
      <c r="DQ9" s="614">
        <v>589208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26418</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294030</v>
      </c>
      <c r="S11" s="609"/>
      <c r="T11" s="609"/>
      <c r="U11" s="609"/>
      <c r="V11" s="609"/>
      <c r="W11" s="609"/>
      <c r="X11" s="609"/>
      <c r="Y11" s="610"/>
      <c r="Z11" s="611">
        <v>2.9</v>
      </c>
      <c r="AA11" s="612"/>
      <c r="AB11" s="612"/>
      <c r="AC11" s="613"/>
      <c r="AD11" s="614">
        <v>294030</v>
      </c>
      <c r="AE11" s="609"/>
      <c r="AF11" s="609"/>
      <c r="AG11" s="609"/>
      <c r="AH11" s="609"/>
      <c r="AI11" s="609"/>
      <c r="AJ11" s="609"/>
      <c r="AK11" s="610"/>
      <c r="AL11" s="611">
        <v>5.8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30230</v>
      </c>
      <c r="BH11" s="609"/>
      <c r="BI11" s="609"/>
      <c r="BJ11" s="609"/>
      <c r="BK11" s="609"/>
      <c r="BL11" s="609"/>
      <c r="BM11" s="609"/>
      <c r="BN11" s="610"/>
      <c r="BO11" s="646">
        <v>2.7</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1320947</v>
      </c>
      <c r="CS11" s="609"/>
      <c r="CT11" s="609"/>
      <c r="CU11" s="609"/>
      <c r="CV11" s="609"/>
      <c r="CW11" s="609"/>
      <c r="CX11" s="609"/>
      <c r="CY11" s="610"/>
      <c r="CZ11" s="646">
        <v>13.6</v>
      </c>
      <c r="DA11" s="646"/>
      <c r="DB11" s="646"/>
      <c r="DC11" s="646"/>
      <c r="DD11" s="614">
        <v>365151</v>
      </c>
      <c r="DE11" s="609"/>
      <c r="DF11" s="609"/>
      <c r="DG11" s="609"/>
      <c r="DH11" s="609"/>
      <c r="DI11" s="609"/>
      <c r="DJ11" s="609"/>
      <c r="DK11" s="609"/>
      <c r="DL11" s="609"/>
      <c r="DM11" s="609"/>
      <c r="DN11" s="609"/>
      <c r="DO11" s="609"/>
      <c r="DP11" s="610"/>
      <c r="DQ11" s="614">
        <v>702620</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509398</v>
      </c>
      <c r="BH12" s="609"/>
      <c r="BI12" s="609"/>
      <c r="BJ12" s="609"/>
      <c r="BK12" s="609"/>
      <c r="BL12" s="609"/>
      <c r="BM12" s="609"/>
      <c r="BN12" s="610"/>
      <c r="BO12" s="646">
        <v>46.3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387780</v>
      </c>
      <c r="CS12" s="609"/>
      <c r="CT12" s="609"/>
      <c r="CU12" s="609"/>
      <c r="CV12" s="609"/>
      <c r="CW12" s="609"/>
      <c r="CX12" s="609"/>
      <c r="CY12" s="610"/>
      <c r="CZ12" s="646">
        <v>4</v>
      </c>
      <c r="DA12" s="646"/>
      <c r="DB12" s="646"/>
      <c r="DC12" s="646"/>
      <c r="DD12" s="614">
        <v>10042</v>
      </c>
      <c r="DE12" s="609"/>
      <c r="DF12" s="609"/>
      <c r="DG12" s="609"/>
      <c r="DH12" s="609"/>
      <c r="DI12" s="609"/>
      <c r="DJ12" s="609"/>
      <c r="DK12" s="609"/>
      <c r="DL12" s="609"/>
      <c r="DM12" s="609"/>
      <c r="DN12" s="609"/>
      <c r="DO12" s="609"/>
      <c r="DP12" s="610"/>
      <c r="DQ12" s="614">
        <v>183203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498334</v>
      </c>
      <c r="BH13" s="609"/>
      <c r="BI13" s="609"/>
      <c r="BJ13" s="609"/>
      <c r="BK13" s="609"/>
      <c r="BL13" s="609"/>
      <c r="BM13" s="609"/>
      <c r="BN13" s="610"/>
      <c r="BO13" s="646">
        <v>45.3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958439</v>
      </c>
      <c r="CS13" s="609"/>
      <c r="CT13" s="609"/>
      <c r="CU13" s="609"/>
      <c r="CV13" s="609"/>
      <c r="CW13" s="609"/>
      <c r="CX13" s="609"/>
      <c r="CY13" s="610"/>
      <c r="CZ13" s="646">
        <v>9.9</v>
      </c>
      <c r="DA13" s="646"/>
      <c r="DB13" s="646"/>
      <c r="DC13" s="646"/>
      <c r="DD13" s="614">
        <v>471863</v>
      </c>
      <c r="DE13" s="609"/>
      <c r="DF13" s="609"/>
      <c r="DG13" s="609"/>
      <c r="DH13" s="609"/>
      <c r="DI13" s="609"/>
      <c r="DJ13" s="609"/>
      <c r="DK13" s="609"/>
      <c r="DL13" s="609"/>
      <c r="DM13" s="609"/>
      <c r="DN13" s="609"/>
      <c r="DO13" s="609"/>
      <c r="DP13" s="610"/>
      <c r="DQ13" s="614">
        <v>510435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426</v>
      </c>
      <c r="S14" s="609"/>
      <c r="T14" s="609"/>
      <c r="U14" s="609"/>
      <c r="V14" s="609"/>
      <c r="W14" s="609"/>
      <c r="X14" s="609"/>
      <c r="Y14" s="610"/>
      <c r="Z14" s="646">
        <v>0</v>
      </c>
      <c r="AA14" s="646"/>
      <c r="AB14" s="646"/>
      <c r="AC14" s="646"/>
      <c r="AD14" s="647">
        <v>426</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58666</v>
      </c>
      <c r="BH14" s="609"/>
      <c r="BI14" s="609"/>
      <c r="BJ14" s="609"/>
      <c r="BK14" s="609"/>
      <c r="BL14" s="609"/>
      <c r="BM14" s="609"/>
      <c r="BN14" s="610"/>
      <c r="BO14" s="646">
        <v>5.3</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323685</v>
      </c>
      <c r="CS14" s="609"/>
      <c r="CT14" s="609"/>
      <c r="CU14" s="609"/>
      <c r="CV14" s="609"/>
      <c r="CW14" s="609"/>
      <c r="CX14" s="609"/>
      <c r="CY14" s="610"/>
      <c r="CZ14" s="646">
        <v>3.3</v>
      </c>
      <c r="DA14" s="646"/>
      <c r="DB14" s="646"/>
      <c r="DC14" s="646"/>
      <c r="DD14" s="614">
        <v>29593</v>
      </c>
      <c r="DE14" s="609"/>
      <c r="DF14" s="609"/>
      <c r="DG14" s="609"/>
      <c r="DH14" s="609"/>
      <c r="DI14" s="609"/>
      <c r="DJ14" s="609"/>
      <c r="DK14" s="609"/>
      <c r="DL14" s="609"/>
      <c r="DM14" s="609"/>
      <c r="DN14" s="609"/>
      <c r="DO14" s="609"/>
      <c r="DP14" s="610"/>
      <c r="DQ14" s="614">
        <v>293731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87142</v>
      </c>
      <c r="BH15" s="609"/>
      <c r="BI15" s="609"/>
      <c r="BJ15" s="609"/>
      <c r="BK15" s="609"/>
      <c r="BL15" s="609"/>
      <c r="BM15" s="609"/>
      <c r="BN15" s="610"/>
      <c r="BO15" s="646">
        <v>7.9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558375</v>
      </c>
      <c r="CS15" s="609"/>
      <c r="CT15" s="609"/>
      <c r="CU15" s="609"/>
      <c r="CV15" s="609"/>
      <c r="CW15" s="609"/>
      <c r="CX15" s="609"/>
      <c r="CY15" s="610"/>
      <c r="CZ15" s="646">
        <v>5.8</v>
      </c>
      <c r="DA15" s="646"/>
      <c r="DB15" s="646"/>
      <c r="DC15" s="646"/>
      <c r="DD15" s="614">
        <v>8829</v>
      </c>
      <c r="DE15" s="609"/>
      <c r="DF15" s="609"/>
      <c r="DG15" s="609"/>
      <c r="DH15" s="609"/>
      <c r="DI15" s="609"/>
      <c r="DJ15" s="609"/>
      <c r="DK15" s="609"/>
      <c r="DL15" s="609"/>
      <c r="DM15" s="609"/>
      <c r="DN15" s="609"/>
      <c r="DO15" s="609"/>
      <c r="DP15" s="610"/>
      <c r="DQ15" s="614">
        <v>489869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6052</v>
      </c>
      <c r="S16" s="609"/>
      <c r="T16" s="609"/>
      <c r="U16" s="609"/>
      <c r="V16" s="609"/>
      <c r="W16" s="609"/>
      <c r="X16" s="609"/>
      <c r="Y16" s="610"/>
      <c r="Z16" s="646">
        <v>0.1</v>
      </c>
      <c r="AA16" s="646"/>
      <c r="AB16" s="646"/>
      <c r="AC16" s="646"/>
      <c r="AD16" s="647">
        <v>6052</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846437</v>
      </c>
      <c r="CS16" s="609"/>
      <c r="CT16" s="609"/>
      <c r="CU16" s="609"/>
      <c r="CV16" s="609"/>
      <c r="CW16" s="609"/>
      <c r="CX16" s="609"/>
      <c r="CY16" s="610"/>
      <c r="CZ16" s="646">
        <v>8.6999999999999993</v>
      </c>
      <c r="DA16" s="646"/>
      <c r="DB16" s="646"/>
      <c r="DC16" s="646"/>
      <c r="DD16" s="614" t="s">
        <v>122</v>
      </c>
      <c r="DE16" s="609"/>
      <c r="DF16" s="609"/>
      <c r="DG16" s="609"/>
      <c r="DH16" s="609"/>
      <c r="DI16" s="609"/>
      <c r="DJ16" s="609"/>
      <c r="DK16" s="609"/>
      <c r="DL16" s="609"/>
      <c r="DM16" s="609"/>
      <c r="DN16" s="609"/>
      <c r="DO16" s="609"/>
      <c r="DP16" s="610"/>
      <c r="DQ16" s="614">
        <v>127574</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18081</v>
      </c>
      <c r="S17" s="609"/>
      <c r="T17" s="609"/>
      <c r="U17" s="609"/>
      <c r="V17" s="609"/>
      <c r="W17" s="609"/>
      <c r="X17" s="609"/>
      <c r="Y17" s="610"/>
      <c r="Z17" s="646">
        <v>0.2</v>
      </c>
      <c r="AA17" s="646"/>
      <c r="AB17" s="646"/>
      <c r="AC17" s="646"/>
      <c r="AD17" s="647">
        <v>18081</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744910</v>
      </c>
      <c r="CS17" s="609"/>
      <c r="CT17" s="609"/>
      <c r="CU17" s="609"/>
      <c r="CV17" s="609"/>
      <c r="CW17" s="609"/>
      <c r="CX17" s="609"/>
      <c r="CY17" s="610"/>
      <c r="CZ17" s="646">
        <v>7.7</v>
      </c>
      <c r="DA17" s="646"/>
      <c r="DB17" s="646"/>
      <c r="DC17" s="646"/>
      <c r="DD17" s="614" t="s">
        <v>122</v>
      </c>
      <c r="DE17" s="609"/>
      <c r="DF17" s="609"/>
      <c r="DG17" s="609"/>
      <c r="DH17" s="609"/>
      <c r="DI17" s="609"/>
      <c r="DJ17" s="609"/>
      <c r="DK17" s="609"/>
      <c r="DL17" s="609"/>
      <c r="DM17" s="609"/>
      <c r="DN17" s="609"/>
      <c r="DO17" s="609"/>
      <c r="DP17" s="610"/>
      <c r="DQ17" s="614">
        <v>731206</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3609</v>
      </c>
      <c r="S18" s="609"/>
      <c r="T18" s="609"/>
      <c r="U18" s="609"/>
      <c r="V18" s="609"/>
      <c r="W18" s="609"/>
      <c r="X18" s="609"/>
      <c r="Y18" s="610"/>
      <c r="Z18" s="646">
        <v>0</v>
      </c>
      <c r="AA18" s="646"/>
      <c r="AB18" s="646"/>
      <c r="AC18" s="646"/>
      <c r="AD18" s="647">
        <v>3609</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3609</v>
      </c>
      <c r="S19" s="609"/>
      <c r="T19" s="609"/>
      <c r="U19" s="609"/>
      <c r="V19" s="609"/>
      <c r="W19" s="609"/>
      <c r="X19" s="609"/>
      <c r="Y19" s="610"/>
      <c r="Z19" s="646">
        <v>0</v>
      </c>
      <c r="AA19" s="646"/>
      <c r="AB19" s="646"/>
      <c r="AC19" s="646"/>
      <c r="AD19" s="647">
        <v>3609</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9687976</v>
      </c>
      <c r="CS20" s="609"/>
      <c r="CT20" s="609"/>
      <c r="CU20" s="609"/>
      <c r="CV20" s="609"/>
      <c r="CW20" s="609"/>
      <c r="CX20" s="609"/>
      <c r="CY20" s="610"/>
      <c r="CZ20" s="646">
        <v>100</v>
      </c>
      <c r="DA20" s="646"/>
      <c r="DB20" s="646"/>
      <c r="DC20" s="646"/>
      <c r="DD20" s="614">
        <v>915815</v>
      </c>
      <c r="DE20" s="609"/>
      <c r="DF20" s="609"/>
      <c r="DG20" s="609"/>
      <c r="DH20" s="609"/>
      <c r="DI20" s="609"/>
      <c r="DJ20" s="609"/>
      <c r="DK20" s="609"/>
      <c r="DL20" s="609"/>
      <c r="DM20" s="609"/>
      <c r="DN20" s="609"/>
      <c r="DO20" s="609"/>
      <c r="DP20" s="610"/>
      <c r="DQ20" s="614">
        <v>5958331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4012460</v>
      </c>
      <c r="S21" s="609"/>
      <c r="T21" s="609"/>
      <c r="U21" s="609"/>
      <c r="V21" s="609"/>
      <c r="W21" s="609"/>
      <c r="X21" s="609"/>
      <c r="Y21" s="610"/>
      <c r="Z21" s="646">
        <v>39.6</v>
      </c>
      <c r="AA21" s="646"/>
      <c r="AB21" s="646"/>
      <c r="AC21" s="646"/>
      <c r="AD21" s="647">
        <v>3519471</v>
      </c>
      <c r="AE21" s="647"/>
      <c r="AF21" s="647"/>
      <c r="AG21" s="647"/>
      <c r="AH21" s="647"/>
      <c r="AI21" s="647"/>
      <c r="AJ21" s="647"/>
      <c r="AK21" s="647"/>
      <c r="AL21" s="611">
        <v>69.3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3519471</v>
      </c>
      <c r="S22" s="609"/>
      <c r="T22" s="609"/>
      <c r="U22" s="609"/>
      <c r="V22" s="609"/>
      <c r="W22" s="609"/>
      <c r="X22" s="609"/>
      <c r="Y22" s="610"/>
      <c r="Z22" s="646">
        <v>34.700000000000003</v>
      </c>
      <c r="AA22" s="646"/>
      <c r="AB22" s="646"/>
      <c r="AC22" s="646"/>
      <c r="AD22" s="647">
        <v>3519471</v>
      </c>
      <c r="AE22" s="647"/>
      <c r="AF22" s="647"/>
      <c r="AG22" s="647"/>
      <c r="AH22" s="647"/>
      <c r="AI22" s="647"/>
      <c r="AJ22" s="647"/>
      <c r="AK22" s="647"/>
      <c r="AL22" s="611">
        <v>69.3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492989</v>
      </c>
      <c r="S23" s="609"/>
      <c r="T23" s="609"/>
      <c r="U23" s="609"/>
      <c r="V23" s="609"/>
      <c r="W23" s="609"/>
      <c r="X23" s="609"/>
      <c r="Y23" s="610"/>
      <c r="Z23" s="646">
        <v>4.9000000000000004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3593591</v>
      </c>
      <c r="CS24" s="664"/>
      <c r="CT24" s="664"/>
      <c r="CU24" s="664"/>
      <c r="CV24" s="664"/>
      <c r="CW24" s="664"/>
      <c r="CX24" s="664"/>
      <c r="CY24" s="689"/>
      <c r="CZ24" s="690">
        <v>37.1</v>
      </c>
      <c r="DA24" s="672"/>
      <c r="DB24" s="672"/>
      <c r="DC24" s="692"/>
      <c r="DD24" s="688">
        <v>2565026</v>
      </c>
      <c r="DE24" s="664"/>
      <c r="DF24" s="664"/>
      <c r="DG24" s="664"/>
      <c r="DH24" s="664"/>
      <c r="DI24" s="664"/>
      <c r="DJ24" s="664"/>
      <c r="DK24" s="689"/>
      <c r="DL24" s="688">
        <v>2308763</v>
      </c>
      <c r="DM24" s="664"/>
      <c r="DN24" s="664"/>
      <c r="DO24" s="664"/>
      <c r="DP24" s="664"/>
      <c r="DQ24" s="664"/>
      <c r="DR24" s="664"/>
      <c r="DS24" s="664"/>
      <c r="DT24" s="664"/>
      <c r="DU24" s="664"/>
      <c r="DV24" s="689"/>
      <c r="DW24" s="690">
        <v>45.2</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5573864</v>
      </c>
      <c r="S25" s="609"/>
      <c r="T25" s="609"/>
      <c r="U25" s="609"/>
      <c r="V25" s="609"/>
      <c r="W25" s="609"/>
      <c r="X25" s="609"/>
      <c r="Y25" s="610"/>
      <c r="Z25" s="646">
        <v>55</v>
      </c>
      <c r="AA25" s="646"/>
      <c r="AB25" s="646"/>
      <c r="AC25" s="646"/>
      <c r="AD25" s="647">
        <v>5080875</v>
      </c>
      <c r="AE25" s="647"/>
      <c r="AF25" s="647"/>
      <c r="AG25" s="647"/>
      <c r="AH25" s="647"/>
      <c r="AI25" s="647"/>
      <c r="AJ25" s="647"/>
      <c r="AK25" s="647"/>
      <c r="AL25" s="611">
        <v>100</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1394626</v>
      </c>
      <c r="CS25" s="621"/>
      <c r="CT25" s="621"/>
      <c r="CU25" s="621"/>
      <c r="CV25" s="621"/>
      <c r="CW25" s="621"/>
      <c r="CX25" s="621"/>
      <c r="CY25" s="622"/>
      <c r="CZ25" s="611">
        <v>14.4</v>
      </c>
      <c r="DA25" s="623"/>
      <c r="DB25" s="623"/>
      <c r="DC25" s="624"/>
      <c r="DD25" s="614">
        <v>1283223</v>
      </c>
      <c r="DE25" s="621"/>
      <c r="DF25" s="621"/>
      <c r="DG25" s="621"/>
      <c r="DH25" s="621"/>
      <c r="DI25" s="621"/>
      <c r="DJ25" s="621"/>
      <c r="DK25" s="622"/>
      <c r="DL25" s="614">
        <v>1210817</v>
      </c>
      <c r="DM25" s="621"/>
      <c r="DN25" s="621"/>
      <c r="DO25" s="621"/>
      <c r="DP25" s="621"/>
      <c r="DQ25" s="621"/>
      <c r="DR25" s="621"/>
      <c r="DS25" s="621"/>
      <c r="DT25" s="621"/>
      <c r="DU25" s="621"/>
      <c r="DV25" s="622"/>
      <c r="DW25" s="611">
        <v>23.7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861</v>
      </c>
      <c r="S26" s="609"/>
      <c r="T26" s="609"/>
      <c r="U26" s="609"/>
      <c r="V26" s="609"/>
      <c r="W26" s="609"/>
      <c r="X26" s="609"/>
      <c r="Y26" s="610"/>
      <c r="Z26" s="646">
        <v>0</v>
      </c>
      <c r="AA26" s="646"/>
      <c r="AB26" s="646"/>
      <c r="AC26" s="646"/>
      <c r="AD26" s="647">
        <v>861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796524</v>
      </c>
      <c r="CS26" s="609"/>
      <c r="CT26" s="609"/>
      <c r="CU26" s="609"/>
      <c r="CV26" s="609"/>
      <c r="CW26" s="609"/>
      <c r="CX26" s="609"/>
      <c r="CY26" s="610"/>
      <c r="CZ26" s="611">
        <v>8.1999999999999993</v>
      </c>
      <c r="DA26" s="623"/>
      <c r="DB26" s="623"/>
      <c r="DC26" s="624"/>
      <c r="DD26" s="614">
        <v>763627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99207</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1100073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1454055</v>
      </c>
      <c r="CS27" s="621"/>
      <c r="CT27" s="621"/>
      <c r="CU27" s="621"/>
      <c r="CV27" s="621"/>
      <c r="CW27" s="621"/>
      <c r="CX27" s="621"/>
      <c r="CY27" s="622"/>
      <c r="CZ27" s="611">
        <v>15</v>
      </c>
      <c r="DA27" s="623"/>
      <c r="DB27" s="623"/>
      <c r="DC27" s="624"/>
      <c r="DD27" s="614">
        <v>550597</v>
      </c>
      <c r="DE27" s="621"/>
      <c r="DF27" s="621"/>
      <c r="DG27" s="621"/>
      <c r="DH27" s="621"/>
      <c r="DI27" s="621"/>
      <c r="DJ27" s="621"/>
      <c r="DK27" s="622"/>
      <c r="DL27" s="614">
        <v>366740</v>
      </c>
      <c r="DM27" s="621"/>
      <c r="DN27" s="621"/>
      <c r="DO27" s="621"/>
      <c r="DP27" s="621"/>
      <c r="DQ27" s="621"/>
      <c r="DR27" s="621"/>
      <c r="DS27" s="621"/>
      <c r="DT27" s="621"/>
      <c r="DU27" s="621"/>
      <c r="DV27" s="622"/>
      <c r="DW27" s="611">
        <v>7.2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120832</v>
      </c>
      <c r="S28" s="609"/>
      <c r="T28" s="609"/>
      <c r="U28" s="609"/>
      <c r="V28" s="609"/>
      <c r="W28" s="609"/>
      <c r="X28" s="609"/>
      <c r="Y28" s="610"/>
      <c r="Z28" s="646">
        <v>1.2</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744910</v>
      </c>
      <c r="CS28" s="609"/>
      <c r="CT28" s="609"/>
      <c r="CU28" s="609"/>
      <c r="CV28" s="609"/>
      <c r="CW28" s="609"/>
      <c r="CX28" s="609"/>
      <c r="CY28" s="610"/>
      <c r="CZ28" s="611">
        <v>7.7</v>
      </c>
      <c r="DA28" s="623"/>
      <c r="DB28" s="623"/>
      <c r="DC28" s="624"/>
      <c r="DD28" s="614">
        <v>731206</v>
      </c>
      <c r="DE28" s="609"/>
      <c r="DF28" s="609"/>
      <c r="DG28" s="609"/>
      <c r="DH28" s="609"/>
      <c r="DI28" s="609"/>
      <c r="DJ28" s="609"/>
      <c r="DK28" s="610"/>
      <c r="DL28" s="614">
        <v>731206</v>
      </c>
      <c r="DM28" s="609"/>
      <c r="DN28" s="609"/>
      <c r="DO28" s="609"/>
      <c r="DP28" s="609"/>
      <c r="DQ28" s="609"/>
      <c r="DR28" s="609"/>
      <c r="DS28" s="609"/>
      <c r="DT28" s="609"/>
      <c r="DU28" s="609"/>
      <c r="DV28" s="610"/>
      <c r="DW28" s="611">
        <v>14.3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7631</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744910</v>
      </c>
      <c r="CS29" s="621"/>
      <c r="CT29" s="621"/>
      <c r="CU29" s="621"/>
      <c r="CV29" s="621"/>
      <c r="CW29" s="621"/>
      <c r="CX29" s="621"/>
      <c r="CY29" s="622"/>
      <c r="CZ29" s="611">
        <v>7.7</v>
      </c>
      <c r="DA29" s="623"/>
      <c r="DB29" s="623"/>
      <c r="DC29" s="624"/>
      <c r="DD29" s="614">
        <v>731206</v>
      </c>
      <c r="DE29" s="621"/>
      <c r="DF29" s="621"/>
      <c r="DG29" s="621"/>
      <c r="DH29" s="621"/>
      <c r="DI29" s="621"/>
      <c r="DJ29" s="621"/>
      <c r="DK29" s="622"/>
      <c r="DL29" s="614">
        <v>731206</v>
      </c>
      <c r="DM29" s="621"/>
      <c r="DN29" s="621"/>
      <c r="DO29" s="621"/>
      <c r="DP29" s="621"/>
      <c r="DQ29" s="621"/>
      <c r="DR29" s="621"/>
      <c r="DS29" s="621"/>
      <c r="DT29" s="621"/>
      <c r="DU29" s="621"/>
      <c r="DV29" s="622"/>
      <c r="DW29" s="611">
        <v>14.3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1600987</v>
      </c>
      <c r="S30" s="609"/>
      <c r="T30" s="609"/>
      <c r="U30" s="609"/>
      <c r="V30" s="609"/>
      <c r="W30" s="609"/>
      <c r="X30" s="609"/>
      <c r="Y30" s="610"/>
      <c r="Z30" s="646">
        <v>15.8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729485</v>
      </c>
      <c r="CS30" s="609"/>
      <c r="CT30" s="609"/>
      <c r="CU30" s="609"/>
      <c r="CV30" s="609"/>
      <c r="CW30" s="609"/>
      <c r="CX30" s="609"/>
      <c r="CY30" s="610"/>
      <c r="CZ30" s="611">
        <v>7.5</v>
      </c>
      <c r="DA30" s="623"/>
      <c r="DB30" s="623"/>
      <c r="DC30" s="624"/>
      <c r="DD30" s="614">
        <v>716667</v>
      </c>
      <c r="DE30" s="609"/>
      <c r="DF30" s="609"/>
      <c r="DG30" s="609"/>
      <c r="DH30" s="609"/>
      <c r="DI30" s="609"/>
      <c r="DJ30" s="609"/>
      <c r="DK30" s="610"/>
      <c r="DL30" s="614">
        <v>716667</v>
      </c>
      <c r="DM30" s="609"/>
      <c r="DN30" s="609"/>
      <c r="DO30" s="609"/>
      <c r="DP30" s="609"/>
      <c r="DQ30" s="609"/>
      <c r="DR30" s="609"/>
      <c r="DS30" s="609"/>
      <c r="DT30" s="609"/>
      <c r="DU30" s="609"/>
      <c r="DV30" s="610"/>
      <c r="DW30" s="611">
        <v>14</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99.4</v>
      </c>
      <c r="BH31" s="671"/>
      <c r="BI31" s="671"/>
      <c r="BJ31" s="671"/>
      <c r="BK31" s="671"/>
      <c r="BL31" s="671"/>
      <c r="BM31" s="672">
        <v>95.8</v>
      </c>
      <c r="BN31" s="671"/>
      <c r="BO31" s="671"/>
      <c r="BP31" s="671"/>
      <c r="BQ31" s="673"/>
      <c r="BR31" s="670">
        <v>99.5</v>
      </c>
      <c r="BS31" s="671"/>
      <c r="BT31" s="671"/>
      <c r="BU31" s="671"/>
      <c r="BV31" s="671"/>
      <c r="BW31" s="671"/>
      <c r="BX31" s="672">
        <v>94.7</v>
      </c>
      <c r="BY31" s="671"/>
      <c r="BZ31" s="671"/>
      <c r="CA31" s="671"/>
      <c r="CB31" s="673"/>
      <c r="CD31" s="629"/>
      <c r="CE31" s="630"/>
      <c r="CF31" s="605" t="s">
        <v>300</v>
      </c>
      <c r="CG31" s="606"/>
      <c r="CH31" s="606"/>
      <c r="CI31" s="606"/>
      <c r="CJ31" s="606"/>
      <c r="CK31" s="606"/>
      <c r="CL31" s="606"/>
      <c r="CM31" s="606"/>
      <c r="CN31" s="606"/>
      <c r="CO31" s="606"/>
      <c r="CP31" s="606"/>
      <c r="CQ31" s="607"/>
      <c r="CR31" s="608">
        <v>15425</v>
      </c>
      <c r="CS31" s="621"/>
      <c r="CT31" s="621"/>
      <c r="CU31" s="621"/>
      <c r="CV31" s="621"/>
      <c r="CW31" s="621"/>
      <c r="CX31" s="621"/>
      <c r="CY31" s="622"/>
      <c r="CZ31" s="611">
        <v>0.2</v>
      </c>
      <c r="DA31" s="623"/>
      <c r="DB31" s="623"/>
      <c r="DC31" s="624"/>
      <c r="DD31" s="614">
        <v>14539</v>
      </c>
      <c r="DE31" s="621"/>
      <c r="DF31" s="621"/>
      <c r="DG31" s="621"/>
      <c r="DH31" s="621"/>
      <c r="DI31" s="621"/>
      <c r="DJ31" s="621"/>
      <c r="DK31" s="622"/>
      <c r="DL31" s="614">
        <v>14539</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1098623</v>
      </c>
      <c r="S32" s="609"/>
      <c r="T32" s="609"/>
      <c r="U32" s="609"/>
      <c r="V32" s="609"/>
      <c r="W32" s="609"/>
      <c r="X32" s="609"/>
      <c r="Y32" s="610"/>
      <c r="Z32" s="646">
        <v>10.8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99.4</v>
      </c>
      <c r="BH32" s="621"/>
      <c r="BI32" s="621"/>
      <c r="BJ32" s="621"/>
      <c r="BK32" s="621"/>
      <c r="BL32" s="621"/>
      <c r="BM32" s="612">
        <v>99.1</v>
      </c>
      <c r="BN32" s="621"/>
      <c r="BO32" s="621"/>
      <c r="BP32" s="621"/>
      <c r="BQ32" s="644"/>
      <c r="BR32" s="674">
        <v>99.7</v>
      </c>
      <c r="BS32" s="621"/>
      <c r="BT32" s="621"/>
      <c r="BU32" s="621"/>
      <c r="BV32" s="621"/>
      <c r="BW32" s="621"/>
      <c r="BX32" s="612">
        <v>99.2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72135</v>
      </c>
      <c r="S33" s="609"/>
      <c r="T33" s="609"/>
      <c r="U33" s="609"/>
      <c r="V33" s="609"/>
      <c r="W33" s="609"/>
      <c r="X33" s="609"/>
      <c r="Y33" s="610"/>
      <c r="Z33" s="646">
        <v>0.7</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99.3</v>
      </c>
      <c r="BH33" s="593"/>
      <c r="BI33" s="593"/>
      <c r="BJ33" s="593"/>
      <c r="BK33" s="593"/>
      <c r="BL33" s="593"/>
      <c r="BM33" s="639">
        <v>92</v>
      </c>
      <c r="BN33" s="593"/>
      <c r="BO33" s="593"/>
      <c r="BP33" s="593"/>
      <c r="BQ33" s="656"/>
      <c r="BR33" s="669">
        <v>99.3</v>
      </c>
      <c r="BS33" s="593"/>
      <c r="BT33" s="593"/>
      <c r="BU33" s="593"/>
      <c r="BV33" s="593"/>
      <c r="BW33" s="593"/>
      <c r="BX33" s="639">
        <v>89.5</v>
      </c>
      <c r="BY33" s="593"/>
      <c r="BZ33" s="593"/>
      <c r="CA33" s="593"/>
      <c r="CB33" s="656"/>
      <c r="CD33" s="605" t="s">
        <v>307</v>
      </c>
      <c r="CE33" s="606"/>
      <c r="CF33" s="606"/>
      <c r="CG33" s="606"/>
      <c r="CH33" s="606"/>
      <c r="CI33" s="606"/>
      <c r="CJ33" s="606"/>
      <c r="CK33" s="606"/>
      <c r="CL33" s="606"/>
      <c r="CM33" s="606"/>
      <c r="CN33" s="606"/>
      <c r="CO33" s="606"/>
      <c r="CP33" s="606"/>
      <c r="CQ33" s="607"/>
      <c r="CR33" s="608">
        <v>4332133</v>
      </c>
      <c r="CS33" s="621"/>
      <c r="CT33" s="621"/>
      <c r="CU33" s="621"/>
      <c r="CV33" s="621"/>
      <c r="CW33" s="621"/>
      <c r="CX33" s="621"/>
      <c r="CY33" s="622"/>
      <c r="CZ33" s="611">
        <v>44.7</v>
      </c>
      <c r="DA33" s="623"/>
      <c r="DB33" s="623"/>
      <c r="DC33" s="624"/>
      <c r="DD33" s="614">
        <v>2927646</v>
      </c>
      <c r="DE33" s="621"/>
      <c r="DF33" s="621"/>
      <c r="DG33" s="621"/>
      <c r="DH33" s="621"/>
      <c r="DI33" s="621"/>
      <c r="DJ33" s="621"/>
      <c r="DK33" s="622"/>
      <c r="DL33" s="614">
        <v>2598632</v>
      </c>
      <c r="DM33" s="621"/>
      <c r="DN33" s="621"/>
      <c r="DO33" s="621"/>
      <c r="DP33" s="621"/>
      <c r="DQ33" s="621"/>
      <c r="DR33" s="621"/>
      <c r="DS33" s="621"/>
      <c r="DT33" s="621"/>
      <c r="DU33" s="621"/>
      <c r="DV33" s="622"/>
      <c r="DW33" s="611">
        <v>50.9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195123</v>
      </c>
      <c r="S34" s="609"/>
      <c r="T34" s="609"/>
      <c r="U34" s="609"/>
      <c r="V34" s="609"/>
      <c r="W34" s="609"/>
      <c r="X34" s="609"/>
      <c r="Y34" s="610"/>
      <c r="Z34" s="646">
        <v>1.9</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1594115</v>
      </c>
      <c r="CS34" s="609"/>
      <c r="CT34" s="609"/>
      <c r="CU34" s="609"/>
      <c r="CV34" s="609"/>
      <c r="CW34" s="609"/>
      <c r="CX34" s="609"/>
      <c r="CY34" s="610"/>
      <c r="CZ34" s="611">
        <v>16.5</v>
      </c>
      <c r="DA34" s="623"/>
      <c r="DB34" s="623"/>
      <c r="DC34" s="624"/>
      <c r="DD34" s="614">
        <v>1054284</v>
      </c>
      <c r="DE34" s="609"/>
      <c r="DF34" s="609"/>
      <c r="DG34" s="609"/>
      <c r="DH34" s="609"/>
      <c r="DI34" s="609"/>
      <c r="DJ34" s="609"/>
      <c r="DK34" s="610"/>
      <c r="DL34" s="614">
        <v>944731</v>
      </c>
      <c r="DM34" s="609"/>
      <c r="DN34" s="609"/>
      <c r="DO34" s="609"/>
      <c r="DP34" s="609"/>
      <c r="DQ34" s="609"/>
      <c r="DR34" s="609"/>
      <c r="DS34" s="609"/>
      <c r="DT34" s="609"/>
      <c r="DU34" s="609"/>
      <c r="DV34" s="610"/>
      <c r="DW34" s="611">
        <v>18.5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595638</v>
      </c>
      <c r="S35" s="609"/>
      <c r="T35" s="609"/>
      <c r="U35" s="609"/>
      <c r="V35" s="609"/>
      <c r="W35" s="609"/>
      <c r="X35" s="609"/>
      <c r="Y35" s="610"/>
      <c r="Z35" s="646">
        <v>5.9</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39677</v>
      </c>
      <c r="CS35" s="621"/>
      <c r="CT35" s="621"/>
      <c r="CU35" s="621"/>
      <c r="CV35" s="621"/>
      <c r="CW35" s="621"/>
      <c r="CX35" s="621"/>
      <c r="CY35" s="622"/>
      <c r="CZ35" s="611">
        <v>0.4</v>
      </c>
      <c r="DA35" s="623"/>
      <c r="DB35" s="623"/>
      <c r="DC35" s="624"/>
      <c r="DD35" s="614">
        <v>32508</v>
      </c>
      <c r="DE35" s="621"/>
      <c r="DF35" s="621"/>
      <c r="DG35" s="621"/>
      <c r="DH35" s="621"/>
      <c r="DI35" s="621"/>
      <c r="DJ35" s="621"/>
      <c r="DK35" s="622"/>
      <c r="DL35" s="614">
        <v>32508</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217021</v>
      </c>
      <c r="S36" s="609"/>
      <c r="T36" s="609"/>
      <c r="U36" s="609"/>
      <c r="V36" s="609"/>
      <c r="W36" s="609"/>
      <c r="X36" s="609"/>
      <c r="Y36" s="610"/>
      <c r="Z36" s="646">
        <v>2.1</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1115739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714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1865336</v>
      </c>
      <c r="CS36" s="609"/>
      <c r="CT36" s="609"/>
      <c r="CU36" s="609"/>
      <c r="CV36" s="609"/>
      <c r="CW36" s="609"/>
      <c r="CX36" s="609"/>
      <c r="CY36" s="610"/>
      <c r="CZ36" s="611">
        <v>19.3</v>
      </c>
      <c r="DA36" s="623"/>
      <c r="DB36" s="623"/>
      <c r="DC36" s="624"/>
      <c r="DD36" s="614">
        <v>1263007</v>
      </c>
      <c r="DE36" s="609"/>
      <c r="DF36" s="609"/>
      <c r="DG36" s="609"/>
      <c r="DH36" s="609"/>
      <c r="DI36" s="609"/>
      <c r="DJ36" s="609"/>
      <c r="DK36" s="610"/>
      <c r="DL36" s="614">
        <v>1084252</v>
      </c>
      <c r="DM36" s="609"/>
      <c r="DN36" s="609"/>
      <c r="DO36" s="609"/>
      <c r="DP36" s="609"/>
      <c r="DQ36" s="609"/>
      <c r="DR36" s="609"/>
      <c r="DS36" s="609"/>
      <c r="DT36" s="609"/>
      <c r="DU36" s="609"/>
      <c r="DV36" s="610"/>
      <c r="DW36" s="611">
        <v>21.2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82978</v>
      </c>
      <c r="S37" s="609"/>
      <c r="T37" s="609"/>
      <c r="U37" s="609"/>
      <c r="V37" s="609"/>
      <c r="W37" s="609"/>
      <c r="X37" s="609"/>
      <c r="Y37" s="610"/>
      <c r="Z37" s="646">
        <v>0.8</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300000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5820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501103</v>
      </c>
      <c r="CS37" s="621"/>
      <c r="CT37" s="621"/>
      <c r="CU37" s="621"/>
      <c r="CV37" s="621"/>
      <c r="CW37" s="621"/>
      <c r="CX37" s="621"/>
      <c r="CY37" s="622"/>
      <c r="CZ37" s="611">
        <v>5.2</v>
      </c>
      <c r="DA37" s="623"/>
      <c r="DB37" s="623"/>
      <c r="DC37" s="624"/>
      <c r="DD37" s="614">
        <v>501103</v>
      </c>
      <c r="DE37" s="621"/>
      <c r="DF37" s="621"/>
      <c r="DG37" s="621"/>
      <c r="DH37" s="621"/>
      <c r="DI37" s="621"/>
      <c r="DJ37" s="621"/>
      <c r="DK37" s="622"/>
      <c r="DL37" s="614">
        <v>469662</v>
      </c>
      <c r="DM37" s="621"/>
      <c r="DN37" s="621"/>
      <c r="DO37" s="621"/>
      <c r="DP37" s="621"/>
      <c r="DQ37" s="621"/>
      <c r="DR37" s="621"/>
      <c r="DS37" s="621"/>
      <c r="DT37" s="621"/>
      <c r="DU37" s="621"/>
      <c r="DV37" s="622"/>
      <c r="DW37" s="611">
        <v>9.1999999999999993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468564</v>
      </c>
      <c r="S38" s="609"/>
      <c r="T38" s="609"/>
      <c r="U38" s="609"/>
      <c r="V38" s="609"/>
      <c r="W38" s="609"/>
      <c r="X38" s="609"/>
      <c r="Y38" s="610"/>
      <c r="Z38" s="646">
        <v>4.5999999999999996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115871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1769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698878</v>
      </c>
      <c r="CS38" s="609"/>
      <c r="CT38" s="609"/>
      <c r="CU38" s="609"/>
      <c r="CV38" s="609"/>
      <c r="CW38" s="609"/>
      <c r="CX38" s="609"/>
      <c r="CY38" s="610"/>
      <c r="CZ38" s="611">
        <v>7.2</v>
      </c>
      <c r="DA38" s="623"/>
      <c r="DB38" s="623"/>
      <c r="DC38" s="624"/>
      <c r="DD38" s="614">
        <v>555344</v>
      </c>
      <c r="DE38" s="609"/>
      <c r="DF38" s="609"/>
      <c r="DG38" s="609"/>
      <c r="DH38" s="609"/>
      <c r="DI38" s="609"/>
      <c r="DJ38" s="609"/>
      <c r="DK38" s="610"/>
      <c r="DL38" s="614">
        <v>537141</v>
      </c>
      <c r="DM38" s="609"/>
      <c r="DN38" s="609"/>
      <c r="DO38" s="609"/>
      <c r="DP38" s="609"/>
      <c r="DQ38" s="609"/>
      <c r="DR38" s="609"/>
      <c r="DS38" s="609"/>
      <c r="DT38" s="609"/>
      <c r="DU38" s="609"/>
      <c r="DV38" s="610"/>
      <c r="DW38" s="611">
        <v>10.5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15466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2759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97624</v>
      </c>
      <c r="CS39" s="621"/>
      <c r="CT39" s="621"/>
      <c r="CU39" s="621"/>
      <c r="CV39" s="621"/>
      <c r="CW39" s="621"/>
      <c r="CX39" s="621"/>
      <c r="CY39" s="622"/>
      <c r="CZ39" s="611">
        <v>1</v>
      </c>
      <c r="DA39" s="623"/>
      <c r="DB39" s="623"/>
      <c r="DC39" s="624"/>
      <c r="DD39" s="614" t="s">
        <v>122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21564</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990</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83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36503</v>
      </c>
      <c r="CS40" s="609"/>
      <c r="CT40" s="609"/>
      <c r="CU40" s="609"/>
      <c r="CV40" s="609"/>
      <c r="CW40" s="609"/>
      <c r="CX40" s="609"/>
      <c r="CY40" s="610"/>
      <c r="CZ40" s="611">
        <v>0.4</v>
      </c>
      <c r="DA40" s="623"/>
      <c r="DB40" s="623"/>
      <c r="DC40" s="624"/>
      <c r="DD40" s="614">
        <v>22503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10133464</v>
      </c>
      <c r="S41" s="633"/>
      <c r="T41" s="633"/>
      <c r="U41" s="633"/>
      <c r="V41" s="633"/>
      <c r="W41" s="633"/>
      <c r="X41" s="633"/>
      <c r="Y41" s="636"/>
      <c r="Z41" s="637">
        <v>100</v>
      </c>
      <c r="AA41" s="637"/>
      <c r="AB41" s="637"/>
      <c r="AC41" s="637"/>
      <c r="AD41" s="638">
        <v>5081736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147963</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535449</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475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1762252</v>
      </c>
      <c r="CS42" s="621"/>
      <c r="CT42" s="621"/>
      <c r="CU42" s="621"/>
      <c r="CV42" s="621"/>
      <c r="CW42" s="621"/>
      <c r="CX42" s="621"/>
      <c r="CY42" s="622"/>
      <c r="CZ42" s="611">
        <v>18.2</v>
      </c>
      <c r="DA42" s="623"/>
      <c r="DB42" s="623"/>
      <c r="DC42" s="624"/>
      <c r="DD42" s="614">
        <v>465659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43584</v>
      </c>
      <c r="CS43" s="621"/>
      <c r="CT43" s="621"/>
      <c r="CU43" s="621"/>
      <c r="CV43" s="621"/>
      <c r="CW43" s="621"/>
      <c r="CX43" s="621"/>
      <c r="CY43" s="622"/>
      <c r="CZ43" s="611">
        <v>0.4</v>
      </c>
      <c r="DA43" s="623"/>
      <c r="DB43" s="623"/>
      <c r="DC43" s="624"/>
      <c r="DD43" s="614">
        <v>43584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915815</v>
      </c>
      <c r="CS44" s="609"/>
      <c r="CT44" s="609"/>
      <c r="CU44" s="609"/>
      <c r="CV44" s="609"/>
      <c r="CW44" s="609"/>
      <c r="CX44" s="609"/>
      <c r="CY44" s="610"/>
      <c r="CZ44" s="611">
        <v>9.5</v>
      </c>
      <c r="DA44" s="612"/>
      <c r="DB44" s="612"/>
      <c r="DC44" s="613"/>
      <c r="DD44" s="614">
        <v>338085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433050</v>
      </c>
      <c r="CS45" s="621"/>
      <c r="CT45" s="621"/>
      <c r="CU45" s="621"/>
      <c r="CV45" s="621"/>
      <c r="CW45" s="621"/>
      <c r="CX45" s="621"/>
      <c r="CY45" s="622"/>
      <c r="CZ45" s="611">
        <v>4.5</v>
      </c>
      <c r="DA45" s="623"/>
      <c r="DB45" s="623"/>
      <c r="DC45" s="624"/>
      <c r="DD45" s="614">
        <v>60092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437040</v>
      </c>
      <c r="CS46" s="609"/>
      <c r="CT46" s="609"/>
      <c r="CU46" s="609"/>
      <c r="CV46" s="609"/>
      <c r="CW46" s="609"/>
      <c r="CX46" s="609"/>
      <c r="CY46" s="610"/>
      <c r="CZ46" s="611">
        <v>4.5</v>
      </c>
      <c r="DA46" s="612"/>
      <c r="DB46" s="612"/>
      <c r="DC46" s="613"/>
      <c r="DD46" s="614">
        <v>234860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846437</v>
      </c>
      <c r="CS47" s="621"/>
      <c r="CT47" s="621"/>
      <c r="CU47" s="621"/>
      <c r="CV47" s="621"/>
      <c r="CW47" s="621"/>
      <c r="CX47" s="621"/>
      <c r="CY47" s="622"/>
      <c r="CZ47" s="611">
        <v>8.6999999999999993</v>
      </c>
      <c r="DA47" s="623"/>
      <c r="DB47" s="623"/>
      <c r="DC47" s="624"/>
      <c r="DD47" s="614">
        <v>127574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9687976</v>
      </c>
      <c r="CS49" s="593"/>
      <c r="CT49" s="593"/>
      <c r="CU49" s="593"/>
      <c r="CV49" s="593"/>
      <c r="CW49" s="593"/>
      <c r="CX49" s="593"/>
      <c r="CY49" s="594"/>
      <c r="CZ49" s="595">
        <v>100</v>
      </c>
      <c r="DA49" s="596"/>
      <c r="DB49" s="596"/>
      <c r="DC49" s="597"/>
      <c r="DD49" s="598">
        <v>5958331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0bi4isLVExh1RFUwc+OlhJIBYimv0KhyMNKgOZmHnrF1nDRFA3wtaEy9ggvwlJcroQ60JtdqOZX94dvl6vHjQ==" saltValue="FW8Ow6GIJ9K6eCrGHQQN2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43" orientation="portrait"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80" t="s">
        <v>352</v>
      </c>
      <c r="B2" s="1080"/>
      <c r="C2" s="1080"/>
      <c r="D2" s="1080"/>
      <c r="E2" s="1080"/>
      <c r="F2" s="1080"/>
      <c r="G2" s="1080"/>
      <c r="H2" s="1080"/>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0"/>
      <c r="AI2" s="1080"/>
      <c r="AJ2" s="1080"/>
      <c r="AK2" s="1080"/>
      <c r="AL2" s="1080"/>
      <c r="AM2" s="1080"/>
      <c r="AN2" s="1080"/>
      <c r="AO2" s="1080"/>
      <c r="AP2" s="1080"/>
      <c r="AQ2" s="1080"/>
      <c r="AR2" s="1080"/>
      <c r="AS2" s="1080"/>
      <c r="AT2" s="1080"/>
      <c r="AU2" s="1080"/>
      <c r="AV2" s="1080"/>
      <c r="AW2" s="1080"/>
      <c r="AX2" s="1080"/>
      <c r="AY2" s="1080"/>
      <c r="AZ2" s="1080"/>
      <c r="BA2" s="1080"/>
      <c r="BB2" s="1080"/>
      <c r="BC2" s="1080"/>
      <c r="BD2" s="1080"/>
      <c r="BE2" s="1080"/>
      <c r="BF2" s="1080"/>
      <c r="BG2" s="1080"/>
      <c r="BH2" s="1080"/>
      <c r="BI2" s="1080"/>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81" t="s">
        <v>353</v>
      </c>
      <c r="DK2" s="1082"/>
      <c r="DL2" s="1082"/>
      <c r="DM2" s="1082"/>
      <c r="DN2" s="1082"/>
      <c r="DO2" s="1083"/>
      <c r="DP2" s="222"/>
      <c r="DQ2" s="1081" t="s">
        <v>354</v>
      </c>
      <c r="DR2" s="1082"/>
      <c r="DS2" s="1082"/>
      <c r="DT2" s="1082"/>
      <c r="DU2" s="1082"/>
      <c r="DV2" s="1082"/>
      <c r="DW2" s="1082"/>
      <c r="DX2" s="1082"/>
      <c r="DY2" s="1082"/>
      <c r="DZ2" s="1083"/>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9" t="s">
        <v>355</v>
      </c>
      <c r="B4" s="1049"/>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1049"/>
      <c r="AR4" s="1049"/>
      <c r="AS4" s="1049"/>
      <c r="AT4" s="1049"/>
      <c r="AU4" s="1049"/>
      <c r="AV4" s="1049"/>
      <c r="AW4" s="1049"/>
      <c r="AX4" s="1049"/>
      <c r="AY4" s="1049"/>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5" t="s">
        <v>357</v>
      </c>
      <c r="B5" s="986"/>
      <c r="C5" s="986"/>
      <c r="D5" s="986"/>
      <c r="E5" s="986"/>
      <c r="F5" s="986"/>
      <c r="G5" s="986"/>
      <c r="H5" s="986"/>
      <c r="I5" s="986"/>
      <c r="J5" s="986"/>
      <c r="K5" s="986"/>
      <c r="L5" s="986"/>
      <c r="M5" s="986"/>
      <c r="N5" s="986"/>
      <c r="O5" s="986"/>
      <c r="P5" s="987"/>
      <c r="Q5" s="991" t="s">
        <v>358</v>
      </c>
      <c r="R5" s="992"/>
      <c r="S5" s="992"/>
      <c r="T5" s="992"/>
      <c r="U5" s="993"/>
      <c r="V5" s="991" t="s">
        <v>359</v>
      </c>
      <c r="W5" s="992"/>
      <c r="X5" s="992"/>
      <c r="Y5" s="992"/>
      <c r="Z5" s="993"/>
      <c r="AA5" s="991" t="s">
        <v>360</v>
      </c>
      <c r="AB5" s="992"/>
      <c r="AC5" s="992"/>
      <c r="AD5" s="992"/>
      <c r="AE5" s="992"/>
      <c r="AF5" s="1084" t="s">
        <v>361</v>
      </c>
      <c r="AG5" s="992"/>
      <c r="AH5" s="992"/>
      <c r="AI5" s="992"/>
      <c r="AJ5" s="1005"/>
      <c r="AK5" s="992" t="s">
        <v>362</v>
      </c>
      <c r="AL5" s="992"/>
      <c r="AM5" s="992"/>
      <c r="AN5" s="992"/>
      <c r="AO5" s="993"/>
      <c r="AP5" s="991" t="s">
        <v>363</v>
      </c>
      <c r="AQ5" s="992"/>
      <c r="AR5" s="992"/>
      <c r="AS5" s="992"/>
      <c r="AT5" s="993"/>
      <c r="AU5" s="991" t="s">
        <v>364</v>
      </c>
      <c r="AV5" s="992"/>
      <c r="AW5" s="992"/>
      <c r="AX5" s="992"/>
      <c r="AY5" s="1005"/>
      <c r="AZ5" s="226"/>
      <c r="BA5" s="226"/>
      <c r="BB5" s="226"/>
      <c r="BC5" s="226"/>
      <c r="BD5" s="226"/>
      <c r="BE5" s="227"/>
      <c r="BF5" s="227"/>
      <c r="BG5" s="227"/>
      <c r="BH5" s="227"/>
      <c r="BI5" s="227"/>
      <c r="BJ5" s="227"/>
      <c r="BK5" s="227"/>
      <c r="BL5" s="227"/>
      <c r="BM5" s="227"/>
      <c r="BN5" s="227"/>
      <c r="BO5" s="227"/>
      <c r="BP5" s="227"/>
      <c r="BQ5" s="985" t="s">
        <v>365</v>
      </c>
      <c r="BR5" s="986"/>
      <c r="BS5" s="986"/>
      <c r="BT5" s="986"/>
      <c r="BU5" s="986"/>
      <c r="BV5" s="986"/>
      <c r="BW5" s="986"/>
      <c r="BX5" s="986"/>
      <c r="BY5" s="986"/>
      <c r="BZ5" s="986"/>
      <c r="CA5" s="986"/>
      <c r="CB5" s="986"/>
      <c r="CC5" s="986"/>
      <c r="CD5" s="986"/>
      <c r="CE5" s="986"/>
      <c r="CF5" s="986"/>
      <c r="CG5" s="987"/>
      <c r="CH5" s="991" t="s">
        <v>366</v>
      </c>
      <c r="CI5" s="992"/>
      <c r="CJ5" s="992"/>
      <c r="CK5" s="992"/>
      <c r="CL5" s="993"/>
      <c r="CM5" s="991" t="s">
        <v>367</v>
      </c>
      <c r="CN5" s="992"/>
      <c r="CO5" s="992"/>
      <c r="CP5" s="992"/>
      <c r="CQ5" s="993"/>
      <c r="CR5" s="991" t="s">
        <v>368</v>
      </c>
      <c r="CS5" s="992"/>
      <c r="CT5" s="992"/>
      <c r="CU5" s="992"/>
      <c r="CV5" s="993"/>
      <c r="CW5" s="991" t="s">
        <v>369</v>
      </c>
      <c r="CX5" s="992"/>
      <c r="CY5" s="992"/>
      <c r="CZ5" s="992"/>
      <c r="DA5" s="993"/>
      <c r="DB5" s="991" t="s">
        <v>370</v>
      </c>
      <c r="DC5" s="992"/>
      <c r="DD5" s="992"/>
      <c r="DE5" s="992"/>
      <c r="DF5" s="993"/>
      <c r="DG5" s="1074" t="s">
        <v>371</v>
      </c>
      <c r="DH5" s="1075"/>
      <c r="DI5" s="1075"/>
      <c r="DJ5" s="1075"/>
      <c r="DK5" s="1076"/>
      <c r="DL5" s="1074" t="s">
        <v>372</v>
      </c>
      <c r="DM5" s="1075"/>
      <c r="DN5" s="1075"/>
      <c r="DO5" s="1075"/>
      <c r="DP5" s="1076"/>
      <c r="DQ5" s="991" t="s">
        <v>373</v>
      </c>
      <c r="DR5" s="992"/>
      <c r="DS5" s="992"/>
      <c r="DT5" s="992"/>
      <c r="DU5" s="993"/>
      <c r="DV5" s="991" t="s">
        <v>364</v>
      </c>
      <c r="DW5" s="992"/>
      <c r="DX5" s="992"/>
      <c r="DY5" s="992"/>
      <c r="DZ5" s="1005"/>
      <c r="EA5" s="228"/>
    </row>
    <row r="6" spans="1:131" s="229" customFormat="1" ht="26.25" customHeight="1" thickBot="1" x14ac:dyDescent="0.25">
      <c r="A6" s="988"/>
      <c r="B6" s="989"/>
      <c r="C6" s="989"/>
      <c r="D6" s="989"/>
      <c r="E6" s="989"/>
      <c r="F6" s="989"/>
      <c r="G6" s="989"/>
      <c r="H6" s="989"/>
      <c r="I6" s="989"/>
      <c r="J6" s="989"/>
      <c r="K6" s="989"/>
      <c r="L6" s="989"/>
      <c r="M6" s="989"/>
      <c r="N6" s="989"/>
      <c r="O6" s="989"/>
      <c r="P6" s="990"/>
      <c r="Q6" s="994"/>
      <c r="R6" s="995"/>
      <c r="S6" s="995"/>
      <c r="T6" s="995"/>
      <c r="U6" s="996"/>
      <c r="V6" s="994"/>
      <c r="W6" s="995"/>
      <c r="X6" s="995"/>
      <c r="Y6" s="995"/>
      <c r="Z6" s="996"/>
      <c r="AA6" s="994"/>
      <c r="AB6" s="995"/>
      <c r="AC6" s="995"/>
      <c r="AD6" s="995"/>
      <c r="AE6" s="995"/>
      <c r="AF6" s="1085"/>
      <c r="AG6" s="995"/>
      <c r="AH6" s="995"/>
      <c r="AI6" s="995"/>
      <c r="AJ6" s="1006"/>
      <c r="AK6" s="995"/>
      <c r="AL6" s="995"/>
      <c r="AM6" s="995"/>
      <c r="AN6" s="995"/>
      <c r="AO6" s="996"/>
      <c r="AP6" s="994"/>
      <c r="AQ6" s="995"/>
      <c r="AR6" s="995"/>
      <c r="AS6" s="995"/>
      <c r="AT6" s="996"/>
      <c r="AU6" s="994"/>
      <c r="AV6" s="995"/>
      <c r="AW6" s="995"/>
      <c r="AX6" s="995"/>
      <c r="AY6" s="1006"/>
      <c r="AZ6" s="226"/>
      <c r="BA6" s="226"/>
      <c r="BB6" s="226"/>
      <c r="BC6" s="226"/>
      <c r="BD6" s="226"/>
      <c r="BE6" s="227"/>
      <c r="BF6" s="227"/>
      <c r="BG6" s="227"/>
      <c r="BH6" s="227"/>
      <c r="BI6" s="227"/>
      <c r="BJ6" s="227"/>
      <c r="BK6" s="227"/>
      <c r="BL6" s="227"/>
      <c r="BM6" s="227"/>
      <c r="BN6" s="227"/>
      <c r="BO6" s="227"/>
      <c r="BP6" s="227"/>
      <c r="BQ6" s="988"/>
      <c r="BR6" s="989"/>
      <c r="BS6" s="989"/>
      <c r="BT6" s="989"/>
      <c r="BU6" s="989"/>
      <c r="BV6" s="989"/>
      <c r="BW6" s="989"/>
      <c r="BX6" s="989"/>
      <c r="BY6" s="989"/>
      <c r="BZ6" s="989"/>
      <c r="CA6" s="989"/>
      <c r="CB6" s="989"/>
      <c r="CC6" s="989"/>
      <c r="CD6" s="989"/>
      <c r="CE6" s="989"/>
      <c r="CF6" s="989"/>
      <c r="CG6" s="990"/>
      <c r="CH6" s="994"/>
      <c r="CI6" s="995"/>
      <c r="CJ6" s="995"/>
      <c r="CK6" s="995"/>
      <c r="CL6" s="996"/>
      <c r="CM6" s="994"/>
      <c r="CN6" s="995"/>
      <c r="CO6" s="995"/>
      <c r="CP6" s="995"/>
      <c r="CQ6" s="996"/>
      <c r="CR6" s="994"/>
      <c r="CS6" s="995"/>
      <c r="CT6" s="995"/>
      <c r="CU6" s="995"/>
      <c r="CV6" s="996"/>
      <c r="CW6" s="994"/>
      <c r="CX6" s="995"/>
      <c r="CY6" s="995"/>
      <c r="CZ6" s="995"/>
      <c r="DA6" s="996"/>
      <c r="DB6" s="994"/>
      <c r="DC6" s="995"/>
      <c r="DD6" s="995"/>
      <c r="DE6" s="995"/>
      <c r="DF6" s="996"/>
      <c r="DG6" s="1077"/>
      <c r="DH6" s="1078"/>
      <c r="DI6" s="1078"/>
      <c r="DJ6" s="1078"/>
      <c r="DK6" s="1079"/>
      <c r="DL6" s="1077"/>
      <c r="DM6" s="1078"/>
      <c r="DN6" s="1078"/>
      <c r="DO6" s="1078"/>
      <c r="DP6" s="1079"/>
      <c r="DQ6" s="994"/>
      <c r="DR6" s="995"/>
      <c r="DS6" s="995"/>
      <c r="DT6" s="995"/>
      <c r="DU6" s="996"/>
      <c r="DV6" s="994"/>
      <c r="DW6" s="995"/>
      <c r="DX6" s="995"/>
      <c r="DY6" s="995"/>
      <c r="DZ6" s="1006"/>
      <c r="EA6" s="228"/>
    </row>
    <row r="7" spans="1:131" s="229" customFormat="1" ht="26.25" customHeight="1" thickTop="1" x14ac:dyDescent="0.2">
      <c r="A7" s="230">
        <v>1</v>
      </c>
      <c r="B7" s="1037" t="s">
        <v>374</v>
      </c>
      <c r="C7" s="1038"/>
      <c r="D7" s="1038"/>
      <c r="E7" s="1038"/>
      <c r="F7" s="1038"/>
      <c r="G7" s="1038"/>
      <c r="H7" s="1038"/>
      <c r="I7" s="1038"/>
      <c r="J7" s="1038"/>
      <c r="K7" s="1038"/>
      <c r="L7" s="1038"/>
      <c r="M7" s="1038"/>
      <c r="N7" s="1038"/>
      <c r="O7" s="1038"/>
      <c r="P7" s="1039"/>
      <c r="Q7" s="1092">
        <v>10133</v>
      </c>
      <c r="R7" s="1093"/>
      <c r="S7" s="1093"/>
      <c r="T7" s="1093"/>
      <c r="U7" s="1093"/>
      <c r="V7" s="1093">
        <v>9688</v>
      </c>
      <c r="W7" s="1093"/>
      <c r="X7" s="1093"/>
      <c r="Y7" s="1093"/>
      <c r="Z7" s="1093"/>
      <c r="AA7" s="1093">
        <v>445</v>
      </c>
      <c r="AB7" s="1093"/>
      <c r="AC7" s="1093"/>
      <c r="AD7" s="1093"/>
      <c r="AE7" s="1094"/>
      <c r="AF7" s="1095">
        <v>205</v>
      </c>
      <c r="AG7" s="1096"/>
      <c r="AH7" s="1096"/>
      <c r="AI7" s="1096"/>
      <c r="AJ7" s="1097"/>
      <c r="AK7" s="1098">
        <v>596</v>
      </c>
      <c r="AL7" s="1099"/>
      <c r="AM7" s="1099"/>
      <c r="AN7" s="1099"/>
      <c r="AO7" s="1099"/>
      <c r="AP7" s="1099">
        <v>6214</v>
      </c>
      <c r="AQ7" s="1099"/>
      <c r="AR7" s="1099"/>
      <c r="AS7" s="1099"/>
      <c r="AT7" s="1099"/>
      <c r="AU7" s="1100"/>
      <c r="AV7" s="1100"/>
      <c r="AW7" s="1100"/>
      <c r="AX7" s="1100"/>
      <c r="AY7" s="1101"/>
      <c r="AZ7" s="226"/>
      <c r="BA7" s="226"/>
      <c r="BB7" s="226"/>
      <c r="BC7" s="226"/>
      <c r="BD7" s="226"/>
      <c r="BE7" s="227"/>
      <c r="BF7" s="227"/>
      <c r="BG7" s="227"/>
      <c r="BH7" s="227"/>
      <c r="BI7" s="227"/>
      <c r="BJ7" s="227"/>
      <c r="BK7" s="227"/>
      <c r="BL7" s="227"/>
      <c r="BM7" s="227"/>
      <c r="BN7" s="227"/>
      <c r="BO7" s="227"/>
      <c r="BP7" s="227"/>
      <c r="BQ7" s="230">
        <v>1</v>
      </c>
      <c r="BR7" s="231"/>
      <c r="BS7" s="1089" t="s">
        <v>558</v>
      </c>
      <c r="BT7" s="1090"/>
      <c r="BU7" s="1090"/>
      <c r="BV7" s="1090"/>
      <c r="BW7" s="1090"/>
      <c r="BX7" s="1090"/>
      <c r="BY7" s="1090"/>
      <c r="BZ7" s="1090"/>
      <c r="CA7" s="1090"/>
      <c r="CB7" s="1090"/>
      <c r="CC7" s="1090"/>
      <c r="CD7" s="1090"/>
      <c r="CE7" s="1090"/>
      <c r="CF7" s="1090"/>
      <c r="CG7" s="1102"/>
      <c r="CH7" s="1086">
        <v>-71</v>
      </c>
      <c r="CI7" s="1087"/>
      <c r="CJ7" s="1087"/>
      <c r="CK7" s="1087"/>
      <c r="CL7" s="1088"/>
      <c r="CM7" s="1086">
        <v>-12619</v>
      </c>
      <c r="CN7" s="1087"/>
      <c r="CO7" s="1087"/>
      <c r="CP7" s="1087"/>
      <c r="CQ7" s="1088"/>
      <c r="CR7" s="1086" t="s">
        <v>568</v>
      </c>
      <c r="CS7" s="1087"/>
      <c r="CT7" s="1087"/>
      <c r="CU7" s="1087"/>
      <c r="CV7" s="1088"/>
      <c r="CW7" s="1086" t="s">
        <v>491</v>
      </c>
      <c r="CX7" s="1087"/>
      <c r="CY7" s="1087"/>
      <c r="CZ7" s="1087"/>
      <c r="DA7" s="1088"/>
      <c r="DB7" s="1086">
        <v>17</v>
      </c>
      <c r="DC7" s="1087"/>
      <c r="DD7" s="1087"/>
      <c r="DE7" s="1087"/>
      <c r="DF7" s="1088"/>
      <c r="DG7" s="1086" t="s">
        <v>491</v>
      </c>
      <c r="DH7" s="1087"/>
      <c r="DI7" s="1087"/>
      <c r="DJ7" s="1087"/>
      <c r="DK7" s="1088"/>
      <c r="DL7" s="1086" t="s">
        <v>491</v>
      </c>
      <c r="DM7" s="1087"/>
      <c r="DN7" s="1087"/>
      <c r="DO7" s="1087"/>
      <c r="DP7" s="1088"/>
      <c r="DQ7" s="1086" t="s">
        <v>491</v>
      </c>
      <c r="DR7" s="1087"/>
      <c r="DS7" s="1087"/>
      <c r="DT7" s="1087"/>
      <c r="DU7" s="1088"/>
      <c r="DV7" s="1089"/>
      <c r="DW7" s="1090"/>
      <c r="DX7" s="1090"/>
      <c r="DY7" s="1090"/>
      <c r="DZ7" s="1091"/>
      <c r="EA7" s="228"/>
    </row>
    <row r="8" spans="1:131" s="229" customFormat="1" ht="26.25" customHeight="1" x14ac:dyDescent="0.2">
      <c r="A8" s="232">
        <v>2</v>
      </c>
      <c r="B8" s="1020"/>
      <c r="C8" s="1021"/>
      <c r="D8" s="1021"/>
      <c r="E8" s="1021"/>
      <c r="F8" s="1021"/>
      <c r="G8" s="1021"/>
      <c r="H8" s="1021"/>
      <c r="I8" s="1021"/>
      <c r="J8" s="1021"/>
      <c r="K8" s="1021"/>
      <c r="L8" s="1021"/>
      <c r="M8" s="1021"/>
      <c r="N8" s="1021"/>
      <c r="O8" s="1021"/>
      <c r="P8" s="1022"/>
      <c r="Q8" s="1028"/>
      <c r="R8" s="1029"/>
      <c r="S8" s="1029"/>
      <c r="T8" s="1029"/>
      <c r="U8" s="1029"/>
      <c r="V8" s="1029"/>
      <c r="W8" s="1029"/>
      <c r="X8" s="1029"/>
      <c r="Y8" s="1029"/>
      <c r="Z8" s="1029"/>
      <c r="AA8" s="1029"/>
      <c r="AB8" s="1029"/>
      <c r="AC8" s="1029"/>
      <c r="AD8" s="1029"/>
      <c r="AE8" s="1030"/>
      <c r="AF8" s="1025"/>
      <c r="AG8" s="1026"/>
      <c r="AH8" s="1026"/>
      <c r="AI8" s="1026"/>
      <c r="AJ8" s="1027"/>
      <c r="AK8" s="1070"/>
      <c r="AL8" s="1071"/>
      <c r="AM8" s="1071"/>
      <c r="AN8" s="1071"/>
      <c r="AO8" s="1071"/>
      <c r="AP8" s="1071"/>
      <c r="AQ8" s="1071"/>
      <c r="AR8" s="1071"/>
      <c r="AS8" s="1071"/>
      <c r="AT8" s="1071"/>
      <c r="AU8" s="1072"/>
      <c r="AV8" s="1072"/>
      <c r="AW8" s="1072"/>
      <c r="AX8" s="1072"/>
      <c r="AY8" s="1073"/>
      <c r="AZ8" s="226"/>
      <c r="BA8" s="226"/>
      <c r="BB8" s="226"/>
      <c r="BC8" s="226"/>
      <c r="BD8" s="226"/>
      <c r="BE8" s="227"/>
      <c r="BF8" s="227"/>
      <c r="BG8" s="227"/>
      <c r="BH8" s="227"/>
      <c r="BI8" s="227"/>
      <c r="BJ8" s="227"/>
      <c r="BK8" s="227"/>
      <c r="BL8" s="227"/>
      <c r="BM8" s="227"/>
      <c r="BN8" s="227"/>
      <c r="BO8" s="227"/>
      <c r="BP8" s="227"/>
      <c r="BQ8" s="232">
        <v>2</v>
      </c>
      <c r="BR8" s="233"/>
      <c r="BS8" s="982" t="s">
        <v>559</v>
      </c>
      <c r="BT8" s="983"/>
      <c r="BU8" s="983"/>
      <c r="BV8" s="983"/>
      <c r="BW8" s="983"/>
      <c r="BX8" s="983"/>
      <c r="BY8" s="983"/>
      <c r="BZ8" s="983"/>
      <c r="CA8" s="983"/>
      <c r="CB8" s="983"/>
      <c r="CC8" s="983"/>
      <c r="CD8" s="983"/>
      <c r="CE8" s="983"/>
      <c r="CF8" s="983"/>
      <c r="CG8" s="1004"/>
      <c r="CH8" s="979">
        <v>12</v>
      </c>
      <c r="CI8" s="980"/>
      <c r="CJ8" s="980"/>
      <c r="CK8" s="980"/>
      <c r="CL8" s="981"/>
      <c r="CM8" s="979">
        <v>51</v>
      </c>
      <c r="CN8" s="980"/>
      <c r="CO8" s="980"/>
      <c r="CP8" s="980"/>
      <c r="CQ8" s="981"/>
      <c r="CR8" s="979">
        <v>30</v>
      </c>
      <c r="CS8" s="980"/>
      <c r="CT8" s="980"/>
      <c r="CU8" s="980"/>
      <c r="CV8" s="981"/>
      <c r="CW8" s="979">
        <v>11</v>
      </c>
      <c r="CX8" s="980"/>
      <c r="CY8" s="980"/>
      <c r="CZ8" s="980"/>
      <c r="DA8" s="981"/>
      <c r="DB8" s="979" t="s">
        <v>568</v>
      </c>
      <c r="DC8" s="980"/>
      <c r="DD8" s="980"/>
      <c r="DE8" s="980"/>
      <c r="DF8" s="981"/>
      <c r="DG8" s="979" t="s">
        <v>491</v>
      </c>
      <c r="DH8" s="980"/>
      <c r="DI8" s="980"/>
      <c r="DJ8" s="980"/>
      <c r="DK8" s="981"/>
      <c r="DL8" s="979" t="s">
        <v>491</v>
      </c>
      <c r="DM8" s="980"/>
      <c r="DN8" s="980"/>
      <c r="DO8" s="980"/>
      <c r="DP8" s="981"/>
      <c r="DQ8" s="979" t="s">
        <v>491</v>
      </c>
      <c r="DR8" s="980"/>
      <c r="DS8" s="980"/>
      <c r="DT8" s="980"/>
      <c r="DU8" s="981"/>
      <c r="DV8" s="982"/>
      <c r="DW8" s="983"/>
      <c r="DX8" s="983"/>
      <c r="DY8" s="983"/>
      <c r="DZ8" s="984"/>
      <c r="EA8" s="228"/>
    </row>
    <row r="9" spans="1:131" s="229" customFormat="1" ht="26.25" customHeight="1" x14ac:dyDescent="0.2">
      <c r="A9" s="232">
        <v>3</v>
      </c>
      <c r="B9" s="1020"/>
      <c r="C9" s="1021"/>
      <c r="D9" s="1021"/>
      <c r="E9" s="1021"/>
      <c r="F9" s="1021"/>
      <c r="G9" s="1021"/>
      <c r="H9" s="1021"/>
      <c r="I9" s="1021"/>
      <c r="J9" s="1021"/>
      <c r="K9" s="1021"/>
      <c r="L9" s="1021"/>
      <c r="M9" s="1021"/>
      <c r="N9" s="1021"/>
      <c r="O9" s="1021"/>
      <c r="P9" s="1022"/>
      <c r="Q9" s="1028"/>
      <c r="R9" s="1029"/>
      <c r="S9" s="1029"/>
      <c r="T9" s="1029"/>
      <c r="U9" s="1029"/>
      <c r="V9" s="1029"/>
      <c r="W9" s="1029"/>
      <c r="X9" s="1029"/>
      <c r="Y9" s="1029"/>
      <c r="Z9" s="1029"/>
      <c r="AA9" s="1029"/>
      <c r="AB9" s="1029"/>
      <c r="AC9" s="1029"/>
      <c r="AD9" s="1029"/>
      <c r="AE9" s="1030"/>
      <c r="AF9" s="1025"/>
      <c r="AG9" s="1026"/>
      <c r="AH9" s="1026"/>
      <c r="AI9" s="1026"/>
      <c r="AJ9" s="1027"/>
      <c r="AK9" s="1070"/>
      <c r="AL9" s="1071"/>
      <c r="AM9" s="1071"/>
      <c r="AN9" s="1071"/>
      <c r="AO9" s="1071"/>
      <c r="AP9" s="1071"/>
      <c r="AQ9" s="1071"/>
      <c r="AR9" s="1071"/>
      <c r="AS9" s="1071"/>
      <c r="AT9" s="1071"/>
      <c r="AU9" s="1072"/>
      <c r="AV9" s="1072"/>
      <c r="AW9" s="1072"/>
      <c r="AX9" s="1072"/>
      <c r="AY9" s="1073"/>
      <c r="AZ9" s="226"/>
      <c r="BA9" s="226"/>
      <c r="BB9" s="226"/>
      <c r="BC9" s="226"/>
      <c r="BD9" s="226"/>
      <c r="BE9" s="227"/>
      <c r="BF9" s="227"/>
      <c r="BG9" s="227"/>
      <c r="BH9" s="227"/>
      <c r="BI9" s="227"/>
      <c r="BJ9" s="227"/>
      <c r="BK9" s="227"/>
      <c r="BL9" s="227"/>
      <c r="BM9" s="227"/>
      <c r="BN9" s="227"/>
      <c r="BO9" s="227"/>
      <c r="BP9" s="227"/>
      <c r="BQ9" s="232">
        <v>3</v>
      </c>
      <c r="BR9" s="233"/>
      <c r="BS9" s="982"/>
      <c r="BT9" s="983"/>
      <c r="BU9" s="983"/>
      <c r="BV9" s="983"/>
      <c r="BW9" s="983"/>
      <c r="BX9" s="983"/>
      <c r="BY9" s="983"/>
      <c r="BZ9" s="983"/>
      <c r="CA9" s="983"/>
      <c r="CB9" s="983"/>
      <c r="CC9" s="983"/>
      <c r="CD9" s="983"/>
      <c r="CE9" s="983"/>
      <c r="CF9" s="983"/>
      <c r="CG9" s="1004"/>
      <c r="CH9" s="979"/>
      <c r="CI9" s="980"/>
      <c r="CJ9" s="980"/>
      <c r="CK9" s="980"/>
      <c r="CL9" s="981"/>
      <c r="CM9" s="979"/>
      <c r="CN9" s="980"/>
      <c r="CO9" s="980"/>
      <c r="CP9" s="980"/>
      <c r="CQ9" s="981"/>
      <c r="CR9" s="979"/>
      <c r="CS9" s="980"/>
      <c r="CT9" s="980"/>
      <c r="CU9" s="980"/>
      <c r="CV9" s="981"/>
      <c r="CW9" s="979"/>
      <c r="CX9" s="980"/>
      <c r="CY9" s="980"/>
      <c r="CZ9" s="980"/>
      <c r="DA9" s="981"/>
      <c r="DB9" s="979"/>
      <c r="DC9" s="980"/>
      <c r="DD9" s="980"/>
      <c r="DE9" s="980"/>
      <c r="DF9" s="981"/>
      <c r="DG9" s="979"/>
      <c r="DH9" s="980"/>
      <c r="DI9" s="980"/>
      <c r="DJ9" s="980"/>
      <c r="DK9" s="981"/>
      <c r="DL9" s="979"/>
      <c r="DM9" s="980"/>
      <c r="DN9" s="980"/>
      <c r="DO9" s="980"/>
      <c r="DP9" s="981"/>
      <c r="DQ9" s="979"/>
      <c r="DR9" s="980"/>
      <c r="DS9" s="980"/>
      <c r="DT9" s="980"/>
      <c r="DU9" s="981"/>
      <c r="DV9" s="982"/>
      <c r="DW9" s="983"/>
      <c r="DX9" s="983"/>
      <c r="DY9" s="983"/>
      <c r="DZ9" s="984"/>
      <c r="EA9" s="228"/>
    </row>
    <row r="10" spans="1:131" s="229" customFormat="1" ht="26.25" customHeight="1" x14ac:dyDescent="0.2">
      <c r="A10" s="232">
        <v>4</v>
      </c>
      <c r="B10" s="1020"/>
      <c r="C10" s="1021"/>
      <c r="D10" s="1021"/>
      <c r="E10" s="1021"/>
      <c r="F10" s="1021"/>
      <c r="G10" s="1021"/>
      <c r="H10" s="1021"/>
      <c r="I10" s="1021"/>
      <c r="J10" s="1021"/>
      <c r="K10" s="1021"/>
      <c r="L10" s="1021"/>
      <c r="M10" s="1021"/>
      <c r="N10" s="1021"/>
      <c r="O10" s="1021"/>
      <c r="P10" s="1022"/>
      <c r="Q10" s="1028"/>
      <c r="R10" s="1029"/>
      <c r="S10" s="1029"/>
      <c r="T10" s="1029"/>
      <c r="U10" s="1029"/>
      <c r="V10" s="1029"/>
      <c r="W10" s="1029"/>
      <c r="X10" s="1029"/>
      <c r="Y10" s="1029"/>
      <c r="Z10" s="1029"/>
      <c r="AA10" s="1029"/>
      <c r="AB10" s="1029"/>
      <c r="AC10" s="1029"/>
      <c r="AD10" s="1029"/>
      <c r="AE10" s="1030"/>
      <c r="AF10" s="1025"/>
      <c r="AG10" s="1026"/>
      <c r="AH10" s="1026"/>
      <c r="AI10" s="1026"/>
      <c r="AJ10" s="1027"/>
      <c r="AK10" s="1070"/>
      <c r="AL10" s="1071"/>
      <c r="AM10" s="1071"/>
      <c r="AN10" s="1071"/>
      <c r="AO10" s="1071"/>
      <c r="AP10" s="1071"/>
      <c r="AQ10" s="1071"/>
      <c r="AR10" s="1071"/>
      <c r="AS10" s="1071"/>
      <c r="AT10" s="1071"/>
      <c r="AU10" s="1072"/>
      <c r="AV10" s="1072"/>
      <c r="AW10" s="1072"/>
      <c r="AX10" s="1072"/>
      <c r="AY10" s="1073"/>
      <c r="AZ10" s="226"/>
      <c r="BA10" s="226"/>
      <c r="BB10" s="226"/>
      <c r="BC10" s="226"/>
      <c r="BD10" s="226"/>
      <c r="BE10" s="227"/>
      <c r="BF10" s="227"/>
      <c r="BG10" s="227"/>
      <c r="BH10" s="227"/>
      <c r="BI10" s="227"/>
      <c r="BJ10" s="227"/>
      <c r="BK10" s="227"/>
      <c r="BL10" s="227"/>
      <c r="BM10" s="227"/>
      <c r="BN10" s="227"/>
      <c r="BO10" s="227"/>
      <c r="BP10" s="227"/>
      <c r="BQ10" s="232">
        <v>4</v>
      </c>
      <c r="BR10" s="233"/>
      <c r="BS10" s="982"/>
      <c r="BT10" s="983"/>
      <c r="BU10" s="983"/>
      <c r="BV10" s="983"/>
      <c r="BW10" s="983"/>
      <c r="BX10" s="983"/>
      <c r="BY10" s="983"/>
      <c r="BZ10" s="983"/>
      <c r="CA10" s="983"/>
      <c r="CB10" s="983"/>
      <c r="CC10" s="983"/>
      <c r="CD10" s="983"/>
      <c r="CE10" s="983"/>
      <c r="CF10" s="983"/>
      <c r="CG10" s="1004"/>
      <c r="CH10" s="979"/>
      <c r="CI10" s="980"/>
      <c r="CJ10" s="980"/>
      <c r="CK10" s="980"/>
      <c r="CL10" s="981"/>
      <c r="CM10" s="979"/>
      <c r="CN10" s="980"/>
      <c r="CO10" s="980"/>
      <c r="CP10" s="980"/>
      <c r="CQ10" s="981"/>
      <c r="CR10" s="979"/>
      <c r="CS10" s="980"/>
      <c r="CT10" s="980"/>
      <c r="CU10" s="980"/>
      <c r="CV10" s="981"/>
      <c r="CW10" s="979"/>
      <c r="CX10" s="980"/>
      <c r="CY10" s="980"/>
      <c r="CZ10" s="980"/>
      <c r="DA10" s="981"/>
      <c r="DB10" s="979"/>
      <c r="DC10" s="980"/>
      <c r="DD10" s="980"/>
      <c r="DE10" s="980"/>
      <c r="DF10" s="981"/>
      <c r="DG10" s="979"/>
      <c r="DH10" s="980"/>
      <c r="DI10" s="980"/>
      <c r="DJ10" s="980"/>
      <c r="DK10" s="981"/>
      <c r="DL10" s="979"/>
      <c r="DM10" s="980"/>
      <c r="DN10" s="980"/>
      <c r="DO10" s="980"/>
      <c r="DP10" s="981"/>
      <c r="DQ10" s="979"/>
      <c r="DR10" s="980"/>
      <c r="DS10" s="980"/>
      <c r="DT10" s="980"/>
      <c r="DU10" s="981"/>
      <c r="DV10" s="982"/>
      <c r="DW10" s="983"/>
      <c r="DX10" s="983"/>
      <c r="DY10" s="983"/>
      <c r="DZ10" s="984"/>
      <c r="EA10" s="228"/>
    </row>
    <row r="11" spans="1:131" s="229" customFormat="1" ht="26.25" customHeight="1" x14ac:dyDescent="0.2">
      <c r="A11" s="232">
        <v>5</v>
      </c>
      <c r="B11" s="1020"/>
      <c r="C11" s="1021"/>
      <c r="D11" s="1021"/>
      <c r="E11" s="1021"/>
      <c r="F11" s="1021"/>
      <c r="G11" s="1021"/>
      <c r="H11" s="1021"/>
      <c r="I11" s="1021"/>
      <c r="J11" s="1021"/>
      <c r="K11" s="1021"/>
      <c r="L11" s="1021"/>
      <c r="M11" s="1021"/>
      <c r="N11" s="1021"/>
      <c r="O11" s="1021"/>
      <c r="P11" s="1022"/>
      <c r="Q11" s="1028"/>
      <c r="R11" s="1029"/>
      <c r="S11" s="1029"/>
      <c r="T11" s="1029"/>
      <c r="U11" s="1029"/>
      <c r="V11" s="1029"/>
      <c r="W11" s="1029"/>
      <c r="X11" s="1029"/>
      <c r="Y11" s="1029"/>
      <c r="Z11" s="1029"/>
      <c r="AA11" s="1029"/>
      <c r="AB11" s="1029"/>
      <c r="AC11" s="1029"/>
      <c r="AD11" s="1029"/>
      <c r="AE11" s="1030"/>
      <c r="AF11" s="1025"/>
      <c r="AG11" s="1026"/>
      <c r="AH11" s="1026"/>
      <c r="AI11" s="1026"/>
      <c r="AJ11" s="1027"/>
      <c r="AK11" s="1070"/>
      <c r="AL11" s="1071"/>
      <c r="AM11" s="1071"/>
      <c r="AN11" s="1071"/>
      <c r="AO11" s="1071"/>
      <c r="AP11" s="1071"/>
      <c r="AQ11" s="1071"/>
      <c r="AR11" s="1071"/>
      <c r="AS11" s="1071"/>
      <c r="AT11" s="1071"/>
      <c r="AU11" s="1072"/>
      <c r="AV11" s="1072"/>
      <c r="AW11" s="1072"/>
      <c r="AX11" s="1072"/>
      <c r="AY11" s="1073"/>
      <c r="AZ11" s="226"/>
      <c r="BA11" s="226"/>
      <c r="BB11" s="226"/>
      <c r="BC11" s="226"/>
      <c r="BD11" s="226"/>
      <c r="BE11" s="227"/>
      <c r="BF11" s="227"/>
      <c r="BG11" s="227"/>
      <c r="BH11" s="227"/>
      <c r="BI11" s="227"/>
      <c r="BJ11" s="227"/>
      <c r="BK11" s="227"/>
      <c r="BL11" s="227"/>
      <c r="BM11" s="227"/>
      <c r="BN11" s="227"/>
      <c r="BO11" s="227"/>
      <c r="BP11" s="227"/>
      <c r="BQ11" s="232">
        <v>5</v>
      </c>
      <c r="BR11" s="233"/>
      <c r="BS11" s="982"/>
      <c r="BT11" s="983"/>
      <c r="BU11" s="983"/>
      <c r="BV11" s="983"/>
      <c r="BW11" s="983"/>
      <c r="BX11" s="983"/>
      <c r="BY11" s="983"/>
      <c r="BZ11" s="983"/>
      <c r="CA11" s="983"/>
      <c r="CB11" s="983"/>
      <c r="CC11" s="983"/>
      <c r="CD11" s="983"/>
      <c r="CE11" s="983"/>
      <c r="CF11" s="983"/>
      <c r="CG11" s="1004"/>
      <c r="CH11" s="979"/>
      <c r="CI11" s="980"/>
      <c r="CJ11" s="980"/>
      <c r="CK11" s="980"/>
      <c r="CL11" s="981"/>
      <c r="CM11" s="979"/>
      <c r="CN11" s="980"/>
      <c r="CO11" s="980"/>
      <c r="CP11" s="980"/>
      <c r="CQ11" s="981"/>
      <c r="CR11" s="979"/>
      <c r="CS11" s="980"/>
      <c r="CT11" s="980"/>
      <c r="CU11" s="980"/>
      <c r="CV11" s="981"/>
      <c r="CW11" s="979"/>
      <c r="CX11" s="980"/>
      <c r="CY11" s="980"/>
      <c r="CZ11" s="980"/>
      <c r="DA11" s="981"/>
      <c r="DB11" s="979"/>
      <c r="DC11" s="980"/>
      <c r="DD11" s="980"/>
      <c r="DE11" s="980"/>
      <c r="DF11" s="981"/>
      <c r="DG11" s="979"/>
      <c r="DH11" s="980"/>
      <c r="DI11" s="980"/>
      <c r="DJ11" s="980"/>
      <c r="DK11" s="981"/>
      <c r="DL11" s="979"/>
      <c r="DM11" s="980"/>
      <c r="DN11" s="980"/>
      <c r="DO11" s="980"/>
      <c r="DP11" s="981"/>
      <c r="DQ11" s="979"/>
      <c r="DR11" s="980"/>
      <c r="DS11" s="980"/>
      <c r="DT11" s="980"/>
      <c r="DU11" s="981"/>
      <c r="DV11" s="982"/>
      <c r="DW11" s="983"/>
      <c r="DX11" s="983"/>
      <c r="DY11" s="983"/>
      <c r="DZ11" s="984"/>
      <c r="EA11" s="228"/>
    </row>
    <row r="12" spans="1:131" s="229" customFormat="1" ht="26.25" customHeight="1" x14ac:dyDescent="0.2">
      <c r="A12" s="232">
        <v>6</v>
      </c>
      <c r="B12" s="1020"/>
      <c r="C12" s="1021"/>
      <c r="D12" s="1021"/>
      <c r="E12" s="1021"/>
      <c r="F12" s="1021"/>
      <c r="G12" s="1021"/>
      <c r="H12" s="1021"/>
      <c r="I12" s="1021"/>
      <c r="J12" s="1021"/>
      <c r="K12" s="1021"/>
      <c r="L12" s="1021"/>
      <c r="M12" s="1021"/>
      <c r="N12" s="1021"/>
      <c r="O12" s="1021"/>
      <c r="P12" s="1022"/>
      <c r="Q12" s="1028"/>
      <c r="R12" s="1029"/>
      <c r="S12" s="1029"/>
      <c r="T12" s="1029"/>
      <c r="U12" s="1029"/>
      <c r="V12" s="1029"/>
      <c r="W12" s="1029"/>
      <c r="X12" s="1029"/>
      <c r="Y12" s="1029"/>
      <c r="Z12" s="1029"/>
      <c r="AA12" s="1029"/>
      <c r="AB12" s="1029"/>
      <c r="AC12" s="1029"/>
      <c r="AD12" s="1029"/>
      <c r="AE12" s="1030"/>
      <c r="AF12" s="1025"/>
      <c r="AG12" s="1026"/>
      <c r="AH12" s="1026"/>
      <c r="AI12" s="1026"/>
      <c r="AJ12" s="1027"/>
      <c r="AK12" s="1070"/>
      <c r="AL12" s="1071"/>
      <c r="AM12" s="1071"/>
      <c r="AN12" s="1071"/>
      <c r="AO12" s="1071"/>
      <c r="AP12" s="1071"/>
      <c r="AQ12" s="1071"/>
      <c r="AR12" s="1071"/>
      <c r="AS12" s="1071"/>
      <c r="AT12" s="1071"/>
      <c r="AU12" s="1072"/>
      <c r="AV12" s="1072"/>
      <c r="AW12" s="1072"/>
      <c r="AX12" s="1072"/>
      <c r="AY12" s="1073"/>
      <c r="AZ12" s="226"/>
      <c r="BA12" s="226"/>
      <c r="BB12" s="226"/>
      <c r="BC12" s="226"/>
      <c r="BD12" s="226"/>
      <c r="BE12" s="227"/>
      <c r="BF12" s="227"/>
      <c r="BG12" s="227"/>
      <c r="BH12" s="227"/>
      <c r="BI12" s="227"/>
      <c r="BJ12" s="227"/>
      <c r="BK12" s="227"/>
      <c r="BL12" s="227"/>
      <c r="BM12" s="227"/>
      <c r="BN12" s="227"/>
      <c r="BO12" s="227"/>
      <c r="BP12" s="227"/>
      <c r="BQ12" s="232">
        <v>6</v>
      </c>
      <c r="BR12" s="233"/>
      <c r="BS12" s="982"/>
      <c r="BT12" s="983"/>
      <c r="BU12" s="983"/>
      <c r="BV12" s="983"/>
      <c r="BW12" s="983"/>
      <c r="BX12" s="983"/>
      <c r="BY12" s="983"/>
      <c r="BZ12" s="983"/>
      <c r="CA12" s="983"/>
      <c r="CB12" s="983"/>
      <c r="CC12" s="983"/>
      <c r="CD12" s="983"/>
      <c r="CE12" s="983"/>
      <c r="CF12" s="983"/>
      <c r="CG12" s="1004"/>
      <c r="CH12" s="979"/>
      <c r="CI12" s="980"/>
      <c r="CJ12" s="980"/>
      <c r="CK12" s="980"/>
      <c r="CL12" s="981"/>
      <c r="CM12" s="979"/>
      <c r="CN12" s="980"/>
      <c r="CO12" s="980"/>
      <c r="CP12" s="980"/>
      <c r="CQ12" s="981"/>
      <c r="CR12" s="979"/>
      <c r="CS12" s="980"/>
      <c r="CT12" s="980"/>
      <c r="CU12" s="980"/>
      <c r="CV12" s="981"/>
      <c r="CW12" s="979"/>
      <c r="CX12" s="980"/>
      <c r="CY12" s="980"/>
      <c r="CZ12" s="980"/>
      <c r="DA12" s="981"/>
      <c r="DB12" s="979"/>
      <c r="DC12" s="980"/>
      <c r="DD12" s="980"/>
      <c r="DE12" s="980"/>
      <c r="DF12" s="981"/>
      <c r="DG12" s="979"/>
      <c r="DH12" s="980"/>
      <c r="DI12" s="980"/>
      <c r="DJ12" s="980"/>
      <c r="DK12" s="981"/>
      <c r="DL12" s="979"/>
      <c r="DM12" s="980"/>
      <c r="DN12" s="980"/>
      <c r="DO12" s="980"/>
      <c r="DP12" s="981"/>
      <c r="DQ12" s="979"/>
      <c r="DR12" s="980"/>
      <c r="DS12" s="980"/>
      <c r="DT12" s="980"/>
      <c r="DU12" s="981"/>
      <c r="DV12" s="982"/>
      <c r="DW12" s="983"/>
      <c r="DX12" s="983"/>
      <c r="DY12" s="983"/>
      <c r="DZ12" s="984"/>
      <c r="EA12" s="228"/>
    </row>
    <row r="13" spans="1:131" s="229" customFormat="1" ht="26.25" customHeight="1" x14ac:dyDescent="0.2">
      <c r="A13" s="232">
        <v>7</v>
      </c>
      <c r="B13" s="1020"/>
      <c r="C13" s="1021"/>
      <c r="D13" s="1021"/>
      <c r="E13" s="1021"/>
      <c r="F13" s="1021"/>
      <c r="G13" s="1021"/>
      <c r="H13" s="1021"/>
      <c r="I13" s="1021"/>
      <c r="J13" s="1021"/>
      <c r="K13" s="1021"/>
      <c r="L13" s="1021"/>
      <c r="M13" s="1021"/>
      <c r="N13" s="1021"/>
      <c r="O13" s="1021"/>
      <c r="P13" s="1022"/>
      <c r="Q13" s="1028"/>
      <c r="R13" s="1029"/>
      <c r="S13" s="1029"/>
      <c r="T13" s="1029"/>
      <c r="U13" s="1029"/>
      <c r="V13" s="1029"/>
      <c r="W13" s="1029"/>
      <c r="X13" s="1029"/>
      <c r="Y13" s="1029"/>
      <c r="Z13" s="1029"/>
      <c r="AA13" s="1029"/>
      <c r="AB13" s="1029"/>
      <c r="AC13" s="1029"/>
      <c r="AD13" s="1029"/>
      <c r="AE13" s="1030"/>
      <c r="AF13" s="1025"/>
      <c r="AG13" s="1026"/>
      <c r="AH13" s="1026"/>
      <c r="AI13" s="1026"/>
      <c r="AJ13" s="1027"/>
      <c r="AK13" s="1070"/>
      <c r="AL13" s="1071"/>
      <c r="AM13" s="1071"/>
      <c r="AN13" s="1071"/>
      <c r="AO13" s="1071"/>
      <c r="AP13" s="1071"/>
      <c r="AQ13" s="1071"/>
      <c r="AR13" s="1071"/>
      <c r="AS13" s="1071"/>
      <c r="AT13" s="1071"/>
      <c r="AU13" s="1072"/>
      <c r="AV13" s="1072"/>
      <c r="AW13" s="1072"/>
      <c r="AX13" s="1072"/>
      <c r="AY13" s="1073"/>
      <c r="AZ13" s="226"/>
      <c r="BA13" s="226"/>
      <c r="BB13" s="226"/>
      <c r="BC13" s="226"/>
      <c r="BD13" s="226"/>
      <c r="BE13" s="227"/>
      <c r="BF13" s="227"/>
      <c r="BG13" s="227"/>
      <c r="BH13" s="227"/>
      <c r="BI13" s="227"/>
      <c r="BJ13" s="227"/>
      <c r="BK13" s="227"/>
      <c r="BL13" s="227"/>
      <c r="BM13" s="227"/>
      <c r="BN13" s="227"/>
      <c r="BO13" s="227"/>
      <c r="BP13" s="227"/>
      <c r="BQ13" s="232">
        <v>7</v>
      </c>
      <c r="BR13" s="233"/>
      <c r="BS13" s="982"/>
      <c r="BT13" s="983"/>
      <c r="BU13" s="983"/>
      <c r="BV13" s="983"/>
      <c r="BW13" s="983"/>
      <c r="BX13" s="983"/>
      <c r="BY13" s="983"/>
      <c r="BZ13" s="983"/>
      <c r="CA13" s="983"/>
      <c r="CB13" s="983"/>
      <c r="CC13" s="983"/>
      <c r="CD13" s="983"/>
      <c r="CE13" s="983"/>
      <c r="CF13" s="983"/>
      <c r="CG13" s="1004"/>
      <c r="CH13" s="979"/>
      <c r="CI13" s="980"/>
      <c r="CJ13" s="980"/>
      <c r="CK13" s="980"/>
      <c r="CL13" s="981"/>
      <c r="CM13" s="979"/>
      <c r="CN13" s="980"/>
      <c r="CO13" s="980"/>
      <c r="CP13" s="980"/>
      <c r="CQ13" s="981"/>
      <c r="CR13" s="979"/>
      <c r="CS13" s="980"/>
      <c r="CT13" s="980"/>
      <c r="CU13" s="980"/>
      <c r="CV13" s="981"/>
      <c r="CW13" s="979"/>
      <c r="CX13" s="980"/>
      <c r="CY13" s="980"/>
      <c r="CZ13" s="980"/>
      <c r="DA13" s="981"/>
      <c r="DB13" s="979"/>
      <c r="DC13" s="980"/>
      <c r="DD13" s="980"/>
      <c r="DE13" s="980"/>
      <c r="DF13" s="981"/>
      <c r="DG13" s="979"/>
      <c r="DH13" s="980"/>
      <c r="DI13" s="980"/>
      <c r="DJ13" s="980"/>
      <c r="DK13" s="981"/>
      <c r="DL13" s="979"/>
      <c r="DM13" s="980"/>
      <c r="DN13" s="980"/>
      <c r="DO13" s="980"/>
      <c r="DP13" s="981"/>
      <c r="DQ13" s="979"/>
      <c r="DR13" s="980"/>
      <c r="DS13" s="980"/>
      <c r="DT13" s="980"/>
      <c r="DU13" s="981"/>
      <c r="DV13" s="982"/>
      <c r="DW13" s="983"/>
      <c r="DX13" s="983"/>
      <c r="DY13" s="983"/>
      <c r="DZ13" s="984"/>
      <c r="EA13" s="228"/>
    </row>
    <row r="14" spans="1:131" s="229" customFormat="1" ht="26.25" customHeight="1" x14ac:dyDescent="0.2">
      <c r="A14" s="232">
        <v>8</v>
      </c>
      <c r="B14" s="1020"/>
      <c r="C14" s="1021"/>
      <c r="D14" s="1021"/>
      <c r="E14" s="1021"/>
      <c r="F14" s="1021"/>
      <c r="G14" s="1021"/>
      <c r="H14" s="1021"/>
      <c r="I14" s="1021"/>
      <c r="J14" s="1021"/>
      <c r="K14" s="1021"/>
      <c r="L14" s="1021"/>
      <c r="M14" s="1021"/>
      <c r="N14" s="1021"/>
      <c r="O14" s="1021"/>
      <c r="P14" s="1022"/>
      <c r="Q14" s="1028"/>
      <c r="R14" s="1029"/>
      <c r="S14" s="1029"/>
      <c r="T14" s="1029"/>
      <c r="U14" s="1029"/>
      <c r="V14" s="1029"/>
      <c r="W14" s="1029"/>
      <c r="X14" s="1029"/>
      <c r="Y14" s="1029"/>
      <c r="Z14" s="1029"/>
      <c r="AA14" s="1029"/>
      <c r="AB14" s="1029"/>
      <c r="AC14" s="1029"/>
      <c r="AD14" s="1029"/>
      <c r="AE14" s="1030"/>
      <c r="AF14" s="1025"/>
      <c r="AG14" s="1026"/>
      <c r="AH14" s="1026"/>
      <c r="AI14" s="1026"/>
      <c r="AJ14" s="1027"/>
      <c r="AK14" s="1070"/>
      <c r="AL14" s="1071"/>
      <c r="AM14" s="1071"/>
      <c r="AN14" s="1071"/>
      <c r="AO14" s="1071"/>
      <c r="AP14" s="1071"/>
      <c r="AQ14" s="1071"/>
      <c r="AR14" s="1071"/>
      <c r="AS14" s="1071"/>
      <c r="AT14" s="1071"/>
      <c r="AU14" s="1072"/>
      <c r="AV14" s="1072"/>
      <c r="AW14" s="1072"/>
      <c r="AX14" s="1072"/>
      <c r="AY14" s="1073"/>
      <c r="AZ14" s="226"/>
      <c r="BA14" s="226"/>
      <c r="BB14" s="226"/>
      <c r="BC14" s="226"/>
      <c r="BD14" s="226"/>
      <c r="BE14" s="227"/>
      <c r="BF14" s="227"/>
      <c r="BG14" s="227"/>
      <c r="BH14" s="227"/>
      <c r="BI14" s="227"/>
      <c r="BJ14" s="227"/>
      <c r="BK14" s="227"/>
      <c r="BL14" s="227"/>
      <c r="BM14" s="227"/>
      <c r="BN14" s="227"/>
      <c r="BO14" s="227"/>
      <c r="BP14" s="227"/>
      <c r="BQ14" s="232">
        <v>8</v>
      </c>
      <c r="BR14" s="233"/>
      <c r="BS14" s="982"/>
      <c r="BT14" s="983"/>
      <c r="BU14" s="983"/>
      <c r="BV14" s="983"/>
      <c r="BW14" s="983"/>
      <c r="BX14" s="983"/>
      <c r="BY14" s="983"/>
      <c r="BZ14" s="983"/>
      <c r="CA14" s="983"/>
      <c r="CB14" s="983"/>
      <c r="CC14" s="983"/>
      <c r="CD14" s="983"/>
      <c r="CE14" s="983"/>
      <c r="CF14" s="983"/>
      <c r="CG14" s="1004"/>
      <c r="CH14" s="979"/>
      <c r="CI14" s="980"/>
      <c r="CJ14" s="980"/>
      <c r="CK14" s="980"/>
      <c r="CL14" s="981"/>
      <c r="CM14" s="979"/>
      <c r="CN14" s="980"/>
      <c r="CO14" s="980"/>
      <c r="CP14" s="980"/>
      <c r="CQ14" s="981"/>
      <c r="CR14" s="979"/>
      <c r="CS14" s="980"/>
      <c r="CT14" s="980"/>
      <c r="CU14" s="980"/>
      <c r="CV14" s="981"/>
      <c r="CW14" s="979"/>
      <c r="CX14" s="980"/>
      <c r="CY14" s="980"/>
      <c r="CZ14" s="980"/>
      <c r="DA14" s="981"/>
      <c r="DB14" s="979"/>
      <c r="DC14" s="980"/>
      <c r="DD14" s="980"/>
      <c r="DE14" s="980"/>
      <c r="DF14" s="981"/>
      <c r="DG14" s="979"/>
      <c r="DH14" s="980"/>
      <c r="DI14" s="980"/>
      <c r="DJ14" s="980"/>
      <c r="DK14" s="981"/>
      <c r="DL14" s="979"/>
      <c r="DM14" s="980"/>
      <c r="DN14" s="980"/>
      <c r="DO14" s="980"/>
      <c r="DP14" s="981"/>
      <c r="DQ14" s="979"/>
      <c r="DR14" s="980"/>
      <c r="DS14" s="980"/>
      <c r="DT14" s="980"/>
      <c r="DU14" s="981"/>
      <c r="DV14" s="982"/>
      <c r="DW14" s="983"/>
      <c r="DX14" s="983"/>
      <c r="DY14" s="983"/>
      <c r="DZ14" s="984"/>
      <c r="EA14" s="228"/>
    </row>
    <row r="15" spans="1:131" s="229" customFormat="1" ht="26.25" customHeight="1" x14ac:dyDescent="0.2">
      <c r="A15" s="232">
        <v>9</v>
      </c>
      <c r="B15" s="1020"/>
      <c r="C15" s="1021"/>
      <c r="D15" s="1021"/>
      <c r="E15" s="1021"/>
      <c r="F15" s="1021"/>
      <c r="G15" s="1021"/>
      <c r="H15" s="1021"/>
      <c r="I15" s="1021"/>
      <c r="J15" s="1021"/>
      <c r="K15" s="1021"/>
      <c r="L15" s="1021"/>
      <c r="M15" s="1021"/>
      <c r="N15" s="1021"/>
      <c r="O15" s="1021"/>
      <c r="P15" s="1022"/>
      <c r="Q15" s="1028"/>
      <c r="R15" s="1029"/>
      <c r="S15" s="1029"/>
      <c r="T15" s="1029"/>
      <c r="U15" s="1029"/>
      <c r="V15" s="1029"/>
      <c r="W15" s="1029"/>
      <c r="X15" s="1029"/>
      <c r="Y15" s="1029"/>
      <c r="Z15" s="1029"/>
      <c r="AA15" s="1029"/>
      <c r="AB15" s="1029"/>
      <c r="AC15" s="1029"/>
      <c r="AD15" s="1029"/>
      <c r="AE15" s="1030"/>
      <c r="AF15" s="1025"/>
      <c r="AG15" s="1026"/>
      <c r="AH15" s="1026"/>
      <c r="AI15" s="1026"/>
      <c r="AJ15" s="1027"/>
      <c r="AK15" s="1070"/>
      <c r="AL15" s="1071"/>
      <c r="AM15" s="1071"/>
      <c r="AN15" s="1071"/>
      <c r="AO15" s="1071"/>
      <c r="AP15" s="1071"/>
      <c r="AQ15" s="1071"/>
      <c r="AR15" s="1071"/>
      <c r="AS15" s="1071"/>
      <c r="AT15" s="1071"/>
      <c r="AU15" s="1072"/>
      <c r="AV15" s="1072"/>
      <c r="AW15" s="1072"/>
      <c r="AX15" s="1072"/>
      <c r="AY15" s="1073"/>
      <c r="AZ15" s="226"/>
      <c r="BA15" s="226"/>
      <c r="BB15" s="226"/>
      <c r="BC15" s="226"/>
      <c r="BD15" s="226"/>
      <c r="BE15" s="227"/>
      <c r="BF15" s="227"/>
      <c r="BG15" s="227"/>
      <c r="BH15" s="227"/>
      <c r="BI15" s="227"/>
      <c r="BJ15" s="227"/>
      <c r="BK15" s="227"/>
      <c r="BL15" s="227"/>
      <c r="BM15" s="227"/>
      <c r="BN15" s="227"/>
      <c r="BO15" s="227"/>
      <c r="BP15" s="227"/>
      <c r="BQ15" s="232">
        <v>9</v>
      </c>
      <c r="BR15" s="233"/>
      <c r="BS15" s="982"/>
      <c r="BT15" s="983"/>
      <c r="BU15" s="983"/>
      <c r="BV15" s="983"/>
      <c r="BW15" s="983"/>
      <c r="BX15" s="983"/>
      <c r="BY15" s="983"/>
      <c r="BZ15" s="983"/>
      <c r="CA15" s="983"/>
      <c r="CB15" s="983"/>
      <c r="CC15" s="983"/>
      <c r="CD15" s="983"/>
      <c r="CE15" s="983"/>
      <c r="CF15" s="983"/>
      <c r="CG15" s="1004"/>
      <c r="CH15" s="979"/>
      <c r="CI15" s="980"/>
      <c r="CJ15" s="980"/>
      <c r="CK15" s="980"/>
      <c r="CL15" s="981"/>
      <c r="CM15" s="979"/>
      <c r="CN15" s="980"/>
      <c r="CO15" s="980"/>
      <c r="CP15" s="980"/>
      <c r="CQ15" s="981"/>
      <c r="CR15" s="979"/>
      <c r="CS15" s="980"/>
      <c r="CT15" s="980"/>
      <c r="CU15" s="980"/>
      <c r="CV15" s="981"/>
      <c r="CW15" s="979"/>
      <c r="CX15" s="980"/>
      <c r="CY15" s="980"/>
      <c r="CZ15" s="980"/>
      <c r="DA15" s="981"/>
      <c r="DB15" s="979"/>
      <c r="DC15" s="980"/>
      <c r="DD15" s="980"/>
      <c r="DE15" s="980"/>
      <c r="DF15" s="981"/>
      <c r="DG15" s="979"/>
      <c r="DH15" s="980"/>
      <c r="DI15" s="980"/>
      <c r="DJ15" s="980"/>
      <c r="DK15" s="981"/>
      <c r="DL15" s="979"/>
      <c r="DM15" s="980"/>
      <c r="DN15" s="980"/>
      <c r="DO15" s="980"/>
      <c r="DP15" s="981"/>
      <c r="DQ15" s="979"/>
      <c r="DR15" s="980"/>
      <c r="DS15" s="980"/>
      <c r="DT15" s="980"/>
      <c r="DU15" s="981"/>
      <c r="DV15" s="982"/>
      <c r="DW15" s="983"/>
      <c r="DX15" s="983"/>
      <c r="DY15" s="983"/>
      <c r="DZ15" s="984"/>
      <c r="EA15" s="228"/>
    </row>
    <row r="16" spans="1:131" s="229" customFormat="1" ht="26.25" customHeight="1" x14ac:dyDescent="0.2">
      <c r="A16" s="232">
        <v>10</v>
      </c>
      <c r="B16" s="1020"/>
      <c r="C16" s="1021"/>
      <c r="D16" s="1021"/>
      <c r="E16" s="1021"/>
      <c r="F16" s="1021"/>
      <c r="G16" s="1021"/>
      <c r="H16" s="1021"/>
      <c r="I16" s="1021"/>
      <c r="J16" s="1021"/>
      <c r="K16" s="1021"/>
      <c r="L16" s="1021"/>
      <c r="M16" s="1021"/>
      <c r="N16" s="1021"/>
      <c r="O16" s="1021"/>
      <c r="P16" s="1022"/>
      <c r="Q16" s="1028"/>
      <c r="R16" s="1029"/>
      <c r="S16" s="1029"/>
      <c r="T16" s="1029"/>
      <c r="U16" s="1029"/>
      <c r="V16" s="1029"/>
      <c r="W16" s="1029"/>
      <c r="X16" s="1029"/>
      <c r="Y16" s="1029"/>
      <c r="Z16" s="1029"/>
      <c r="AA16" s="1029"/>
      <c r="AB16" s="1029"/>
      <c r="AC16" s="1029"/>
      <c r="AD16" s="1029"/>
      <c r="AE16" s="1030"/>
      <c r="AF16" s="1025"/>
      <c r="AG16" s="1026"/>
      <c r="AH16" s="1026"/>
      <c r="AI16" s="1026"/>
      <c r="AJ16" s="1027"/>
      <c r="AK16" s="1070"/>
      <c r="AL16" s="1071"/>
      <c r="AM16" s="1071"/>
      <c r="AN16" s="1071"/>
      <c r="AO16" s="1071"/>
      <c r="AP16" s="1071"/>
      <c r="AQ16" s="1071"/>
      <c r="AR16" s="1071"/>
      <c r="AS16" s="1071"/>
      <c r="AT16" s="1071"/>
      <c r="AU16" s="1072"/>
      <c r="AV16" s="1072"/>
      <c r="AW16" s="1072"/>
      <c r="AX16" s="1072"/>
      <c r="AY16" s="1073"/>
      <c r="AZ16" s="226"/>
      <c r="BA16" s="226"/>
      <c r="BB16" s="226"/>
      <c r="BC16" s="226"/>
      <c r="BD16" s="226"/>
      <c r="BE16" s="227"/>
      <c r="BF16" s="227"/>
      <c r="BG16" s="227"/>
      <c r="BH16" s="227"/>
      <c r="BI16" s="227"/>
      <c r="BJ16" s="227"/>
      <c r="BK16" s="227"/>
      <c r="BL16" s="227"/>
      <c r="BM16" s="227"/>
      <c r="BN16" s="227"/>
      <c r="BO16" s="227"/>
      <c r="BP16" s="227"/>
      <c r="BQ16" s="232">
        <v>10</v>
      </c>
      <c r="BR16" s="233"/>
      <c r="BS16" s="982"/>
      <c r="BT16" s="983"/>
      <c r="BU16" s="983"/>
      <c r="BV16" s="983"/>
      <c r="BW16" s="983"/>
      <c r="BX16" s="983"/>
      <c r="BY16" s="983"/>
      <c r="BZ16" s="983"/>
      <c r="CA16" s="983"/>
      <c r="CB16" s="983"/>
      <c r="CC16" s="983"/>
      <c r="CD16" s="983"/>
      <c r="CE16" s="983"/>
      <c r="CF16" s="983"/>
      <c r="CG16" s="1004"/>
      <c r="CH16" s="979"/>
      <c r="CI16" s="980"/>
      <c r="CJ16" s="980"/>
      <c r="CK16" s="980"/>
      <c r="CL16" s="981"/>
      <c r="CM16" s="979"/>
      <c r="CN16" s="980"/>
      <c r="CO16" s="980"/>
      <c r="CP16" s="980"/>
      <c r="CQ16" s="981"/>
      <c r="CR16" s="979"/>
      <c r="CS16" s="980"/>
      <c r="CT16" s="980"/>
      <c r="CU16" s="980"/>
      <c r="CV16" s="981"/>
      <c r="CW16" s="979"/>
      <c r="CX16" s="980"/>
      <c r="CY16" s="980"/>
      <c r="CZ16" s="980"/>
      <c r="DA16" s="981"/>
      <c r="DB16" s="979"/>
      <c r="DC16" s="980"/>
      <c r="DD16" s="980"/>
      <c r="DE16" s="980"/>
      <c r="DF16" s="981"/>
      <c r="DG16" s="979"/>
      <c r="DH16" s="980"/>
      <c r="DI16" s="980"/>
      <c r="DJ16" s="980"/>
      <c r="DK16" s="981"/>
      <c r="DL16" s="979"/>
      <c r="DM16" s="980"/>
      <c r="DN16" s="980"/>
      <c r="DO16" s="980"/>
      <c r="DP16" s="981"/>
      <c r="DQ16" s="979"/>
      <c r="DR16" s="980"/>
      <c r="DS16" s="980"/>
      <c r="DT16" s="980"/>
      <c r="DU16" s="981"/>
      <c r="DV16" s="982"/>
      <c r="DW16" s="983"/>
      <c r="DX16" s="983"/>
      <c r="DY16" s="983"/>
      <c r="DZ16" s="984"/>
      <c r="EA16" s="228"/>
    </row>
    <row r="17" spans="1:131" s="229" customFormat="1" ht="26.25" customHeight="1" x14ac:dyDescent="0.2">
      <c r="A17" s="232">
        <v>11</v>
      </c>
      <c r="B17" s="1020"/>
      <c r="C17" s="1021"/>
      <c r="D17" s="1021"/>
      <c r="E17" s="1021"/>
      <c r="F17" s="1021"/>
      <c r="G17" s="1021"/>
      <c r="H17" s="1021"/>
      <c r="I17" s="1021"/>
      <c r="J17" s="1021"/>
      <c r="K17" s="1021"/>
      <c r="L17" s="1021"/>
      <c r="M17" s="1021"/>
      <c r="N17" s="1021"/>
      <c r="O17" s="1021"/>
      <c r="P17" s="1022"/>
      <c r="Q17" s="1028"/>
      <c r="R17" s="1029"/>
      <c r="S17" s="1029"/>
      <c r="T17" s="1029"/>
      <c r="U17" s="1029"/>
      <c r="V17" s="1029"/>
      <c r="W17" s="1029"/>
      <c r="X17" s="1029"/>
      <c r="Y17" s="1029"/>
      <c r="Z17" s="1029"/>
      <c r="AA17" s="1029"/>
      <c r="AB17" s="1029"/>
      <c r="AC17" s="1029"/>
      <c r="AD17" s="1029"/>
      <c r="AE17" s="1030"/>
      <c r="AF17" s="1025"/>
      <c r="AG17" s="1026"/>
      <c r="AH17" s="1026"/>
      <c r="AI17" s="1026"/>
      <c r="AJ17" s="1027"/>
      <c r="AK17" s="1070"/>
      <c r="AL17" s="1071"/>
      <c r="AM17" s="1071"/>
      <c r="AN17" s="1071"/>
      <c r="AO17" s="1071"/>
      <c r="AP17" s="1071"/>
      <c r="AQ17" s="1071"/>
      <c r="AR17" s="1071"/>
      <c r="AS17" s="1071"/>
      <c r="AT17" s="1071"/>
      <c r="AU17" s="1072"/>
      <c r="AV17" s="1072"/>
      <c r="AW17" s="1072"/>
      <c r="AX17" s="1072"/>
      <c r="AY17" s="1073"/>
      <c r="AZ17" s="226"/>
      <c r="BA17" s="226"/>
      <c r="BB17" s="226"/>
      <c r="BC17" s="226"/>
      <c r="BD17" s="226"/>
      <c r="BE17" s="227"/>
      <c r="BF17" s="227"/>
      <c r="BG17" s="227"/>
      <c r="BH17" s="227"/>
      <c r="BI17" s="227"/>
      <c r="BJ17" s="227"/>
      <c r="BK17" s="227"/>
      <c r="BL17" s="227"/>
      <c r="BM17" s="227"/>
      <c r="BN17" s="227"/>
      <c r="BO17" s="227"/>
      <c r="BP17" s="227"/>
      <c r="BQ17" s="232">
        <v>11</v>
      </c>
      <c r="BR17" s="233"/>
      <c r="BS17" s="982"/>
      <c r="BT17" s="983"/>
      <c r="BU17" s="983"/>
      <c r="BV17" s="983"/>
      <c r="BW17" s="983"/>
      <c r="BX17" s="983"/>
      <c r="BY17" s="983"/>
      <c r="BZ17" s="983"/>
      <c r="CA17" s="983"/>
      <c r="CB17" s="983"/>
      <c r="CC17" s="983"/>
      <c r="CD17" s="983"/>
      <c r="CE17" s="983"/>
      <c r="CF17" s="983"/>
      <c r="CG17" s="1004"/>
      <c r="CH17" s="979"/>
      <c r="CI17" s="980"/>
      <c r="CJ17" s="980"/>
      <c r="CK17" s="980"/>
      <c r="CL17" s="981"/>
      <c r="CM17" s="979"/>
      <c r="CN17" s="980"/>
      <c r="CO17" s="980"/>
      <c r="CP17" s="980"/>
      <c r="CQ17" s="981"/>
      <c r="CR17" s="979"/>
      <c r="CS17" s="980"/>
      <c r="CT17" s="980"/>
      <c r="CU17" s="980"/>
      <c r="CV17" s="981"/>
      <c r="CW17" s="979"/>
      <c r="CX17" s="980"/>
      <c r="CY17" s="980"/>
      <c r="CZ17" s="980"/>
      <c r="DA17" s="981"/>
      <c r="DB17" s="979"/>
      <c r="DC17" s="980"/>
      <c r="DD17" s="980"/>
      <c r="DE17" s="980"/>
      <c r="DF17" s="981"/>
      <c r="DG17" s="979"/>
      <c r="DH17" s="980"/>
      <c r="DI17" s="980"/>
      <c r="DJ17" s="980"/>
      <c r="DK17" s="981"/>
      <c r="DL17" s="979"/>
      <c r="DM17" s="980"/>
      <c r="DN17" s="980"/>
      <c r="DO17" s="980"/>
      <c r="DP17" s="981"/>
      <c r="DQ17" s="979"/>
      <c r="DR17" s="980"/>
      <c r="DS17" s="980"/>
      <c r="DT17" s="980"/>
      <c r="DU17" s="981"/>
      <c r="DV17" s="982"/>
      <c r="DW17" s="983"/>
      <c r="DX17" s="983"/>
      <c r="DY17" s="983"/>
      <c r="DZ17" s="984"/>
      <c r="EA17" s="228"/>
    </row>
    <row r="18" spans="1:131" s="229" customFormat="1" ht="26.25" customHeight="1" x14ac:dyDescent="0.2">
      <c r="A18" s="232">
        <v>12</v>
      </c>
      <c r="B18" s="1020"/>
      <c r="C18" s="1021"/>
      <c r="D18" s="1021"/>
      <c r="E18" s="1021"/>
      <c r="F18" s="1021"/>
      <c r="G18" s="1021"/>
      <c r="H18" s="1021"/>
      <c r="I18" s="1021"/>
      <c r="J18" s="1021"/>
      <c r="K18" s="1021"/>
      <c r="L18" s="1021"/>
      <c r="M18" s="1021"/>
      <c r="N18" s="1021"/>
      <c r="O18" s="1021"/>
      <c r="P18" s="1022"/>
      <c r="Q18" s="1028"/>
      <c r="R18" s="1029"/>
      <c r="S18" s="1029"/>
      <c r="T18" s="1029"/>
      <c r="U18" s="1029"/>
      <c r="V18" s="1029"/>
      <c r="W18" s="1029"/>
      <c r="X18" s="1029"/>
      <c r="Y18" s="1029"/>
      <c r="Z18" s="1029"/>
      <c r="AA18" s="1029"/>
      <c r="AB18" s="1029"/>
      <c r="AC18" s="1029"/>
      <c r="AD18" s="1029"/>
      <c r="AE18" s="1030"/>
      <c r="AF18" s="1025"/>
      <c r="AG18" s="1026"/>
      <c r="AH18" s="1026"/>
      <c r="AI18" s="1026"/>
      <c r="AJ18" s="1027"/>
      <c r="AK18" s="1070"/>
      <c r="AL18" s="1071"/>
      <c r="AM18" s="1071"/>
      <c r="AN18" s="1071"/>
      <c r="AO18" s="1071"/>
      <c r="AP18" s="1071"/>
      <c r="AQ18" s="1071"/>
      <c r="AR18" s="1071"/>
      <c r="AS18" s="1071"/>
      <c r="AT18" s="1071"/>
      <c r="AU18" s="1072"/>
      <c r="AV18" s="1072"/>
      <c r="AW18" s="1072"/>
      <c r="AX18" s="1072"/>
      <c r="AY18" s="1073"/>
      <c r="AZ18" s="226"/>
      <c r="BA18" s="226"/>
      <c r="BB18" s="226"/>
      <c r="BC18" s="226"/>
      <c r="BD18" s="226"/>
      <c r="BE18" s="227"/>
      <c r="BF18" s="227"/>
      <c r="BG18" s="227"/>
      <c r="BH18" s="227"/>
      <c r="BI18" s="227"/>
      <c r="BJ18" s="227"/>
      <c r="BK18" s="227"/>
      <c r="BL18" s="227"/>
      <c r="BM18" s="227"/>
      <c r="BN18" s="227"/>
      <c r="BO18" s="227"/>
      <c r="BP18" s="227"/>
      <c r="BQ18" s="232">
        <v>12</v>
      </c>
      <c r="BR18" s="233"/>
      <c r="BS18" s="982"/>
      <c r="BT18" s="983"/>
      <c r="BU18" s="983"/>
      <c r="BV18" s="983"/>
      <c r="BW18" s="983"/>
      <c r="BX18" s="983"/>
      <c r="BY18" s="983"/>
      <c r="BZ18" s="983"/>
      <c r="CA18" s="983"/>
      <c r="CB18" s="983"/>
      <c r="CC18" s="983"/>
      <c r="CD18" s="983"/>
      <c r="CE18" s="983"/>
      <c r="CF18" s="983"/>
      <c r="CG18" s="1004"/>
      <c r="CH18" s="979"/>
      <c r="CI18" s="980"/>
      <c r="CJ18" s="980"/>
      <c r="CK18" s="980"/>
      <c r="CL18" s="981"/>
      <c r="CM18" s="979"/>
      <c r="CN18" s="980"/>
      <c r="CO18" s="980"/>
      <c r="CP18" s="980"/>
      <c r="CQ18" s="981"/>
      <c r="CR18" s="979"/>
      <c r="CS18" s="980"/>
      <c r="CT18" s="980"/>
      <c r="CU18" s="980"/>
      <c r="CV18" s="981"/>
      <c r="CW18" s="979"/>
      <c r="CX18" s="980"/>
      <c r="CY18" s="980"/>
      <c r="CZ18" s="980"/>
      <c r="DA18" s="981"/>
      <c r="DB18" s="979"/>
      <c r="DC18" s="980"/>
      <c r="DD18" s="980"/>
      <c r="DE18" s="980"/>
      <c r="DF18" s="981"/>
      <c r="DG18" s="979"/>
      <c r="DH18" s="980"/>
      <c r="DI18" s="980"/>
      <c r="DJ18" s="980"/>
      <c r="DK18" s="981"/>
      <c r="DL18" s="979"/>
      <c r="DM18" s="980"/>
      <c r="DN18" s="980"/>
      <c r="DO18" s="980"/>
      <c r="DP18" s="981"/>
      <c r="DQ18" s="979"/>
      <c r="DR18" s="980"/>
      <c r="DS18" s="980"/>
      <c r="DT18" s="980"/>
      <c r="DU18" s="981"/>
      <c r="DV18" s="982"/>
      <c r="DW18" s="983"/>
      <c r="DX18" s="983"/>
      <c r="DY18" s="983"/>
      <c r="DZ18" s="984"/>
      <c r="EA18" s="228"/>
    </row>
    <row r="19" spans="1:131" s="229" customFormat="1" ht="26.25" customHeight="1" x14ac:dyDescent="0.2">
      <c r="A19" s="232">
        <v>13</v>
      </c>
      <c r="B19" s="1020"/>
      <c r="C19" s="1021"/>
      <c r="D19" s="1021"/>
      <c r="E19" s="1021"/>
      <c r="F19" s="1021"/>
      <c r="G19" s="1021"/>
      <c r="H19" s="1021"/>
      <c r="I19" s="1021"/>
      <c r="J19" s="1021"/>
      <c r="K19" s="1021"/>
      <c r="L19" s="1021"/>
      <c r="M19" s="1021"/>
      <c r="N19" s="1021"/>
      <c r="O19" s="1021"/>
      <c r="P19" s="1022"/>
      <c r="Q19" s="1028"/>
      <c r="R19" s="1029"/>
      <c r="S19" s="1029"/>
      <c r="T19" s="1029"/>
      <c r="U19" s="1029"/>
      <c r="V19" s="1029"/>
      <c r="W19" s="1029"/>
      <c r="X19" s="1029"/>
      <c r="Y19" s="1029"/>
      <c r="Z19" s="1029"/>
      <c r="AA19" s="1029"/>
      <c r="AB19" s="1029"/>
      <c r="AC19" s="1029"/>
      <c r="AD19" s="1029"/>
      <c r="AE19" s="1030"/>
      <c r="AF19" s="1025"/>
      <c r="AG19" s="1026"/>
      <c r="AH19" s="1026"/>
      <c r="AI19" s="1026"/>
      <c r="AJ19" s="1027"/>
      <c r="AK19" s="1070"/>
      <c r="AL19" s="1071"/>
      <c r="AM19" s="1071"/>
      <c r="AN19" s="1071"/>
      <c r="AO19" s="1071"/>
      <c r="AP19" s="1071"/>
      <c r="AQ19" s="1071"/>
      <c r="AR19" s="1071"/>
      <c r="AS19" s="1071"/>
      <c r="AT19" s="1071"/>
      <c r="AU19" s="1072"/>
      <c r="AV19" s="1072"/>
      <c r="AW19" s="1072"/>
      <c r="AX19" s="1072"/>
      <c r="AY19" s="1073"/>
      <c r="AZ19" s="226"/>
      <c r="BA19" s="226"/>
      <c r="BB19" s="226"/>
      <c r="BC19" s="226"/>
      <c r="BD19" s="226"/>
      <c r="BE19" s="227"/>
      <c r="BF19" s="227"/>
      <c r="BG19" s="227"/>
      <c r="BH19" s="227"/>
      <c r="BI19" s="227"/>
      <c r="BJ19" s="227"/>
      <c r="BK19" s="227"/>
      <c r="BL19" s="227"/>
      <c r="BM19" s="227"/>
      <c r="BN19" s="227"/>
      <c r="BO19" s="227"/>
      <c r="BP19" s="227"/>
      <c r="BQ19" s="232">
        <v>13</v>
      </c>
      <c r="BR19" s="233"/>
      <c r="BS19" s="982"/>
      <c r="BT19" s="983"/>
      <c r="BU19" s="983"/>
      <c r="BV19" s="983"/>
      <c r="BW19" s="983"/>
      <c r="BX19" s="983"/>
      <c r="BY19" s="983"/>
      <c r="BZ19" s="983"/>
      <c r="CA19" s="983"/>
      <c r="CB19" s="983"/>
      <c r="CC19" s="983"/>
      <c r="CD19" s="983"/>
      <c r="CE19" s="983"/>
      <c r="CF19" s="983"/>
      <c r="CG19" s="1004"/>
      <c r="CH19" s="979"/>
      <c r="CI19" s="980"/>
      <c r="CJ19" s="980"/>
      <c r="CK19" s="980"/>
      <c r="CL19" s="981"/>
      <c r="CM19" s="979"/>
      <c r="CN19" s="980"/>
      <c r="CO19" s="980"/>
      <c r="CP19" s="980"/>
      <c r="CQ19" s="981"/>
      <c r="CR19" s="979"/>
      <c r="CS19" s="980"/>
      <c r="CT19" s="980"/>
      <c r="CU19" s="980"/>
      <c r="CV19" s="981"/>
      <c r="CW19" s="979"/>
      <c r="CX19" s="980"/>
      <c r="CY19" s="980"/>
      <c r="CZ19" s="980"/>
      <c r="DA19" s="981"/>
      <c r="DB19" s="979"/>
      <c r="DC19" s="980"/>
      <c r="DD19" s="980"/>
      <c r="DE19" s="980"/>
      <c r="DF19" s="981"/>
      <c r="DG19" s="979"/>
      <c r="DH19" s="980"/>
      <c r="DI19" s="980"/>
      <c r="DJ19" s="980"/>
      <c r="DK19" s="981"/>
      <c r="DL19" s="979"/>
      <c r="DM19" s="980"/>
      <c r="DN19" s="980"/>
      <c r="DO19" s="980"/>
      <c r="DP19" s="981"/>
      <c r="DQ19" s="979"/>
      <c r="DR19" s="980"/>
      <c r="DS19" s="980"/>
      <c r="DT19" s="980"/>
      <c r="DU19" s="981"/>
      <c r="DV19" s="982"/>
      <c r="DW19" s="983"/>
      <c r="DX19" s="983"/>
      <c r="DY19" s="983"/>
      <c r="DZ19" s="984"/>
      <c r="EA19" s="228"/>
    </row>
    <row r="20" spans="1:131" s="229" customFormat="1" ht="26.25" customHeight="1" x14ac:dyDescent="0.2">
      <c r="A20" s="232">
        <v>14</v>
      </c>
      <c r="B20" s="1020"/>
      <c r="C20" s="1021"/>
      <c r="D20" s="1021"/>
      <c r="E20" s="1021"/>
      <c r="F20" s="1021"/>
      <c r="G20" s="1021"/>
      <c r="H20" s="1021"/>
      <c r="I20" s="1021"/>
      <c r="J20" s="1021"/>
      <c r="K20" s="1021"/>
      <c r="L20" s="1021"/>
      <c r="M20" s="1021"/>
      <c r="N20" s="1021"/>
      <c r="O20" s="1021"/>
      <c r="P20" s="1022"/>
      <c r="Q20" s="1028"/>
      <c r="R20" s="1029"/>
      <c r="S20" s="1029"/>
      <c r="T20" s="1029"/>
      <c r="U20" s="1029"/>
      <c r="V20" s="1029"/>
      <c r="W20" s="1029"/>
      <c r="X20" s="1029"/>
      <c r="Y20" s="1029"/>
      <c r="Z20" s="1029"/>
      <c r="AA20" s="1029"/>
      <c r="AB20" s="1029"/>
      <c r="AC20" s="1029"/>
      <c r="AD20" s="1029"/>
      <c r="AE20" s="1030"/>
      <c r="AF20" s="1025"/>
      <c r="AG20" s="1026"/>
      <c r="AH20" s="1026"/>
      <c r="AI20" s="1026"/>
      <c r="AJ20" s="1027"/>
      <c r="AK20" s="1070"/>
      <c r="AL20" s="1071"/>
      <c r="AM20" s="1071"/>
      <c r="AN20" s="1071"/>
      <c r="AO20" s="1071"/>
      <c r="AP20" s="1071"/>
      <c r="AQ20" s="1071"/>
      <c r="AR20" s="1071"/>
      <c r="AS20" s="1071"/>
      <c r="AT20" s="1071"/>
      <c r="AU20" s="1072"/>
      <c r="AV20" s="1072"/>
      <c r="AW20" s="1072"/>
      <c r="AX20" s="1072"/>
      <c r="AY20" s="1073"/>
      <c r="AZ20" s="226"/>
      <c r="BA20" s="226"/>
      <c r="BB20" s="226"/>
      <c r="BC20" s="226"/>
      <c r="BD20" s="226"/>
      <c r="BE20" s="227"/>
      <c r="BF20" s="227"/>
      <c r="BG20" s="227"/>
      <c r="BH20" s="227"/>
      <c r="BI20" s="227"/>
      <c r="BJ20" s="227"/>
      <c r="BK20" s="227"/>
      <c r="BL20" s="227"/>
      <c r="BM20" s="227"/>
      <c r="BN20" s="227"/>
      <c r="BO20" s="227"/>
      <c r="BP20" s="227"/>
      <c r="BQ20" s="232">
        <v>14</v>
      </c>
      <c r="BR20" s="233"/>
      <c r="BS20" s="982"/>
      <c r="BT20" s="983"/>
      <c r="BU20" s="983"/>
      <c r="BV20" s="983"/>
      <c r="BW20" s="983"/>
      <c r="BX20" s="983"/>
      <c r="BY20" s="983"/>
      <c r="BZ20" s="983"/>
      <c r="CA20" s="983"/>
      <c r="CB20" s="983"/>
      <c r="CC20" s="983"/>
      <c r="CD20" s="983"/>
      <c r="CE20" s="983"/>
      <c r="CF20" s="983"/>
      <c r="CG20" s="1004"/>
      <c r="CH20" s="979"/>
      <c r="CI20" s="980"/>
      <c r="CJ20" s="980"/>
      <c r="CK20" s="980"/>
      <c r="CL20" s="981"/>
      <c r="CM20" s="979"/>
      <c r="CN20" s="980"/>
      <c r="CO20" s="980"/>
      <c r="CP20" s="980"/>
      <c r="CQ20" s="981"/>
      <c r="CR20" s="979"/>
      <c r="CS20" s="980"/>
      <c r="CT20" s="980"/>
      <c r="CU20" s="980"/>
      <c r="CV20" s="981"/>
      <c r="CW20" s="979"/>
      <c r="CX20" s="980"/>
      <c r="CY20" s="980"/>
      <c r="CZ20" s="980"/>
      <c r="DA20" s="981"/>
      <c r="DB20" s="979"/>
      <c r="DC20" s="980"/>
      <c r="DD20" s="980"/>
      <c r="DE20" s="980"/>
      <c r="DF20" s="981"/>
      <c r="DG20" s="979"/>
      <c r="DH20" s="980"/>
      <c r="DI20" s="980"/>
      <c r="DJ20" s="980"/>
      <c r="DK20" s="981"/>
      <c r="DL20" s="979"/>
      <c r="DM20" s="980"/>
      <c r="DN20" s="980"/>
      <c r="DO20" s="980"/>
      <c r="DP20" s="981"/>
      <c r="DQ20" s="979"/>
      <c r="DR20" s="980"/>
      <c r="DS20" s="980"/>
      <c r="DT20" s="980"/>
      <c r="DU20" s="981"/>
      <c r="DV20" s="982"/>
      <c r="DW20" s="983"/>
      <c r="DX20" s="983"/>
      <c r="DY20" s="983"/>
      <c r="DZ20" s="984"/>
      <c r="EA20" s="228"/>
    </row>
    <row r="21" spans="1:131" s="229" customFormat="1" ht="26.25" customHeight="1" thickBot="1" x14ac:dyDescent="0.25">
      <c r="A21" s="232">
        <v>15</v>
      </c>
      <c r="B21" s="1020"/>
      <c r="C21" s="1021"/>
      <c r="D21" s="1021"/>
      <c r="E21" s="1021"/>
      <c r="F21" s="1021"/>
      <c r="G21" s="1021"/>
      <c r="H21" s="1021"/>
      <c r="I21" s="1021"/>
      <c r="J21" s="1021"/>
      <c r="K21" s="1021"/>
      <c r="L21" s="1021"/>
      <c r="M21" s="1021"/>
      <c r="N21" s="1021"/>
      <c r="O21" s="1021"/>
      <c r="P21" s="1022"/>
      <c r="Q21" s="1028"/>
      <c r="R21" s="1029"/>
      <c r="S21" s="1029"/>
      <c r="T21" s="1029"/>
      <c r="U21" s="1029"/>
      <c r="V21" s="1029"/>
      <c r="W21" s="1029"/>
      <c r="X21" s="1029"/>
      <c r="Y21" s="1029"/>
      <c r="Z21" s="1029"/>
      <c r="AA21" s="1029"/>
      <c r="AB21" s="1029"/>
      <c r="AC21" s="1029"/>
      <c r="AD21" s="1029"/>
      <c r="AE21" s="1030"/>
      <c r="AF21" s="1025"/>
      <c r="AG21" s="1026"/>
      <c r="AH21" s="1026"/>
      <c r="AI21" s="1026"/>
      <c r="AJ21" s="1027"/>
      <c r="AK21" s="1070"/>
      <c r="AL21" s="1071"/>
      <c r="AM21" s="1071"/>
      <c r="AN21" s="1071"/>
      <c r="AO21" s="1071"/>
      <c r="AP21" s="1071"/>
      <c r="AQ21" s="1071"/>
      <c r="AR21" s="1071"/>
      <c r="AS21" s="1071"/>
      <c r="AT21" s="1071"/>
      <c r="AU21" s="1072"/>
      <c r="AV21" s="1072"/>
      <c r="AW21" s="1072"/>
      <c r="AX21" s="1072"/>
      <c r="AY21" s="1073"/>
      <c r="AZ21" s="226"/>
      <c r="BA21" s="226"/>
      <c r="BB21" s="226"/>
      <c r="BC21" s="226"/>
      <c r="BD21" s="226"/>
      <c r="BE21" s="227"/>
      <c r="BF21" s="227"/>
      <c r="BG21" s="227"/>
      <c r="BH21" s="227"/>
      <c r="BI21" s="227"/>
      <c r="BJ21" s="227"/>
      <c r="BK21" s="227"/>
      <c r="BL21" s="227"/>
      <c r="BM21" s="227"/>
      <c r="BN21" s="227"/>
      <c r="BO21" s="227"/>
      <c r="BP21" s="227"/>
      <c r="BQ21" s="232">
        <v>15</v>
      </c>
      <c r="BR21" s="233"/>
      <c r="BS21" s="982"/>
      <c r="BT21" s="983"/>
      <c r="BU21" s="983"/>
      <c r="BV21" s="983"/>
      <c r="BW21" s="983"/>
      <c r="BX21" s="983"/>
      <c r="BY21" s="983"/>
      <c r="BZ21" s="983"/>
      <c r="CA21" s="983"/>
      <c r="CB21" s="983"/>
      <c r="CC21" s="983"/>
      <c r="CD21" s="983"/>
      <c r="CE21" s="983"/>
      <c r="CF21" s="983"/>
      <c r="CG21" s="1004"/>
      <c r="CH21" s="979"/>
      <c r="CI21" s="980"/>
      <c r="CJ21" s="980"/>
      <c r="CK21" s="980"/>
      <c r="CL21" s="981"/>
      <c r="CM21" s="979"/>
      <c r="CN21" s="980"/>
      <c r="CO21" s="980"/>
      <c r="CP21" s="980"/>
      <c r="CQ21" s="981"/>
      <c r="CR21" s="979"/>
      <c r="CS21" s="980"/>
      <c r="CT21" s="980"/>
      <c r="CU21" s="980"/>
      <c r="CV21" s="981"/>
      <c r="CW21" s="979"/>
      <c r="CX21" s="980"/>
      <c r="CY21" s="980"/>
      <c r="CZ21" s="980"/>
      <c r="DA21" s="981"/>
      <c r="DB21" s="979"/>
      <c r="DC21" s="980"/>
      <c r="DD21" s="980"/>
      <c r="DE21" s="980"/>
      <c r="DF21" s="981"/>
      <c r="DG21" s="979"/>
      <c r="DH21" s="980"/>
      <c r="DI21" s="980"/>
      <c r="DJ21" s="980"/>
      <c r="DK21" s="981"/>
      <c r="DL21" s="979"/>
      <c r="DM21" s="980"/>
      <c r="DN21" s="980"/>
      <c r="DO21" s="980"/>
      <c r="DP21" s="981"/>
      <c r="DQ21" s="979"/>
      <c r="DR21" s="980"/>
      <c r="DS21" s="980"/>
      <c r="DT21" s="980"/>
      <c r="DU21" s="981"/>
      <c r="DV21" s="982"/>
      <c r="DW21" s="983"/>
      <c r="DX21" s="983"/>
      <c r="DY21" s="983"/>
      <c r="DZ21" s="984"/>
      <c r="EA21" s="228"/>
    </row>
    <row r="22" spans="1:131" s="229" customFormat="1" ht="26.25" customHeight="1" x14ac:dyDescent="0.2">
      <c r="A22" s="232">
        <v>16</v>
      </c>
      <c r="B22" s="1020"/>
      <c r="C22" s="1021"/>
      <c r="D22" s="1021"/>
      <c r="E22" s="1021"/>
      <c r="F22" s="1021"/>
      <c r="G22" s="1021"/>
      <c r="H22" s="1021"/>
      <c r="I22" s="1021"/>
      <c r="J22" s="1021"/>
      <c r="K22" s="1021"/>
      <c r="L22" s="1021"/>
      <c r="M22" s="1021"/>
      <c r="N22" s="1021"/>
      <c r="O22" s="1021"/>
      <c r="P22" s="1022"/>
      <c r="Q22" s="1063"/>
      <c r="R22" s="1064"/>
      <c r="S22" s="1064"/>
      <c r="T22" s="1064"/>
      <c r="U22" s="1064"/>
      <c r="V22" s="1064"/>
      <c r="W22" s="1064"/>
      <c r="X22" s="1064"/>
      <c r="Y22" s="1064"/>
      <c r="Z22" s="1064"/>
      <c r="AA22" s="1064"/>
      <c r="AB22" s="1064"/>
      <c r="AC22" s="1064"/>
      <c r="AD22" s="1064"/>
      <c r="AE22" s="1065"/>
      <c r="AF22" s="1025"/>
      <c r="AG22" s="1026"/>
      <c r="AH22" s="1026"/>
      <c r="AI22" s="1026"/>
      <c r="AJ22" s="1027"/>
      <c r="AK22" s="1066"/>
      <c r="AL22" s="1067"/>
      <c r="AM22" s="1067"/>
      <c r="AN22" s="1067"/>
      <c r="AO22" s="1067"/>
      <c r="AP22" s="1067"/>
      <c r="AQ22" s="1067"/>
      <c r="AR22" s="1067"/>
      <c r="AS22" s="1067"/>
      <c r="AT22" s="1067"/>
      <c r="AU22" s="1068"/>
      <c r="AV22" s="1068"/>
      <c r="AW22" s="1068"/>
      <c r="AX22" s="1068"/>
      <c r="AY22" s="1069"/>
      <c r="AZ22" s="1018" t="s">
        <v>375</v>
      </c>
      <c r="BA22" s="1018"/>
      <c r="BB22" s="1018"/>
      <c r="BC22" s="1018"/>
      <c r="BD22" s="1019"/>
      <c r="BE22" s="227"/>
      <c r="BF22" s="227"/>
      <c r="BG22" s="227"/>
      <c r="BH22" s="227"/>
      <c r="BI22" s="227"/>
      <c r="BJ22" s="227"/>
      <c r="BK22" s="227"/>
      <c r="BL22" s="227"/>
      <c r="BM22" s="227"/>
      <c r="BN22" s="227"/>
      <c r="BO22" s="227"/>
      <c r="BP22" s="227"/>
      <c r="BQ22" s="232">
        <v>16</v>
      </c>
      <c r="BR22" s="233"/>
      <c r="BS22" s="982"/>
      <c r="BT22" s="983"/>
      <c r="BU22" s="983"/>
      <c r="BV22" s="983"/>
      <c r="BW22" s="983"/>
      <c r="BX22" s="983"/>
      <c r="BY22" s="983"/>
      <c r="BZ22" s="983"/>
      <c r="CA22" s="983"/>
      <c r="CB22" s="983"/>
      <c r="CC22" s="983"/>
      <c r="CD22" s="983"/>
      <c r="CE22" s="983"/>
      <c r="CF22" s="983"/>
      <c r="CG22" s="1004"/>
      <c r="CH22" s="979"/>
      <c r="CI22" s="980"/>
      <c r="CJ22" s="980"/>
      <c r="CK22" s="980"/>
      <c r="CL22" s="981"/>
      <c r="CM22" s="979"/>
      <c r="CN22" s="980"/>
      <c r="CO22" s="980"/>
      <c r="CP22" s="980"/>
      <c r="CQ22" s="981"/>
      <c r="CR22" s="979"/>
      <c r="CS22" s="980"/>
      <c r="CT22" s="980"/>
      <c r="CU22" s="980"/>
      <c r="CV22" s="981"/>
      <c r="CW22" s="979"/>
      <c r="CX22" s="980"/>
      <c r="CY22" s="980"/>
      <c r="CZ22" s="980"/>
      <c r="DA22" s="981"/>
      <c r="DB22" s="979"/>
      <c r="DC22" s="980"/>
      <c r="DD22" s="980"/>
      <c r="DE22" s="980"/>
      <c r="DF22" s="981"/>
      <c r="DG22" s="979"/>
      <c r="DH22" s="980"/>
      <c r="DI22" s="980"/>
      <c r="DJ22" s="980"/>
      <c r="DK22" s="981"/>
      <c r="DL22" s="979"/>
      <c r="DM22" s="980"/>
      <c r="DN22" s="980"/>
      <c r="DO22" s="980"/>
      <c r="DP22" s="981"/>
      <c r="DQ22" s="979"/>
      <c r="DR22" s="980"/>
      <c r="DS22" s="980"/>
      <c r="DT22" s="980"/>
      <c r="DU22" s="981"/>
      <c r="DV22" s="982"/>
      <c r="DW22" s="983"/>
      <c r="DX22" s="983"/>
      <c r="DY22" s="983"/>
      <c r="DZ22" s="984"/>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7">
        <v>10133</v>
      </c>
      <c r="R23" s="1051"/>
      <c r="S23" s="1051"/>
      <c r="T23" s="1051"/>
      <c r="U23" s="1051"/>
      <c r="V23" s="1051">
        <v>9688</v>
      </c>
      <c r="W23" s="1051"/>
      <c r="X23" s="1051"/>
      <c r="Y23" s="1051"/>
      <c r="Z23" s="1051"/>
      <c r="AA23" s="1051">
        <v>445</v>
      </c>
      <c r="AB23" s="1051"/>
      <c r="AC23" s="1051"/>
      <c r="AD23" s="1051"/>
      <c r="AE23" s="1058"/>
      <c r="AF23" s="1059">
        <v>205</v>
      </c>
      <c r="AG23" s="1051"/>
      <c r="AH23" s="1051"/>
      <c r="AI23" s="1051"/>
      <c r="AJ23" s="1060"/>
      <c r="AK23" s="1061">
        <v>596</v>
      </c>
      <c r="AL23" s="1062"/>
      <c r="AM23" s="1062"/>
      <c r="AN23" s="1062"/>
      <c r="AO23" s="1062"/>
      <c r="AP23" s="1051">
        <v>6214</v>
      </c>
      <c r="AQ23" s="1051"/>
      <c r="AR23" s="1051"/>
      <c r="AS23" s="1051"/>
      <c r="AT23" s="1051"/>
      <c r="AU23" s="1052"/>
      <c r="AV23" s="1052"/>
      <c r="AW23" s="1052"/>
      <c r="AX23" s="1052"/>
      <c r="AY23" s="1053"/>
      <c r="AZ23" s="1054" t="s">
        <v>122</v>
      </c>
      <c r="BA23" s="1055"/>
      <c r="BB23" s="1055"/>
      <c r="BC23" s="1055"/>
      <c r="BD23" s="1056"/>
      <c r="BE23" s="227"/>
      <c r="BF23" s="227"/>
      <c r="BG23" s="227"/>
      <c r="BH23" s="227"/>
      <c r="BI23" s="227"/>
      <c r="BJ23" s="227"/>
      <c r="BK23" s="227"/>
      <c r="BL23" s="227"/>
      <c r="BM23" s="227"/>
      <c r="BN23" s="227"/>
      <c r="BO23" s="227"/>
      <c r="BP23" s="227"/>
      <c r="BQ23" s="232">
        <v>17</v>
      </c>
      <c r="BR23" s="233"/>
      <c r="BS23" s="982"/>
      <c r="BT23" s="983"/>
      <c r="BU23" s="983"/>
      <c r="BV23" s="983"/>
      <c r="BW23" s="983"/>
      <c r="BX23" s="983"/>
      <c r="BY23" s="983"/>
      <c r="BZ23" s="983"/>
      <c r="CA23" s="983"/>
      <c r="CB23" s="983"/>
      <c r="CC23" s="983"/>
      <c r="CD23" s="983"/>
      <c r="CE23" s="983"/>
      <c r="CF23" s="983"/>
      <c r="CG23" s="1004"/>
      <c r="CH23" s="979"/>
      <c r="CI23" s="980"/>
      <c r="CJ23" s="980"/>
      <c r="CK23" s="980"/>
      <c r="CL23" s="981"/>
      <c r="CM23" s="979"/>
      <c r="CN23" s="980"/>
      <c r="CO23" s="980"/>
      <c r="CP23" s="980"/>
      <c r="CQ23" s="981"/>
      <c r="CR23" s="979"/>
      <c r="CS23" s="980"/>
      <c r="CT23" s="980"/>
      <c r="CU23" s="980"/>
      <c r="CV23" s="981"/>
      <c r="CW23" s="979"/>
      <c r="CX23" s="980"/>
      <c r="CY23" s="980"/>
      <c r="CZ23" s="980"/>
      <c r="DA23" s="981"/>
      <c r="DB23" s="979"/>
      <c r="DC23" s="980"/>
      <c r="DD23" s="980"/>
      <c r="DE23" s="980"/>
      <c r="DF23" s="981"/>
      <c r="DG23" s="979"/>
      <c r="DH23" s="980"/>
      <c r="DI23" s="980"/>
      <c r="DJ23" s="980"/>
      <c r="DK23" s="981"/>
      <c r="DL23" s="979"/>
      <c r="DM23" s="980"/>
      <c r="DN23" s="980"/>
      <c r="DO23" s="980"/>
      <c r="DP23" s="981"/>
      <c r="DQ23" s="979"/>
      <c r="DR23" s="980"/>
      <c r="DS23" s="980"/>
      <c r="DT23" s="980"/>
      <c r="DU23" s="981"/>
      <c r="DV23" s="982"/>
      <c r="DW23" s="983"/>
      <c r="DX23" s="983"/>
      <c r="DY23" s="983"/>
      <c r="DZ23" s="984"/>
      <c r="EA23" s="228"/>
    </row>
    <row r="24" spans="1:131" s="229" customFormat="1" ht="26.25" customHeight="1" x14ac:dyDescent="0.2">
      <c r="A24" s="1050" t="s">
        <v>378</v>
      </c>
      <c r="B24" s="1050"/>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0"/>
      <c r="AL24" s="1050"/>
      <c r="AM24" s="1050"/>
      <c r="AN24" s="1050"/>
      <c r="AO24" s="1050"/>
      <c r="AP24" s="1050"/>
      <c r="AQ24" s="1050"/>
      <c r="AR24" s="1050"/>
      <c r="AS24" s="1050"/>
      <c r="AT24" s="1050"/>
      <c r="AU24" s="1050"/>
      <c r="AV24" s="1050"/>
      <c r="AW24" s="1050"/>
      <c r="AX24" s="1050"/>
      <c r="AY24" s="1050"/>
      <c r="AZ24" s="226"/>
      <c r="BA24" s="226"/>
      <c r="BB24" s="226"/>
      <c r="BC24" s="226"/>
      <c r="BD24" s="226"/>
      <c r="BE24" s="227"/>
      <c r="BF24" s="227"/>
      <c r="BG24" s="227"/>
      <c r="BH24" s="227"/>
      <c r="BI24" s="227"/>
      <c r="BJ24" s="227"/>
      <c r="BK24" s="227"/>
      <c r="BL24" s="227"/>
      <c r="BM24" s="227"/>
      <c r="BN24" s="227"/>
      <c r="BO24" s="227"/>
      <c r="BP24" s="227"/>
      <c r="BQ24" s="232">
        <v>18</v>
      </c>
      <c r="BR24" s="233"/>
      <c r="BS24" s="982"/>
      <c r="BT24" s="983"/>
      <c r="BU24" s="983"/>
      <c r="BV24" s="983"/>
      <c r="BW24" s="983"/>
      <c r="BX24" s="983"/>
      <c r="BY24" s="983"/>
      <c r="BZ24" s="983"/>
      <c r="CA24" s="983"/>
      <c r="CB24" s="983"/>
      <c r="CC24" s="983"/>
      <c r="CD24" s="983"/>
      <c r="CE24" s="983"/>
      <c r="CF24" s="983"/>
      <c r="CG24" s="1004"/>
      <c r="CH24" s="979"/>
      <c r="CI24" s="980"/>
      <c r="CJ24" s="980"/>
      <c r="CK24" s="980"/>
      <c r="CL24" s="981"/>
      <c r="CM24" s="979"/>
      <c r="CN24" s="980"/>
      <c r="CO24" s="980"/>
      <c r="CP24" s="980"/>
      <c r="CQ24" s="981"/>
      <c r="CR24" s="979"/>
      <c r="CS24" s="980"/>
      <c r="CT24" s="980"/>
      <c r="CU24" s="980"/>
      <c r="CV24" s="981"/>
      <c r="CW24" s="979"/>
      <c r="CX24" s="980"/>
      <c r="CY24" s="980"/>
      <c r="CZ24" s="980"/>
      <c r="DA24" s="981"/>
      <c r="DB24" s="979"/>
      <c r="DC24" s="980"/>
      <c r="DD24" s="980"/>
      <c r="DE24" s="980"/>
      <c r="DF24" s="981"/>
      <c r="DG24" s="979"/>
      <c r="DH24" s="980"/>
      <c r="DI24" s="980"/>
      <c r="DJ24" s="980"/>
      <c r="DK24" s="981"/>
      <c r="DL24" s="979"/>
      <c r="DM24" s="980"/>
      <c r="DN24" s="980"/>
      <c r="DO24" s="980"/>
      <c r="DP24" s="981"/>
      <c r="DQ24" s="979"/>
      <c r="DR24" s="980"/>
      <c r="DS24" s="980"/>
      <c r="DT24" s="980"/>
      <c r="DU24" s="981"/>
      <c r="DV24" s="982"/>
      <c r="DW24" s="983"/>
      <c r="DX24" s="983"/>
      <c r="DY24" s="983"/>
      <c r="DZ24" s="984"/>
      <c r="EA24" s="228"/>
    </row>
    <row r="25" spans="1:131" ht="26.25" customHeight="1" thickBot="1" x14ac:dyDescent="0.25">
      <c r="A25" s="1049" t="s">
        <v>379</v>
      </c>
      <c r="B25" s="1049"/>
      <c r="C25" s="1049"/>
      <c r="D25" s="1049"/>
      <c r="E25" s="1049"/>
      <c r="F25" s="1049"/>
      <c r="G25" s="1049"/>
      <c r="H25" s="1049"/>
      <c r="I25" s="1049"/>
      <c r="J25" s="1049"/>
      <c r="K25" s="1049"/>
      <c r="L25" s="1049"/>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49"/>
      <c r="AM25" s="1049"/>
      <c r="AN25" s="1049"/>
      <c r="AO25" s="1049"/>
      <c r="AP25" s="1049"/>
      <c r="AQ25" s="1049"/>
      <c r="AR25" s="1049"/>
      <c r="AS25" s="1049"/>
      <c r="AT25" s="1049"/>
      <c r="AU25" s="1049"/>
      <c r="AV25" s="1049"/>
      <c r="AW25" s="1049"/>
      <c r="AX25" s="1049"/>
      <c r="AY25" s="1049"/>
      <c r="AZ25" s="1049"/>
      <c r="BA25" s="1049"/>
      <c r="BB25" s="1049"/>
      <c r="BC25" s="1049"/>
      <c r="BD25" s="1049"/>
      <c r="BE25" s="1049"/>
      <c r="BF25" s="1049"/>
      <c r="BG25" s="1049"/>
      <c r="BH25" s="1049"/>
      <c r="BI25" s="1049"/>
      <c r="BJ25" s="226"/>
      <c r="BK25" s="226"/>
      <c r="BL25" s="226"/>
      <c r="BM25" s="226"/>
      <c r="BN25" s="226"/>
      <c r="BO25" s="235"/>
      <c r="BP25" s="235"/>
      <c r="BQ25" s="232">
        <v>19</v>
      </c>
      <c r="BR25" s="233"/>
      <c r="BS25" s="982"/>
      <c r="BT25" s="983"/>
      <c r="BU25" s="983"/>
      <c r="BV25" s="983"/>
      <c r="BW25" s="983"/>
      <c r="BX25" s="983"/>
      <c r="BY25" s="983"/>
      <c r="BZ25" s="983"/>
      <c r="CA25" s="983"/>
      <c r="CB25" s="983"/>
      <c r="CC25" s="983"/>
      <c r="CD25" s="983"/>
      <c r="CE25" s="983"/>
      <c r="CF25" s="983"/>
      <c r="CG25" s="1004"/>
      <c r="CH25" s="979"/>
      <c r="CI25" s="980"/>
      <c r="CJ25" s="980"/>
      <c r="CK25" s="980"/>
      <c r="CL25" s="981"/>
      <c r="CM25" s="979"/>
      <c r="CN25" s="980"/>
      <c r="CO25" s="980"/>
      <c r="CP25" s="980"/>
      <c r="CQ25" s="981"/>
      <c r="CR25" s="979"/>
      <c r="CS25" s="980"/>
      <c r="CT25" s="980"/>
      <c r="CU25" s="980"/>
      <c r="CV25" s="981"/>
      <c r="CW25" s="979"/>
      <c r="CX25" s="980"/>
      <c r="CY25" s="980"/>
      <c r="CZ25" s="980"/>
      <c r="DA25" s="981"/>
      <c r="DB25" s="979"/>
      <c r="DC25" s="980"/>
      <c r="DD25" s="980"/>
      <c r="DE25" s="980"/>
      <c r="DF25" s="981"/>
      <c r="DG25" s="979"/>
      <c r="DH25" s="980"/>
      <c r="DI25" s="980"/>
      <c r="DJ25" s="980"/>
      <c r="DK25" s="981"/>
      <c r="DL25" s="979"/>
      <c r="DM25" s="980"/>
      <c r="DN25" s="980"/>
      <c r="DO25" s="980"/>
      <c r="DP25" s="981"/>
      <c r="DQ25" s="979"/>
      <c r="DR25" s="980"/>
      <c r="DS25" s="980"/>
      <c r="DT25" s="980"/>
      <c r="DU25" s="981"/>
      <c r="DV25" s="982"/>
      <c r="DW25" s="983"/>
      <c r="DX25" s="983"/>
      <c r="DY25" s="983"/>
      <c r="DZ25" s="984"/>
      <c r="EA25" s="224"/>
    </row>
    <row r="26" spans="1:131" ht="26.25" customHeight="1" x14ac:dyDescent="0.2">
      <c r="A26" s="985" t="s">
        <v>357</v>
      </c>
      <c r="B26" s="986"/>
      <c r="C26" s="986"/>
      <c r="D26" s="986"/>
      <c r="E26" s="986"/>
      <c r="F26" s="986"/>
      <c r="G26" s="986"/>
      <c r="H26" s="986"/>
      <c r="I26" s="986"/>
      <c r="J26" s="986"/>
      <c r="K26" s="986"/>
      <c r="L26" s="986"/>
      <c r="M26" s="986"/>
      <c r="N26" s="986"/>
      <c r="O26" s="986"/>
      <c r="P26" s="987"/>
      <c r="Q26" s="991" t="s">
        <v>380</v>
      </c>
      <c r="R26" s="992"/>
      <c r="S26" s="992"/>
      <c r="T26" s="992"/>
      <c r="U26" s="993"/>
      <c r="V26" s="991" t="s">
        <v>381</v>
      </c>
      <c r="W26" s="992"/>
      <c r="X26" s="992"/>
      <c r="Y26" s="992"/>
      <c r="Z26" s="993"/>
      <c r="AA26" s="991" t="s">
        <v>382</v>
      </c>
      <c r="AB26" s="992"/>
      <c r="AC26" s="992"/>
      <c r="AD26" s="992"/>
      <c r="AE26" s="992"/>
      <c r="AF26" s="1045" t="s">
        <v>383</v>
      </c>
      <c r="AG26" s="998"/>
      <c r="AH26" s="998"/>
      <c r="AI26" s="998"/>
      <c r="AJ26" s="1046"/>
      <c r="AK26" s="992" t="s">
        <v>384</v>
      </c>
      <c r="AL26" s="992"/>
      <c r="AM26" s="992"/>
      <c r="AN26" s="992"/>
      <c r="AO26" s="993"/>
      <c r="AP26" s="991" t="s">
        <v>385</v>
      </c>
      <c r="AQ26" s="992"/>
      <c r="AR26" s="992"/>
      <c r="AS26" s="992"/>
      <c r="AT26" s="993"/>
      <c r="AU26" s="991" t="s">
        <v>386</v>
      </c>
      <c r="AV26" s="992"/>
      <c r="AW26" s="992"/>
      <c r="AX26" s="992"/>
      <c r="AY26" s="993"/>
      <c r="AZ26" s="991" t="s">
        <v>387</v>
      </c>
      <c r="BA26" s="992"/>
      <c r="BB26" s="992"/>
      <c r="BC26" s="992"/>
      <c r="BD26" s="993"/>
      <c r="BE26" s="991" t="s">
        <v>364</v>
      </c>
      <c r="BF26" s="992"/>
      <c r="BG26" s="992"/>
      <c r="BH26" s="992"/>
      <c r="BI26" s="1005"/>
      <c r="BJ26" s="226"/>
      <c r="BK26" s="226"/>
      <c r="BL26" s="226"/>
      <c r="BM26" s="226"/>
      <c r="BN26" s="226"/>
      <c r="BO26" s="235"/>
      <c r="BP26" s="235"/>
      <c r="BQ26" s="232">
        <v>20</v>
      </c>
      <c r="BR26" s="233"/>
      <c r="BS26" s="982"/>
      <c r="BT26" s="983"/>
      <c r="BU26" s="983"/>
      <c r="BV26" s="983"/>
      <c r="BW26" s="983"/>
      <c r="BX26" s="983"/>
      <c r="BY26" s="983"/>
      <c r="BZ26" s="983"/>
      <c r="CA26" s="983"/>
      <c r="CB26" s="983"/>
      <c r="CC26" s="983"/>
      <c r="CD26" s="983"/>
      <c r="CE26" s="983"/>
      <c r="CF26" s="983"/>
      <c r="CG26" s="1004"/>
      <c r="CH26" s="979"/>
      <c r="CI26" s="980"/>
      <c r="CJ26" s="980"/>
      <c r="CK26" s="980"/>
      <c r="CL26" s="981"/>
      <c r="CM26" s="979"/>
      <c r="CN26" s="980"/>
      <c r="CO26" s="980"/>
      <c r="CP26" s="980"/>
      <c r="CQ26" s="981"/>
      <c r="CR26" s="979"/>
      <c r="CS26" s="980"/>
      <c r="CT26" s="980"/>
      <c r="CU26" s="980"/>
      <c r="CV26" s="981"/>
      <c r="CW26" s="979"/>
      <c r="CX26" s="980"/>
      <c r="CY26" s="980"/>
      <c r="CZ26" s="980"/>
      <c r="DA26" s="981"/>
      <c r="DB26" s="979"/>
      <c r="DC26" s="980"/>
      <c r="DD26" s="980"/>
      <c r="DE26" s="980"/>
      <c r="DF26" s="981"/>
      <c r="DG26" s="979"/>
      <c r="DH26" s="980"/>
      <c r="DI26" s="980"/>
      <c r="DJ26" s="980"/>
      <c r="DK26" s="981"/>
      <c r="DL26" s="979"/>
      <c r="DM26" s="980"/>
      <c r="DN26" s="980"/>
      <c r="DO26" s="980"/>
      <c r="DP26" s="981"/>
      <c r="DQ26" s="979"/>
      <c r="DR26" s="980"/>
      <c r="DS26" s="980"/>
      <c r="DT26" s="980"/>
      <c r="DU26" s="981"/>
      <c r="DV26" s="982"/>
      <c r="DW26" s="983"/>
      <c r="DX26" s="983"/>
      <c r="DY26" s="983"/>
      <c r="DZ26" s="984"/>
      <c r="EA26" s="224"/>
    </row>
    <row r="27" spans="1:131" ht="26.25" customHeight="1" thickBot="1" x14ac:dyDescent="0.25">
      <c r="A27" s="988"/>
      <c r="B27" s="989"/>
      <c r="C27" s="989"/>
      <c r="D27" s="989"/>
      <c r="E27" s="989"/>
      <c r="F27" s="989"/>
      <c r="G27" s="989"/>
      <c r="H27" s="989"/>
      <c r="I27" s="989"/>
      <c r="J27" s="989"/>
      <c r="K27" s="989"/>
      <c r="L27" s="989"/>
      <c r="M27" s="989"/>
      <c r="N27" s="989"/>
      <c r="O27" s="989"/>
      <c r="P27" s="990"/>
      <c r="Q27" s="994"/>
      <c r="R27" s="995"/>
      <c r="S27" s="995"/>
      <c r="T27" s="995"/>
      <c r="U27" s="996"/>
      <c r="V27" s="994"/>
      <c r="W27" s="995"/>
      <c r="X27" s="995"/>
      <c r="Y27" s="995"/>
      <c r="Z27" s="996"/>
      <c r="AA27" s="994"/>
      <c r="AB27" s="995"/>
      <c r="AC27" s="995"/>
      <c r="AD27" s="995"/>
      <c r="AE27" s="995"/>
      <c r="AF27" s="1047"/>
      <c r="AG27" s="1001"/>
      <c r="AH27" s="1001"/>
      <c r="AI27" s="1001"/>
      <c r="AJ27" s="1048"/>
      <c r="AK27" s="995"/>
      <c r="AL27" s="995"/>
      <c r="AM27" s="995"/>
      <c r="AN27" s="995"/>
      <c r="AO27" s="996"/>
      <c r="AP27" s="994"/>
      <c r="AQ27" s="995"/>
      <c r="AR27" s="995"/>
      <c r="AS27" s="995"/>
      <c r="AT27" s="996"/>
      <c r="AU27" s="994"/>
      <c r="AV27" s="995"/>
      <c r="AW27" s="995"/>
      <c r="AX27" s="995"/>
      <c r="AY27" s="996"/>
      <c r="AZ27" s="994"/>
      <c r="BA27" s="995"/>
      <c r="BB27" s="995"/>
      <c r="BC27" s="995"/>
      <c r="BD27" s="996"/>
      <c r="BE27" s="994"/>
      <c r="BF27" s="995"/>
      <c r="BG27" s="995"/>
      <c r="BH27" s="995"/>
      <c r="BI27" s="1006"/>
      <c r="BJ27" s="226"/>
      <c r="BK27" s="226"/>
      <c r="BL27" s="226"/>
      <c r="BM27" s="226"/>
      <c r="BN27" s="226"/>
      <c r="BO27" s="235"/>
      <c r="BP27" s="235"/>
      <c r="BQ27" s="232">
        <v>21</v>
      </c>
      <c r="BR27" s="233"/>
      <c r="BS27" s="982"/>
      <c r="BT27" s="983"/>
      <c r="BU27" s="983"/>
      <c r="BV27" s="983"/>
      <c r="BW27" s="983"/>
      <c r="BX27" s="983"/>
      <c r="BY27" s="983"/>
      <c r="BZ27" s="983"/>
      <c r="CA27" s="983"/>
      <c r="CB27" s="983"/>
      <c r="CC27" s="983"/>
      <c r="CD27" s="983"/>
      <c r="CE27" s="983"/>
      <c r="CF27" s="983"/>
      <c r="CG27" s="1004"/>
      <c r="CH27" s="979"/>
      <c r="CI27" s="980"/>
      <c r="CJ27" s="980"/>
      <c r="CK27" s="980"/>
      <c r="CL27" s="981"/>
      <c r="CM27" s="979"/>
      <c r="CN27" s="980"/>
      <c r="CO27" s="980"/>
      <c r="CP27" s="980"/>
      <c r="CQ27" s="981"/>
      <c r="CR27" s="979"/>
      <c r="CS27" s="980"/>
      <c r="CT27" s="980"/>
      <c r="CU27" s="980"/>
      <c r="CV27" s="981"/>
      <c r="CW27" s="979"/>
      <c r="CX27" s="980"/>
      <c r="CY27" s="980"/>
      <c r="CZ27" s="980"/>
      <c r="DA27" s="981"/>
      <c r="DB27" s="979"/>
      <c r="DC27" s="980"/>
      <c r="DD27" s="980"/>
      <c r="DE27" s="980"/>
      <c r="DF27" s="981"/>
      <c r="DG27" s="979"/>
      <c r="DH27" s="980"/>
      <c r="DI27" s="980"/>
      <c r="DJ27" s="980"/>
      <c r="DK27" s="981"/>
      <c r="DL27" s="979"/>
      <c r="DM27" s="980"/>
      <c r="DN27" s="980"/>
      <c r="DO27" s="980"/>
      <c r="DP27" s="981"/>
      <c r="DQ27" s="979"/>
      <c r="DR27" s="980"/>
      <c r="DS27" s="980"/>
      <c r="DT27" s="980"/>
      <c r="DU27" s="981"/>
      <c r="DV27" s="982"/>
      <c r="DW27" s="983"/>
      <c r="DX27" s="983"/>
      <c r="DY27" s="983"/>
      <c r="DZ27" s="984"/>
      <c r="EA27" s="224"/>
    </row>
    <row r="28" spans="1:131" ht="26.25" customHeight="1" thickTop="1" x14ac:dyDescent="0.2">
      <c r="A28" s="236">
        <v>1</v>
      </c>
      <c r="B28" s="1037" t="s">
        <v>388</v>
      </c>
      <c r="C28" s="1038"/>
      <c r="D28" s="1038"/>
      <c r="E28" s="1038"/>
      <c r="F28" s="1038"/>
      <c r="G28" s="1038"/>
      <c r="H28" s="1038"/>
      <c r="I28" s="1038"/>
      <c r="J28" s="1038"/>
      <c r="K28" s="1038"/>
      <c r="L28" s="1038"/>
      <c r="M28" s="1038"/>
      <c r="N28" s="1038"/>
      <c r="O28" s="1038"/>
      <c r="P28" s="1039"/>
      <c r="Q28" s="1040">
        <v>1800</v>
      </c>
      <c r="R28" s="1041"/>
      <c r="S28" s="1041"/>
      <c r="T28" s="1041"/>
      <c r="U28" s="1041"/>
      <c r="V28" s="1041">
        <v>1799</v>
      </c>
      <c r="W28" s="1041"/>
      <c r="X28" s="1041"/>
      <c r="Y28" s="1041"/>
      <c r="Z28" s="1041"/>
      <c r="AA28" s="1041">
        <v>1</v>
      </c>
      <c r="AB28" s="1041"/>
      <c r="AC28" s="1041"/>
      <c r="AD28" s="1041"/>
      <c r="AE28" s="1042"/>
      <c r="AF28" s="1043">
        <v>1</v>
      </c>
      <c r="AG28" s="1041"/>
      <c r="AH28" s="1041"/>
      <c r="AI28" s="1041"/>
      <c r="AJ28" s="1044"/>
      <c r="AK28" s="1032">
        <v>151</v>
      </c>
      <c r="AL28" s="1033"/>
      <c r="AM28" s="1033"/>
      <c r="AN28" s="1033"/>
      <c r="AO28" s="1033"/>
      <c r="AP28" s="1033" t="s">
        <v>491</v>
      </c>
      <c r="AQ28" s="1033"/>
      <c r="AR28" s="1033"/>
      <c r="AS28" s="1033"/>
      <c r="AT28" s="1033"/>
      <c r="AU28" s="1033" t="s">
        <v>491</v>
      </c>
      <c r="AV28" s="1033"/>
      <c r="AW28" s="1033"/>
      <c r="AX28" s="1033"/>
      <c r="AY28" s="1033"/>
      <c r="AZ28" s="1034" t="s">
        <v>491</v>
      </c>
      <c r="BA28" s="1034"/>
      <c r="BB28" s="1034"/>
      <c r="BC28" s="1034"/>
      <c r="BD28" s="1034"/>
      <c r="BE28" s="1035"/>
      <c r="BF28" s="1035"/>
      <c r="BG28" s="1035"/>
      <c r="BH28" s="1035"/>
      <c r="BI28" s="1036"/>
      <c r="BJ28" s="226"/>
      <c r="BK28" s="226"/>
      <c r="BL28" s="226"/>
      <c r="BM28" s="226"/>
      <c r="BN28" s="226"/>
      <c r="BO28" s="235"/>
      <c r="BP28" s="235"/>
      <c r="BQ28" s="232">
        <v>22</v>
      </c>
      <c r="BR28" s="233"/>
      <c r="BS28" s="982"/>
      <c r="BT28" s="983"/>
      <c r="BU28" s="983"/>
      <c r="BV28" s="983"/>
      <c r="BW28" s="983"/>
      <c r="BX28" s="983"/>
      <c r="BY28" s="983"/>
      <c r="BZ28" s="983"/>
      <c r="CA28" s="983"/>
      <c r="CB28" s="983"/>
      <c r="CC28" s="983"/>
      <c r="CD28" s="983"/>
      <c r="CE28" s="983"/>
      <c r="CF28" s="983"/>
      <c r="CG28" s="1004"/>
      <c r="CH28" s="979"/>
      <c r="CI28" s="980"/>
      <c r="CJ28" s="980"/>
      <c r="CK28" s="980"/>
      <c r="CL28" s="981"/>
      <c r="CM28" s="979"/>
      <c r="CN28" s="980"/>
      <c r="CO28" s="980"/>
      <c r="CP28" s="980"/>
      <c r="CQ28" s="981"/>
      <c r="CR28" s="979"/>
      <c r="CS28" s="980"/>
      <c r="CT28" s="980"/>
      <c r="CU28" s="980"/>
      <c r="CV28" s="981"/>
      <c r="CW28" s="979"/>
      <c r="CX28" s="980"/>
      <c r="CY28" s="980"/>
      <c r="CZ28" s="980"/>
      <c r="DA28" s="981"/>
      <c r="DB28" s="979"/>
      <c r="DC28" s="980"/>
      <c r="DD28" s="980"/>
      <c r="DE28" s="980"/>
      <c r="DF28" s="981"/>
      <c r="DG28" s="979"/>
      <c r="DH28" s="980"/>
      <c r="DI28" s="980"/>
      <c r="DJ28" s="980"/>
      <c r="DK28" s="981"/>
      <c r="DL28" s="979"/>
      <c r="DM28" s="980"/>
      <c r="DN28" s="980"/>
      <c r="DO28" s="980"/>
      <c r="DP28" s="981"/>
      <c r="DQ28" s="979"/>
      <c r="DR28" s="980"/>
      <c r="DS28" s="980"/>
      <c r="DT28" s="980"/>
      <c r="DU28" s="981"/>
      <c r="DV28" s="982"/>
      <c r="DW28" s="983"/>
      <c r="DX28" s="983"/>
      <c r="DY28" s="983"/>
      <c r="DZ28" s="984"/>
      <c r="EA28" s="224"/>
    </row>
    <row r="29" spans="1:131" ht="26.25" customHeight="1" x14ac:dyDescent="0.2">
      <c r="A29" s="236">
        <v>2</v>
      </c>
      <c r="B29" s="1020" t="s">
        <v>389</v>
      </c>
      <c r="C29" s="1021"/>
      <c r="D29" s="1021"/>
      <c r="E29" s="1021"/>
      <c r="F29" s="1021"/>
      <c r="G29" s="1021"/>
      <c r="H29" s="1021"/>
      <c r="I29" s="1021"/>
      <c r="J29" s="1021"/>
      <c r="K29" s="1021"/>
      <c r="L29" s="1021"/>
      <c r="M29" s="1021"/>
      <c r="N29" s="1021"/>
      <c r="O29" s="1021"/>
      <c r="P29" s="1022"/>
      <c r="Q29" s="1028">
        <v>8</v>
      </c>
      <c r="R29" s="1029"/>
      <c r="S29" s="1029"/>
      <c r="T29" s="1029"/>
      <c r="U29" s="1029"/>
      <c r="V29" s="1029">
        <v>8</v>
      </c>
      <c r="W29" s="1029"/>
      <c r="X29" s="1029"/>
      <c r="Y29" s="1029"/>
      <c r="Z29" s="1029"/>
      <c r="AA29" s="1029">
        <v>1</v>
      </c>
      <c r="AB29" s="1029"/>
      <c r="AC29" s="1029"/>
      <c r="AD29" s="1029"/>
      <c r="AE29" s="1030"/>
      <c r="AF29" s="1025">
        <v>1</v>
      </c>
      <c r="AG29" s="1026"/>
      <c r="AH29" s="1026"/>
      <c r="AI29" s="1026"/>
      <c r="AJ29" s="1027"/>
      <c r="AK29" s="958" t="s">
        <v>491</v>
      </c>
      <c r="AL29" s="958"/>
      <c r="AM29" s="958"/>
      <c r="AN29" s="958"/>
      <c r="AO29" s="958"/>
      <c r="AP29" s="958" t="s">
        <v>491</v>
      </c>
      <c r="AQ29" s="958"/>
      <c r="AR29" s="958"/>
      <c r="AS29" s="958"/>
      <c r="AT29" s="958"/>
      <c r="AU29" s="958" t="s">
        <v>491</v>
      </c>
      <c r="AV29" s="958"/>
      <c r="AW29" s="958"/>
      <c r="AX29" s="958"/>
      <c r="AY29" s="958"/>
      <c r="AZ29" s="1031" t="s">
        <v>491</v>
      </c>
      <c r="BA29" s="1031"/>
      <c r="BB29" s="1031"/>
      <c r="BC29" s="1031"/>
      <c r="BD29" s="1031"/>
      <c r="BE29" s="959"/>
      <c r="BF29" s="959"/>
      <c r="BG29" s="959"/>
      <c r="BH29" s="959"/>
      <c r="BI29" s="960"/>
      <c r="BJ29" s="226"/>
      <c r="BK29" s="226"/>
      <c r="BL29" s="226"/>
      <c r="BM29" s="226"/>
      <c r="BN29" s="226"/>
      <c r="BO29" s="235"/>
      <c r="BP29" s="235"/>
      <c r="BQ29" s="232">
        <v>23</v>
      </c>
      <c r="BR29" s="233"/>
      <c r="BS29" s="982"/>
      <c r="BT29" s="983"/>
      <c r="BU29" s="983"/>
      <c r="BV29" s="983"/>
      <c r="BW29" s="983"/>
      <c r="BX29" s="983"/>
      <c r="BY29" s="983"/>
      <c r="BZ29" s="983"/>
      <c r="CA29" s="983"/>
      <c r="CB29" s="983"/>
      <c r="CC29" s="983"/>
      <c r="CD29" s="983"/>
      <c r="CE29" s="983"/>
      <c r="CF29" s="983"/>
      <c r="CG29" s="1004"/>
      <c r="CH29" s="979"/>
      <c r="CI29" s="980"/>
      <c r="CJ29" s="980"/>
      <c r="CK29" s="980"/>
      <c r="CL29" s="981"/>
      <c r="CM29" s="979"/>
      <c r="CN29" s="980"/>
      <c r="CO29" s="980"/>
      <c r="CP29" s="980"/>
      <c r="CQ29" s="981"/>
      <c r="CR29" s="979"/>
      <c r="CS29" s="980"/>
      <c r="CT29" s="980"/>
      <c r="CU29" s="980"/>
      <c r="CV29" s="981"/>
      <c r="CW29" s="979"/>
      <c r="CX29" s="980"/>
      <c r="CY29" s="980"/>
      <c r="CZ29" s="980"/>
      <c r="DA29" s="981"/>
      <c r="DB29" s="979"/>
      <c r="DC29" s="980"/>
      <c r="DD29" s="980"/>
      <c r="DE29" s="980"/>
      <c r="DF29" s="981"/>
      <c r="DG29" s="979"/>
      <c r="DH29" s="980"/>
      <c r="DI29" s="980"/>
      <c r="DJ29" s="980"/>
      <c r="DK29" s="981"/>
      <c r="DL29" s="979"/>
      <c r="DM29" s="980"/>
      <c r="DN29" s="980"/>
      <c r="DO29" s="980"/>
      <c r="DP29" s="981"/>
      <c r="DQ29" s="979"/>
      <c r="DR29" s="980"/>
      <c r="DS29" s="980"/>
      <c r="DT29" s="980"/>
      <c r="DU29" s="981"/>
      <c r="DV29" s="982"/>
      <c r="DW29" s="983"/>
      <c r="DX29" s="983"/>
      <c r="DY29" s="983"/>
      <c r="DZ29" s="984"/>
      <c r="EA29" s="224"/>
    </row>
    <row r="30" spans="1:131" ht="26.25" customHeight="1" x14ac:dyDescent="0.2">
      <c r="A30" s="236">
        <v>3</v>
      </c>
      <c r="B30" s="1020" t="s">
        <v>390</v>
      </c>
      <c r="C30" s="1021"/>
      <c r="D30" s="1021"/>
      <c r="E30" s="1021"/>
      <c r="F30" s="1021"/>
      <c r="G30" s="1021"/>
      <c r="H30" s="1021"/>
      <c r="I30" s="1021"/>
      <c r="J30" s="1021"/>
      <c r="K30" s="1021"/>
      <c r="L30" s="1021"/>
      <c r="M30" s="1021"/>
      <c r="N30" s="1021"/>
      <c r="O30" s="1021"/>
      <c r="P30" s="1022"/>
      <c r="Q30" s="1028">
        <v>1624</v>
      </c>
      <c r="R30" s="1029"/>
      <c r="S30" s="1029"/>
      <c r="T30" s="1029"/>
      <c r="U30" s="1029"/>
      <c r="V30" s="1029">
        <v>1589</v>
      </c>
      <c r="W30" s="1029"/>
      <c r="X30" s="1029"/>
      <c r="Y30" s="1029"/>
      <c r="Z30" s="1029"/>
      <c r="AA30" s="1029">
        <v>36</v>
      </c>
      <c r="AB30" s="1029"/>
      <c r="AC30" s="1029"/>
      <c r="AD30" s="1029"/>
      <c r="AE30" s="1030"/>
      <c r="AF30" s="1025">
        <v>36</v>
      </c>
      <c r="AG30" s="1026"/>
      <c r="AH30" s="1026"/>
      <c r="AI30" s="1026"/>
      <c r="AJ30" s="1027"/>
      <c r="AK30" s="967">
        <v>270</v>
      </c>
      <c r="AL30" s="958"/>
      <c r="AM30" s="958"/>
      <c r="AN30" s="958"/>
      <c r="AO30" s="958"/>
      <c r="AP30" s="958" t="s">
        <v>491</v>
      </c>
      <c r="AQ30" s="958"/>
      <c r="AR30" s="958"/>
      <c r="AS30" s="958"/>
      <c r="AT30" s="958"/>
      <c r="AU30" s="958" t="s">
        <v>491</v>
      </c>
      <c r="AV30" s="958"/>
      <c r="AW30" s="958"/>
      <c r="AX30" s="958"/>
      <c r="AY30" s="958"/>
      <c r="AZ30" s="1031" t="s">
        <v>491</v>
      </c>
      <c r="BA30" s="1031"/>
      <c r="BB30" s="1031"/>
      <c r="BC30" s="1031"/>
      <c r="BD30" s="1031"/>
      <c r="BE30" s="959"/>
      <c r="BF30" s="959"/>
      <c r="BG30" s="959"/>
      <c r="BH30" s="959"/>
      <c r="BI30" s="960"/>
      <c r="BJ30" s="226"/>
      <c r="BK30" s="226"/>
      <c r="BL30" s="226"/>
      <c r="BM30" s="226"/>
      <c r="BN30" s="226"/>
      <c r="BO30" s="235"/>
      <c r="BP30" s="235"/>
      <c r="BQ30" s="232">
        <v>24</v>
      </c>
      <c r="BR30" s="233"/>
      <c r="BS30" s="982"/>
      <c r="BT30" s="983"/>
      <c r="BU30" s="983"/>
      <c r="BV30" s="983"/>
      <c r="BW30" s="983"/>
      <c r="BX30" s="983"/>
      <c r="BY30" s="983"/>
      <c r="BZ30" s="983"/>
      <c r="CA30" s="983"/>
      <c r="CB30" s="983"/>
      <c r="CC30" s="983"/>
      <c r="CD30" s="983"/>
      <c r="CE30" s="983"/>
      <c r="CF30" s="983"/>
      <c r="CG30" s="1004"/>
      <c r="CH30" s="979"/>
      <c r="CI30" s="980"/>
      <c r="CJ30" s="980"/>
      <c r="CK30" s="980"/>
      <c r="CL30" s="981"/>
      <c r="CM30" s="979"/>
      <c r="CN30" s="980"/>
      <c r="CO30" s="980"/>
      <c r="CP30" s="980"/>
      <c r="CQ30" s="981"/>
      <c r="CR30" s="979"/>
      <c r="CS30" s="980"/>
      <c r="CT30" s="980"/>
      <c r="CU30" s="980"/>
      <c r="CV30" s="981"/>
      <c r="CW30" s="979"/>
      <c r="CX30" s="980"/>
      <c r="CY30" s="980"/>
      <c r="CZ30" s="980"/>
      <c r="DA30" s="981"/>
      <c r="DB30" s="979"/>
      <c r="DC30" s="980"/>
      <c r="DD30" s="980"/>
      <c r="DE30" s="980"/>
      <c r="DF30" s="981"/>
      <c r="DG30" s="979"/>
      <c r="DH30" s="980"/>
      <c r="DI30" s="980"/>
      <c r="DJ30" s="980"/>
      <c r="DK30" s="981"/>
      <c r="DL30" s="979"/>
      <c r="DM30" s="980"/>
      <c r="DN30" s="980"/>
      <c r="DO30" s="980"/>
      <c r="DP30" s="981"/>
      <c r="DQ30" s="979"/>
      <c r="DR30" s="980"/>
      <c r="DS30" s="980"/>
      <c r="DT30" s="980"/>
      <c r="DU30" s="981"/>
      <c r="DV30" s="982"/>
      <c r="DW30" s="983"/>
      <c r="DX30" s="983"/>
      <c r="DY30" s="983"/>
      <c r="DZ30" s="984"/>
      <c r="EA30" s="224"/>
    </row>
    <row r="31" spans="1:131" ht="26.25" customHeight="1" x14ac:dyDescent="0.2">
      <c r="A31" s="236">
        <v>4</v>
      </c>
      <c r="B31" s="1020" t="s">
        <v>391</v>
      </c>
      <c r="C31" s="1021"/>
      <c r="D31" s="1021"/>
      <c r="E31" s="1021"/>
      <c r="F31" s="1021"/>
      <c r="G31" s="1021"/>
      <c r="H31" s="1021"/>
      <c r="I31" s="1021"/>
      <c r="J31" s="1021"/>
      <c r="K31" s="1021"/>
      <c r="L31" s="1021"/>
      <c r="M31" s="1021"/>
      <c r="N31" s="1021"/>
      <c r="O31" s="1021"/>
      <c r="P31" s="1022"/>
      <c r="Q31" s="1028">
        <v>15</v>
      </c>
      <c r="R31" s="1029"/>
      <c r="S31" s="1029"/>
      <c r="T31" s="1029"/>
      <c r="U31" s="1029"/>
      <c r="V31" s="1029">
        <v>15</v>
      </c>
      <c r="W31" s="1029"/>
      <c r="X31" s="1029"/>
      <c r="Y31" s="1029"/>
      <c r="Z31" s="1029"/>
      <c r="AA31" s="1029">
        <v>0</v>
      </c>
      <c r="AB31" s="1029"/>
      <c r="AC31" s="1029"/>
      <c r="AD31" s="1029"/>
      <c r="AE31" s="1030"/>
      <c r="AF31" s="1025">
        <v>0</v>
      </c>
      <c r="AG31" s="1026"/>
      <c r="AH31" s="1026"/>
      <c r="AI31" s="1026"/>
      <c r="AJ31" s="1027"/>
      <c r="AK31" s="967">
        <v>7</v>
      </c>
      <c r="AL31" s="958"/>
      <c r="AM31" s="958"/>
      <c r="AN31" s="958"/>
      <c r="AO31" s="958"/>
      <c r="AP31" s="958" t="s">
        <v>491</v>
      </c>
      <c r="AQ31" s="958"/>
      <c r="AR31" s="958"/>
      <c r="AS31" s="958"/>
      <c r="AT31" s="958"/>
      <c r="AU31" s="958" t="s">
        <v>491</v>
      </c>
      <c r="AV31" s="958"/>
      <c r="AW31" s="958"/>
      <c r="AX31" s="958"/>
      <c r="AY31" s="958"/>
      <c r="AZ31" s="1031" t="s">
        <v>491</v>
      </c>
      <c r="BA31" s="1031"/>
      <c r="BB31" s="1031"/>
      <c r="BC31" s="1031"/>
      <c r="BD31" s="1031"/>
      <c r="BE31" s="959"/>
      <c r="BF31" s="959"/>
      <c r="BG31" s="959"/>
      <c r="BH31" s="959"/>
      <c r="BI31" s="960"/>
      <c r="BJ31" s="226"/>
      <c r="BK31" s="226"/>
      <c r="BL31" s="226"/>
      <c r="BM31" s="226"/>
      <c r="BN31" s="226"/>
      <c r="BO31" s="235"/>
      <c r="BP31" s="235"/>
      <c r="BQ31" s="232">
        <v>25</v>
      </c>
      <c r="BR31" s="233"/>
      <c r="BS31" s="982"/>
      <c r="BT31" s="983"/>
      <c r="BU31" s="983"/>
      <c r="BV31" s="983"/>
      <c r="BW31" s="983"/>
      <c r="BX31" s="983"/>
      <c r="BY31" s="983"/>
      <c r="BZ31" s="983"/>
      <c r="CA31" s="983"/>
      <c r="CB31" s="983"/>
      <c r="CC31" s="983"/>
      <c r="CD31" s="983"/>
      <c r="CE31" s="983"/>
      <c r="CF31" s="983"/>
      <c r="CG31" s="1004"/>
      <c r="CH31" s="979"/>
      <c r="CI31" s="980"/>
      <c r="CJ31" s="980"/>
      <c r="CK31" s="980"/>
      <c r="CL31" s="981"/>
      <c r="CM31" s="979"/>
      <c r="CN31" s="980"/>
      <c r="CO31" s="980"/>
      <c r="CP31" s="980"/>
      <c r="CQ31" s="981"/>
      <c r="CR31" s="979"/>
      <c r="CS31" s="980"/>
      <c r="CT31" s="980"/>
      <c r="CU31" s="980"/>
      <c r="CV31" s="981"/>
      <c r="CW31" s="979"/>
      <c r="CX31" s="980"/>
      <c r="CY31" s="980"/>
      <c r="CZ31" s="980"/>
      <c r="DA31" s="981"/>
      <c r="DB31" s="979"/>
      <c r="DC31" s="980"/>
      <c r="DD31" s="980"/>
      <c r="DE31" s="980"/>
      <c r="DF31" s="981"/>
      <c r="DG31" s="979"/>
      <c r="DH31" s="980"/>
      <c r="DI31" s="980"/>
      <c r="DJ31" s="980"/>
      <c r="DK31" s="981"/>
      <c r="DL31" s="979"/>
      <c r="DM31" s="980"/>
      <c r="DN31" s="980"/>
      <c r="DO31" s="980"/>
      <c r="DP31" s="981"/>
      <c r="DQ31" s="979"/>
      <c r="DR31" s="980"/>
      <c r="DS31" s="980"/>
      <c r="DT31" s="980"/>
      <c r="DU31" s="981"/>
      <c r="DV31" s="982"/>
      <c r="DW31" s="983"/>
      <c r="DX31" s="983"/>
      <c r="DY31" s="983"/>
      <c r="DZ31" s="984"/>
      <c r="EA31" s="224"/>
    </row>
    <row r="32" spans="1:131" ht="26.25" customHeight="1" x14ac:dyDescent="0.2">
      <c r="A32" s="236">
        <v>5</v>
      </c>
      <c r="B32" s="1020" t="s">
        <v>392</v>
      </c>
      <c r="C32" s="1021"/>
      <c r="D32" s="1021"/>
      <c r="E32" s="1021"/>
      <c r="F32" s="1021"/>
      <c r="G32" s="1021"/>
      <c r="H32" s="1021"/>
      <c r="I32" s="1021"/>
      <c r="J32" s="1021"/>
      <c r="K32" s="1021"/>
      <c r="L32" s="1021"/>
      <c r="M32" s="1021"/>
      <c r="N32" s="1021"/>
      <c r="O32" s="1021"/>
      <c r="P32" s="1022"/>
      <c r="Q32" s="1028">
        <v>193</v>
      </c>
      <c r="R32" s="1029"/>
      <c r="S32" s="1029"/>
      <c r="T32" s="1029"/>
      <c r="U32" s="1029"/>
      <c r="V32" s="1029">
        <v>191</v>
      </c>
      <c r="W32" s="1029"/>
      <c r="X32" s="1029"/>
      <c r="Y32" s="1029"/>
      <c r="Z32" s="1029"/>
      <c r="AA32" s="1029">
        <v>2</v>
      </c>
      <c r="AB32" s="1029"/>
      <c r="AC32" s="1029"/>
      <c r="AD32" s="1029"/>
      <c r="AE32" s="1030"/>
      <c r="AF32" s="1025">
        <v>2</v>
      </c>
      <c r="AG32" s="1026"/>
      <c r="AH32" s="1026"/>
      <c r="AI32" s="1026"/>
      <c r="AJ32" s="1027"/>
      <c r="AK32" s="967">
        <v>64</v>
      </c>
      <c r="AL32" s="958"/>
      <c r="AM32" s="958"/>
      <c r="AN32" s="958"/>
      <c r="AO32" s="958"/>
      <c r="AP32" s="958" t="s">
        <v>491</v>
      </c>
      <c r="AQ32" s="958"/>
      <c r="AR32" s="958"/>
      <c r="AS32" s="958"/>
      <c r="AT32" s="958"/>
      <c r="AU32" s="958" t="s">
        <v>491</v>
      </c>
      <c r="AV32" s="958"/>
      <c r="AW32" s="958"/>
      <c r="AX32" s="958"/>
      <c r="AY32" s="958"/>
      <c r="AZ32" s="1031" t="s">
        <v>491</v>
      </c>
      <c r="BA32" s="1031"/>
      <c r="BB32" s="1031"/>
      <c r="BC32" s="1031"/>
      <c r="BD32" s="1031"/>
      <c r="BE32" s="959"/>
      <c r="BF32" s="959"/>
      <c r="BG32" s="959"/>
      <c r="BH32" s="959"/>
      <c r="BI32" s="960"/>
      <c r="BJ32" s="226"/>
      <c r="BK32" s="226"/>
      <c r="BL32" s="226"/>
      <c r="BM32" s="226"/>
      <c r="BN32" s="226"/>
      <c r="BO32" s="235"/>
      <c r="BP32" s="235"/>
      <c r="BQ32" s="232">
        <v>26</v>
      </c>
      <c r="BR32" s="233"/>
      <c r="BS32" s="982"/>
      <c r="BT32" s="983"/>
      <c r="BU32" s="983"/>
      <c r="BV32" s="983"/>
      <c r="BW32" s="983"/>
      <c r="BX32" s="983"/>
      <c r="BY32" s="983"/>
      <c r="BZ32" s="983"/>
      <c r="CA32" s="983"/>
      <c r="CB32" s="983"/>
      <c r="CC32" s="983"/>
      <c r="CD32" s="983"/>
      <c r="CE32" s="983"/>
      <c r="CF32" s="983"/>
      <c r="CG32" s="1004"/>
      <c r="CH32" s="979"/>
      <c r="CI32" s="980"/>
      <c r="CJ32" s="980"/>
      <c r="CK32" s="980"/>
      <c r="CL32" s="981"/>
      <c r="CM32" s="979"/>
      <c r="CN32" s="980"/>
      <c r="CO32" s="980"/>
      <c r="CP32" s="980"/>
      <c r="CQ32" s="981"/>
      <c r="CR32" s="979"/>
      <c r="CS32" s="980"/>
      <c r="CT32" s="980"/>
      <c r="CU32" s="980"/>
      <c r="CV32" s="981"/>
      <c r="CW32" s="979"/>
      <c r="CX32" s="980"/>
      <c r="CY32" s="980"/>
      <c r="CZ32" s="980"/>
      <c r="DA32" s="981"/>
      <c r="DB32" s="979"/>
      <c r="DC32" s="980"/>
      <c r="DD32" s="980"/>
      <c r="DE32" s="980"/>
      <c r="DF32" s="981"/>
      <c r="DG32" s="979"/>
      <c r="DH32" s="980"/>
      <c r="DI32" s="980"/>
      <c r="DJ32" s="980"/>
      <c r="DK32" s="981"/>
      <c r="DL32" s="979"/>
      <c r="DM32" s="980"/>
      <c r="DN32" s="980"/>
      <c r="DO32" s="980"/>
      <c r="DP32" s="981"/>
      <c r="DQ32" s="979"/>
      <c r="DR32" s="980"/>
      <c r="DS32" s="980"/>
      <c r="DT32" s="980"/>
      <c r="DU32" s="981"/>
      <c r="DV32" s="982"/>
      <c r="DW32" s="983"/>
      <c r="DX32" s="983"/>
      <c r="DY32" s="983"/>
      <c r="DZ32" s="984"/>
      <c r="EA32" s="224"/>
    </row>
    <row r="33" spans="1:131" ht="26.25" customHeight="1" x14ac:dyDescent="0.2">
      <c r="A33" s="236">
        <v>6</v>
      </c>
      <c r="B33" s="1020" t="s">
        <v>393</v>
      </c>
      <c r="C33" s="1021"/>
      <c r="D33" s="1021"/>
      <c r="E33" s="1021"/>
      <c r="F33" s="1021"/>
      <c r="G33" s="1021"/>
      <c r="H33" s="1021"/>
      <c r="I33" s="1021"/>
      <c r="J33" s="1021"/>
      <c r="K33" s="1021"/>
      <c r="L33" s="1021"/>
      <c r="M33" s="1021"/>
      <c r="N33" s="1021"/>
      <c r="O33" s="1021"/>
      <c r="P33" s="1022"/>
      <c r="Q33" s="1028">
        <v>133</v>
      </c>
      <c r="R33" s="1029"/>
      <c r="S33" s="1029"/>
      <c r="T33" s="1029"/>
      <c r="U33" s="1029"/>
      <c r="V33" s="1029">
        <v>115</v>
      </c>
      <c r="W33" s="1029"/>
      <c r="X33" s="1029"/>
      <c r="Y33" s="1029"/>
      <c r="Z33" s="1029"/>
      <c r="AA33" s="1029">
        <v>18</v>
      </c>
      <c r="AB33" s="1029"/>
      <c r="AC33" s="1029"/>
      <c r="AD33" s="1029"/>
      <c r="AE33" s="1030"/>
      <c r="AF33" s="1025">
        <v>359</v>
      </c>
      <c r="AG33" s="1026"/>
      <c r="AH33" s="1026"/>
      <c r="AI33" s="1026"/>
      <c r="AJ33" s="1027"/>
      <c r="AK33" s="967">
        <v>1</v>
      </c>
      <c r="AL33" s="958"/>
      <c r="AM33" s="958"/>
      <c r="AN33" s="958"/>
      <c r="AO33" s="958"/>
      <c r="AP33" s="958">
        <v>103</v>
      </c>
      <c r="AQ33" s="958"/>
      <c r="AR33" s="958"/>
      <c r="AS33" s="958"/>
      <c r="AT33" s="958"/>
      <c r="AU33" s="958">
        <v>1</v>
      </c>
      <c r="AV33" s="958"/>
      <c r="AW33" s="958"/>
      <c r="AX33" s="958"/>
      <c r="AY33" s="958"/>
      <c r="AZ33" s="1031" t="s">
        <v>491</v>
      </c>
      <c r="BA33" s="1031"/>
      <c r="BB33" s="1031"/>
      <c r="BC33" s="1031"/>
      <c r="BD33" s="1031"/>
      <c r="BE33" s="959" t="s">
        <v>394</v>
      </c>
      <c r="BF33" s="959"/>
      <c r="BG33" s="959"/>
      <c r="BH33" s="959"/>
      <c r="BI33" s="960"/>
      <c r="BJ33" s="226"/>
      <c r="BK33" s="226"/>
      <c r="BL33" s="226"/>
      <c r="BM33" s="226"/>
      <c r="BN33" s="226"/>
      <c r="BO33" s="235"/>
      <c r="BP33" s="235"/>
      <c r="BQ33" s="232">
        <v>27</v>
      </c>
      <c r="BR33" s="233"/>
      <c r="BS33" s="982"/>
      <c r="BT33" s="983"/>
      <c r="BU33" s="983"/>
      <c r="BV33" s="983"/>
      <c r="BW33" s="983"/>
      <c r="BX33" s="983"/>
      <c r="BY33" s="983"/>
      <c r="BZ33" s="983"/>
      <c r="CA33" s="983"/>
      <c r="CB33" s="983"/>
      <c r="CC33" s="983"/>
      <c r="CD33" s="983"/>
      <c r="CE33" s="983"/>
      <c r="CF33" s="983"/>
      <c r="CG33" s="1004"/>
      <c r="CH33" s="979"/>
      <c r="CI33" s="980"/>
      <c r="CJ33" s="980"/>
      <c r="CK33" s="980"/>
      <c r="CL33" s="981"/>
      <c r="CM33" s="979"/>
      <c r="CN33" s="980"/>
      <c r="CO33" s="980"/>
      <c r="CP33" s="980"/>
      <c r="CQ33" s="981"/>
      <c r="CR33" s="979"/>
      <c r="CS33" s="980"/>
      <c r="CT33" s="980"/>
      <c r="CU33" s="980"/>
      <c r="CV33" s="981"/>
      <c r="CW33" s="979"/>
      <c r="CX33" s="980"/>
      <c r="CY33" s="980"/>
      <c r="CZ33" s="980"/>
      <c r="DA33" s="981"/>
      <c r="DB33" s="979"/>
      <c r="DC33" s="980"/>
      <c r="DD33" s="980"/>
      <c r="DE33" s="980"/>
      <c r="DF33" s="981"/>
      <c r="DG33" s="979"/>
      <c r="DH33" s="980"/>
      <c r="DI33" s="980"/>
      <c r="DJ33" s="980"/>
      <c r="DK33" s="981"/>
      <c r="DL33" s="979"/>
      <c r="DM33" s="980"/>
      <c r="DN33" s="980"/>
      <c r="DO33" s="980"/>
      <c r="DP33" s="981"/>
      <c r="DQ33" s="979"/>
      <c r="DR33" s="980"/>
      <c r="DS33" s="980"/>
      <c r="DT33" s="980"/>
      <c r="DU33" s="981"/>
      <c r="DV33" s="982"/>
      <c r="DW33" s="983"/>
      <c r="DX33" s="983"/>
      <c r="DY33" s="983"/>
      <c r="DZ33" s="984"/>
      <c r="EA33" s="224"/>
    </row>
    <row r="34" spans="1:131" ht="26.25" customHeight="1" x14ac:dyDescent="0.2">
      <c r="A34" s="236">
        <v>7</v>
      </c>
      <c r="B34" s="1020" t="s">
        <v>395</v>
      </c>
      <c r="C34" s="1021"/>
      <c r="D34" s="1021"/>
      <c r="E34" s="1021"/>
      <c r="F34" s="1021"/>
      <c r="G34" s="1021"/>
      <c r="H34" s="1021"/>
      <c r="I34" s="1021"/>
      <c r="J34" s="1021"/>
      <c r="K34" s="1021"/>
      <c r="L34" s="1021"/>
      <c r="M34" s="1021"/>
      <c r="N34" s="1021"/>
      <c r="O34" s="1021"/>
      <c r="P34" s="1022"/>
      <c r="Q34" s="1028">
        <v>2267</v>
      </c>
      <c r="R34" s="1029"/>
      <c r="S34" s="1029"/>
      <c r="T34" s="1029"/>
      <c r="U34" s="1029"/>
      <c r="V34" s="1029">
        <v>2890</v>
      </c>
      <c r="W34" s="1029"/>
      <c r="X34" s="1029"/>
      <c r="Y34" s="1029"/>
      <c r="Z34" s="1029"/>
      <c r="AA34" s="1029">
        <v>-623</v>
      </c>
      <c r="AB34" s="1029"/>
      <c r="AC34" s="1029"/>
      <c r="AD34" s="1029"/>
      <c r="AE34" s="1030"/>
      <c r="AF34" s="1025">
        <v>644</v>
      </c>
      <c r="AG34" s="1026"/>
      <c r="AH34" s="1026"/>
      <c r="AI34" s="1026"/>
      <c r="AJ34" s="1027"/>
      <c r="AK34" s="967">
        <v>300</v>
      </c>
      <c r="AL34" s="958"/>
      <c r="AM34" s="958"/>
      <c r="AN34" s="958"/>
      <c r="AO34" s="958"/>
      <c r="AP34" s="958">
        <v>815</v>
      </c>
      <c r="AQ34" s="958"/>
      <c r="AR34" s="958"/>
      <c r="AS34" s="958"/>
      <c r="AT34" s="958"/>
      <c r="AU34" s="958">
        <v>635</v>
      </c>
      <c r="AV34" s="958"/>
      <c r="AW34" s="958"/>
      <c r="AX34" s="958"/>
      <c r="AY34" s="958"/>
      <c r="AZ34" s="1031" t="s">
        <v>491</v>
      </c>
      <c r="BA34" s="1031"/>
      <c r="BB34" s="1031"/>
      <c r="BC34" s="1031"/>
      <c r="BD34" s="1031"/>
      <c r="BE34" s="959" t="s">
        <v>394</v>
      </c>
      <c r="BF34" s="959"/>
      <c r="BG34" s="959"/>
      <c r="BH34" s="959"/>
      <c r="BI34" s="960"/>
      <c r="BJ34" s="226"/>
      <c r="BK34" s="226"/>
      <c r="BL34" s="226"/>
      <c r="BM34" s="226"/>
      <c r="BN34" s="226"/>
      <c r="BO34" s="235"/>
      <c r="BP34" s="235"/>
      <c r="BQ34" s="232">
        <v>28</v>
      </c>
      <c r="BR34" s="233"/>
      <c r="BS34" s="982"/>
      <c r="BT34" s="983"/>
      <c r="BU34" s="983"/>
      <c r="BV34" s="983"/>
      <c r="BW34" s="983"/>
      <c r="BX34" s="983"/>
      <c r="BY34" s="983"/>
      <c r="BZ34" s="983"/>
      <c r="CA34" s="983"/>
      <c r="CB34" s="983"/>
      <c r="CC34" s="983"/>
      <c r="CD34" s="983"/>
      <c r="CE34" s="983"/>
      <c r="CF34" s="983"/>
      <c r="CG34" s="1004"/>
      <c r="CH34" s="979"/>
      <c r="CI34" s="980"/>
      <c r="CJ34" s="980"/>
      <c r="CK34" s="980"/>
      <c r="CL34" s="981"/>
      <c r="CM34" s="979"/>
      <c r="CN34" s="980"/>
      <c r="CO34" s="980"/>
      <c r="CP34" s="980"/>
      <c r="CQ34" s="981"/>
      <c r="CR34" s="979"/>
      <c r="CS34" s="980"/>
      <c r="CT34" s="980"/>
      <c r="CU34" s="980"/>
      <c r="CV34" s="981"/>
      <c r="CW34" s="979"/>
      <c r="CX34" s="980"/>
      <c r="CY34" s="980"/>
      <c r="CZ34" s="980"/>
      <c r="DA34" s="981"/>
      <c r="DB34" s="979"/>
      <c r="DC34" s="980"/>
      <c r="DD34" s="980"/>
      <c r="DE34" s="980"/>
      <c r="DF34" s="981"/>
      <c r="DG34" s="979"/>
      <c r="DH34" s="980"/>
      <c r="DI34" s="980"/>
      <c r="DJ34" s="980"/>
      <c r="DK34" s="981"/>
      <c r="DL34" s="979"/>
      <c r="DM34" s="980"/>
      <c r="DN34" s="980"/>
      <c r="DO34" s="980"/>
      <c r="DP34" s="981"/>
      <c r="DQ34" s="979"/>
      <c r="DR34" s="980"/>
      <c r="DS34" s="980"/>
      <c r="DT34" s="980"/>
      <c r="DU34" s="981"/>
      <c r="DV34" s="982"/>
      <c r="DW34" s="983"/>
      <c r="DX34" s="983"/>
      <c r="DY34" s="983"/>
      <c r="DZ34" s="984"/>
      <c r="EA34" s="224"/>
    </row>
    <row r="35" spans="1:131" ht="26.25" customHeight="1" x14ac:dyDescent="0.2">
      <c r="A35" s="236">
        <v>8</v>
      </c>
      <c r="B35" s="1020" t="s">
        <v>396</v>
      </c>
      <c r="C35" s="1021"/>
      <c r="D35" s="1021"/>
      <c r="E35" s="1021"/>
      <c r="F35" s="1021"/>
      <c r="G35" s="1021"/>
      <c r="H35" s="1021"/>
      <c r="I35" s="1021"/>
      <c r="J35" s="1021"/>
      <c r="K35" s="1021"/>
      <c r="L35" s="1021"/>
      <c r="M35" s="1021"/>
      <c r="N35" s="1021"/>
      <c r="O35" s="1021"/>
      <c r="P35" s="1022"/>
      <c r="Q35" s="1028">
        <v>232</v>
      </c>
      <c r="R35" s="1029"/>
      <c r="S35" s="1029"/>
      <c r="T35" s="1029"/>
      <c r="U35" s="1029"/>
      <c r="V35" s="1029">
        <v>206</v>
      </c>
      <c r="W35" s="1029"/>
      <c r="X35" s="1029"/>
      <c r="Y35" s="1029"/>
      <c r="Z35" s="1029"/>
      <c r="AA35" s="1029">
        <v>26</v>
      </c>
      <c r="AB35" s="1029"/>
      <c r="AC35" s="1029"/>
      <c r="AD35" s="1029"/>
      <c r="AE35" s="1030"/>
      <c r="AF35" s="1025">
        <v>95</v>
      </c>
      <c r="AG35" s="1026"/>
      <c r="AH35" s="1026"/>
      <c r="AI35" s="1026"/>
      <c r="AJ35" s="1027"/>
      <c r="AK35" s="967">
        <v>116</v>
      </c>
      <c r="AL35" s="958"/>
      <c r="AM35" s="958"/>
      <c r="AN35" s="958"/>
      <c r="AO35" s="958"/>
      <c r="AP35" s="958">
        <v>661</v>
      </c>
      <c r="AQ35" s="958"/>
      <c r="AR35" s="958"/>
      <c r="AS35" s="958"/>
      <c r="AT35" s="958"/>
      <c r="AU35" s="958">
        <v>588</v>
      </c>
      <c r="AV35" s="958"/>
      <c r="AW35" s="958"/>
      <c r="AX35" s="958"/>
      <c r="AY35" s="958"/>
      <c r="AZ35" s="1031" t="s">
        <v>491</v>
      </c>
      <c r="BA35" s="1031"/>
      <c r="BB35" s="1031"/>
      <c r="BC35" s="1031"/>
      <c r="BD35" s="1031"/>
      <c r="BE35" s="959" t="s">
        <v>394</v>
      </c>
      <c r="BF35" s="959"/>
      <c r="BG35" s="959"/>
      <c r="BH35" s="959"/>
      <c r="BI35" s="960"/>
      <c r="BJ35" s="226"/>
      <c r="BK35" s="226"/>
      <c r="BL35" s="226"/>
      <c r="BM35" s="226"/>
      <c r="BN35" s="226"/>
      <c r="BO35" s="235"/>
      <c r="BP35" s="235"/>
      <c r="BQ35" s="232">
        <v>29</v>
      </c>
      <c r="BR35" s="233"/>
      <c r="BS35" s="982"/>
      <c r="BT35" s="983"/>
      <c r="BU35" s="983"/>
      <c r="BV35" s="983"/>
      <c r="BW35" s="983"/>
      <c r="BX35" s="983"/>
      <c r="BY35" s="983"/>
      <c r="BZ35" s="983"/>
      <c r="CA35" s="983"/>
      <c r="CB35" s="983"/>
      <c r="CC35" s="983"/>
      <c r="CD35" s="983"/>
      <c r="CE35" s="983"/>
      <c r="CF35" s="983"/>
      <c r="CG35" s="1004"/>
      <c r="CH35" s="979"/>
      <c r="CI35" s="980"/>
      <c r="CJ35" s="980"/>
      <c r="CK35" s="980"/>
      <c r="CL35" s="981"/>
      <c r="CM35" s="979"/>
      <c r="CN35" s="980"/>
      <c r="CO35" s="980"/>
      <c r="CP35" s="980"/>
      <c r="CQ35" s="981"/>
      <c r="CR35" s="979"/>
      <c r="CS35" s="980"/>
      <c r="CT35" s="980"/>
      <c r="CU35" s="980"/>
      <c r="CV35" s="981"/>
      <c r="CW35" s="979"/>
      <c r="CX35" s="980"/>
      <c r="CY35" s="980"/>
      <c r="CZ35" s="980"/>
      <c r="DA35" s="981"/>
      <c r="DB35" s="979"/>
      <c r="DC35" s="980"/>
      <c r="DD35" s="980"/>
      <c r="DE35" s="980"/>
      <c r="DF35" s="981"/>
      <c r="DG35" s="979"/>
      <c r="DH35" s="980"/>
      <c r="DI35" s="980"/>
      <c r="DJ35" s="980"/>
      <c r="DK35" s="981"/>
      <c r="DL35" s="979"/>
      <c r="DM35" s="980"/>
      <c r="DN35" s="980"/>
      <c r="DO35" s="980"/>
      <c r="DP35" s="981"/>
      <c r="DQ35" s="979"/>
      <c r="DR35" s="980"/>
      <c r="DS35" s="980"/>
      <c r="DT35" s="980"/>
      <c r="DU35" s="981"/>
      <c r="DV35" s="982"/>
      <c r="DW35" s="983"/>
      <c r="DX35" s="983"/>
      <c r="DY35" s="983"/>
      <c r="DZ35" s="984"/>
      <c r="EA35" s="224"/>
    </row>
    <row r="36" spans="1:131" ht="26.25" customHeight="1" x14ac:dyDescent="0.2">
      <c r="A36" s="236">
        <v>9</v>
      </c>
      <c r="B36" s="1020" t="s">
        <v>397</v>
      </c>
      <c r="C36" s="1021"/>
      <c r="D36" s="1021"/>
      <c r="E36" s="1021"/>
      <c r="F36" s="1021"/>
      <c r="G36" s="1021"/>
      <c r="H36" s="1021"/>
      <c r="I36" s="1021"/>
      <c r="J36" s="1021"/>
      <c r="K36" s="1021"/>
      <c r="L36" s="1021"/>
      <c r="M36" s="1021"/>
      <c r="N36" s="1021"/>
      <c r="O36" s="1021"/>
      <c r="P36" s="1022"/>
      <c r="Q36" s="1028">
        <v>80</v>
      </c>
      <c r="R36" s="1029"/>
      <c r="S36" s="1029"/>
      <c r="T36" s="1029"/>
      <c r="U36" s="1029"/>
      <c r="V36" s="1029">
        <v>74</v>
      </c>
      <c r="W36" s="1029"/>
      <c r="X36" s="1029"/>
      <c r="Y36" s="1029"/>
      <c r="Z36" s="1029"/>
      <c r="AA36" s="1029">
        <v>6</v>
      </c>
      <c r="AB36" s="1029"/>
      <c r="AC36" s="1029"/>
      <c r="AD36" s="1029"/>
      <c r="AE36" s="1030"/>
      <c r="AF36" s="1025">
        <v>6</v>
      </c>
      <c r="AG36" s="1026"/>
      <c r="AH36" s="1026"/>
      <c r="AI36" s="1026"/>
      <c r="AJ36" s="1027"/>
      <c r="AK36" s="967">
        <v>15</v>
      </c>
      <c r="AL36" s="958"/>
      <c r="AM36" s="958"/>
      <c r="AN36" s="958"/>
      <c r="AO36" s="958"/>
      <c r="AP36" s="958" t="s">
        <v>491</v>
      </c>
      <c r="AQ36" s="958"/>
      <c r="AR36" s="958"/>
      <c r="AS36" s="958"/>
      <c r="AT36" s="958"/>
      <c r="AU36" s="958" t="s">
        <v>491</v>
      </c>
      <c r="AV36" s="958"/>
      <c r="AW36" s="958"/>
      <c r="AX36" s="958"/>
      <c r="AY36" s="958"/>
      <c r="AZ36" s="1031" t="s">
        <v>491</v>
      </c>
      <c r="BA36" s="1031"/>
      <c r="BB36" s="1031"/>
      <c r="BC36" s="1031"/>
      <c r="BD36" s="1031"/>
      <c r="BE36" s="959" t="s">
        <v>398</v>
      </c>
      <c r="BF36" s="959"/>
      <c r="BG36" s="959"/>
      <c r="BH36" s="959"/>
      <c r="BI36" s="960"/>
      <c r="BJ36" s="226"/>
      <c r="BK36" s="226"/>
      <c r="BL36" s="226"/>
      <c r="BM36" s="226"/>
      <c r="BN36" s="226"/>
      <c r="BO36" s="235"/>
      <c r="BP36" s="235"/>
      <c r="BQ36" s="232">
        <v>30</v>
      </c>
      <c r="BR36" s="233"/>
      <c r="BS36" s="982"/>
      <c r="BT36" s="983"/>
      <c r="BU36" s="983"/>
      <c r="BV36" s="983"/>
      <c r="BW36" s="983"/>
      <c r="BX36" s="983"/>
      <c r="BY36" s="983"/>
      <c r="BZ36" s="983"/>
      <c r="CA36" s="983"/>
      <c r="CB36" s="983"/>
      <c r="CC36" s="983"/>
      <c r="CD36" s="983"/>
      <c r="CE36" s="983"/>
      <c r="CF36" s="983"/>
      <c r="CG36" s="1004"/>
      <c r="CH36" s="979"/>
      <c r="CI36" s="980"/>
      <c r="CJ36" s="980"/>
      <c r="CK36" s="980"/>
      <c r="CL36" s="981"/>
      <c r="CM36" s="979"/>
      <c r="CN36" s="980"/>
      <c r="CO36" s="980"/>
      <c r="CP36" s="980"/>
      <c r="CQ36" s="981"/>
      <c r="CR36" s="979"/>
      <c r="CS36" s="980"/>
      <c r="CT36" s="980"/>
      <c r="CU36" s="980"/>
      <c r="CV36" s="981"/>
      <c r="CW36" s="979"/>
      <c r="CX36" s="980"/>
      <c r="CY36" s="980"/>
      <c r="CZ36" s="980"/>
      <c r="DA36" s="981"/>
      <c r="DB36" s="979"/>
      <c r="DC36" s="980"/>
      <c r="DD36" s="980"/>
      <c r="DE36" s="980"/>
      <c r="DF36" s="981"/>
      <c r="DG36" s="979"/>
      <c r="DH36" s="980"/>
      <c r="DI36" s="980"/>
      <c r="DJ36" s="980"/>
      <c r="DK36" s="981"/>
      <c r="DL36" s="979"/>
      <c r="DM36" s="980"/>
      <c r="DN36" s="980"/>
      <c r="DO36" s="980"/>
      <c r="DP36" s="981"/>
      <c r="DQ36" s="979"/>
      <c r="DR36" s="980"/>
      <c r="DS36" s="980"/>
      <c r="DT36" s="980"/>
      <c r="DU36" s="981"/>
      <c r="DV36" s="982"/>
      <c r="DW36" s="983"/>
      <c r="DX36" s="983"/>
      <c r="DY36" s="983"/>
      <c r="DZ36" s="984"/>
      <c r="EA36" s="224"/>
    </row>
    <row r="37" spans="1:131" ht="26.25" customHeight="1" x14ac:dyDescent="0.2">
      <c r="A37" s="236">
        <v>10</v>
      </c>
      <c r="B37" s="1020"/>
      <c r="C37" s="1021"/>
      <c r="D37" s="1021"/>
      <c r="E37" s="1021"/>
      <c r="F37" s="1021"/>
      <c r="G37" s="1021"/>
      <c r="H37" s="1021"/>
      <c r="I37" s="1021"/>
      <c r="J37" s="1021"/>
      <c r="K37" s="1021"/>
      <c r="L37" s="1021"/>
      <c r="M37" s="1021"/>
      <c r="N37" s="1021"/>
      <c r="O37" s="1021"/>
      <c r="P37" s="1022"/>
      <c r="Q37" s="1028"/>
      <c r="R37" s="1029"/>
      <c r="S37" s="1029"/>
      <c r="T37" s="1029"/>
      <c r="U37" s="1029"/>
      <c r="V37" s="1029"/>
      <c r="W37" s="1029"/>
      <c r="X37" s="1029"/>
      <c r="Y37" s="1029"/>
      <c r="Z37" s="1029"/>
      <c r="AA37" s="1029"/>
      <c r="AB37" s="1029"/>
      <c r="AC37" s="1029"/>
      <c r="AD37" s="1029"/>
      <c r="AE37" s="1030"/>
      <c r="AF37" s="1025"/>
      <c r="AG37" s="1026"/>
      <c r="AH37" s="1026"/>
      <c r="AI37" s="1026"/>
      <c r="AJ37" s="1027"/>
      <c r="AK37" s="967"/>
      <c r="AL37" s="958"/>
      <c r="AM37" s="958"/>
      <c r="AN37" s="958"/>
      <c r="AO37" s="958"/>
      <c r="AP37" s="958"/>
      <c r="AQ37" s="958"/>
      <c r="AR37" s="958"/>
      <c r="AS37" s="958"/>
      <c r="AT37" s="958"/>
      <c r="AU37" s="958"/>
      <c r="AV37" s="958"/>
      <c r="AW37" s="958"/>
      <c r="AX37" s="958"/>
      <c r="AY37" s="958"/>
      <c r="AZ37" s="1031"/>
      <c r="BA37" s="1031"/>
      <c r="BB37" s="1031"/>
      <c r="BC37" s="1031"/>
      <c r="BD37" s="1031"/>
      <c r="BE37" s="959"/>
      <c r="BF37" s="959"/>
      <c r="BG37" s="959"/>
      <c r="BH37" s="959"/>
      <c r="BI37" s="960"/>
      <c r="BJ37" s="226"/>
      <c r="BK37" s="226"/>
      <c r="BL37" s="226"/>
      <c r="BM37" s="226"/>
      <c r="BN37" s="226"/>
      <c r="BO37" s="235"/>
      <c r="BP37" s="235"/>
      <c r="BQ37" s="232">
        <v>31</v>
      </c>
      <c r="BR37" s="233"/>
      <c r="BS37" s="982"/>
      <c r="BT37" s="983"/>
      <c r="BU37" s="983"/>
      <c r="BV37" s="983"/>
      <c r="BW37" s="983"/>
      <c r="BX37" s="983"/>
      <c r="BY37" s="983"/>
      <c r="BZ37" s="983"/>
      <c r="CA37" s="983"/>
      <c r="CB37" s="983"/>
      <c r="CC37" s="983"/>
      <c r="CD37" s="983"/>
      <c r="CE37" s="983"/>
      <c r="CF37" s="983"/>
      <c r="CG37" s="1004"/>
      <c r="CH37" s="979"/>
      <c r="CI37" s="980"/>
      <c r="CJ37" s="980"/>
      <c r="CK37" s="980"/>
      <c r="CL37" s="981"/>
      <c r="CM37" s="979"/>
      <c r="CN37" s="980"/>
      <c r="CO37" s="980"/>
      <c r="CP37" s="980"/>
      <c r="CQ37" s="981"/>
      <c r="CR37" s="979"/>
      <c r="CS37" s="980"/>
      <c r="CT37" s="980"/>
      <c r="CU37" s="980"/>
      <c r="CV37" s="981"/>
      <c r="CW37" s="979"/>
      <c r="CX37" s="980"/>
      <c r="CY37" s="980"/>
      <c r="CZ37" s="980"/>
      <c r="DA37" s="981"/>
      <c r="DB37" s="979"/>
      <c r="DC37" s="980"/>
      <c r="DD37" s="980"/>
      <c r="DE37" s="980"/>
      <c r="DF37" s="981"/>
      <c r="DG37" s="979"/>
      <c r="DH37" s="980"/>
      <c r="DI37" s="980"/>
      <c r="DJ37" s="980"/>
      <c r="DK37" s="981"/>
      <c r="DL37" s="979"/>
      <c r="DM37" s="980"/>
      <c r="DN37" s="980"/>
      <c r="DO37" s="980"/>
      <c r="DP37" s="981"/>
      <c r="DQ37" s="979"/>
      <c r="DR37" s="980"/>
      <c r="DS37" s="980"/>
      <c r="DT37" s="980"/>
      <c r="DU37" s="981"/>
      <c r="DV37" s="982"/>
      <c r="DW37" s="983"/>
      <c r="DX37" s="983"/>
      <c r="DY37" s="983"/>
      <c r="DZ37" s="984"/>
      <c r="EA37" s="224"/>
    </row>
    <row r="38" spans="1:131" ht="26.25" customHeight="1" x14ac:dyDescent="0.2">
      <c r="A38" s="236">
        <v>11</v>
      </c>
      <c r="B38" s="1020"/>
      <c r="C38" s="1021"/>
      <c r="D38" s="1021"/>
      <c r="E38" s="1021"/>
      <c r="F38" s="1021"/>
      <c r="G38" s="1021"/>
      <c r="H38" s="1021"/>
      <c r="I38" s="1021"/>
      <c r="J38" s="1021"/>
      <c r="K38" s="1021"/>
      <c r="L38" s="1021"/>
      <c r="M38" s="1021"/>
      <c r="N38" s="1021"/>
      <c r="O38" s="1021"/>
      <c r="P38" s="1022"/>
      <c r="Q38" s="1028"/>
      <c r="R38" s="1029"/>
      <c r="S38" s="1029"/>
      <c r="T38" s="1029"/>
      <c r="U38" s="1029"/>
      <c r="V38" s="1029"/>
      <c r="W38" s="1029"/>
      <c r="X38" s="1029"/>
      <c r="Y38" s="1029"/>
      <c r="Z38" s="1029"/>
      <c r="AA38" s="1029"/>
      <c r="AB38" s="1029"/>
      <c r="AC38" s="1029"/>
      <c r="AD38" s="1029"/>
      <c r="AE38" s="1030"/>
      <c r="AF38" s="1025"/>
      <c r="AG38" s="1026"/>
      <c r="AH38" s="1026"/>
      <c r="AI38" s="1026"/>
      <c r="AJ38" s="1027"/>
      <c r="AK38" s="967"/>
      <c r="AL38" s="958"/>
      <c r="AM38" s="958"/>
      <c r="AN38" s="958"/>
      <c r="AO38" s="958"/>
      <c r="AP38" s="958"/>
      <c r="AQ38" s="958"/>
      <c r="AR38" s="958"/>
      <c r="AS38" s="958"/>
      <c r="AT38" s="958"/>
      <c r="AU38" s="958"/>
      <c r="AV38" s="958"/>
      <c r="AW38" s="958"/>
      <c r="AX38" s="958"/>
      <c r="AY38" s="958"/>
      <c r="AZ38" s="1031"/>
      <c r="BA38" s="1031"/>
      <c r="BB38" s="1031"/>
      <c r="BC38" s="1031"/>
      <c r="BD38" s="1031"/>
      <c r="BE38" s="959"/>
      <c r="BF38" s="959"/>
      <c r="BG38" s="959"/>
      <c r="BH38" s="959"/>
      <c r="BI38" s="960"/>
      <c r="BJ38" s="226"/>
      <c r="BK38" s="226"/>
      <c r="BL38" s="226"/>
      <c r="BM38" s="226"/>
      <c r="BN38" s="226"/>
      <c r="BO38" s="235"/>
      <c r="BP38" s="235"/>
      <c r="BQ38" s="232">
        <v>32</v>
      </c>
      <c r="BR38" s="233"/>
      <c r="BS38" s="982"/>
      <c r="BT38" s="983"/>
      <c r="BU38" s="983"/>
      <c r="BV38" s="983"/>
      <c r="BW38" s="983"/>
      <c r="BX38" s="983"/>
      <c r="BY38" s="983"/>
      <c r="BZ38" s="983"/>
      <c r="CA38" s="983"/>
      <c r="CB38" s="983"/>
      <c r="CC38" s="983"/>
      <c r="CD38" s="983"/>
      <c r="CE38" s="983"/>
      <c r="CF38" s="983"/>
      <c r="CG38" s="1004"/>
      <c r="CH38" s="979"/>
      <c r="CI38" s="980"/>
      <c r="CJ38" s="980"/>
      <c r="CK38" s="980"/>
      <c r="CL38" s="981"/>
      <c r="CM38" s="979"/>
      <c r="CN38" s="980"/>
      <c r="CO38" s="980"/>
      <c r="CP38" s="980"/>
      <c r="CQ38" s="981"/>
      <c r="CR38" s="979"/>
      <c r="CS38" s="980"/>
      <c r="CT38" s="980"/>
      <c r="CU38" s="980"/>
      <c r="CV38" s="981"/>
      <c r="CW38" s="979"/>
      <c r="CX38" s="980"/>
      <c r="CY38" s="980"/>
      <c r="CZ38" s="980"/>
      <c r="DA38" s="981"/>
      <c r="DB38" s="979"/>
      <c r="DC38" s="980"/>
      <c r="DD38" s="980"/>
      <c r="DE38" s="980"/>
      <c r="DF38" s="981"/>
      <c r="DG38" s="979"/>
      <c r="DH38" s="980"/>
      <c r="DI38" s="980"/>
      <c r="DJ38" s="980"/>
      <c r="DK38" s="981"/>
      <c r="DL38" s="979"/>
      <c r="DM38" s="980"/>
      <c r="DN38" s="980"/>
      <c r="DO38" s="980"/>
      <c r="DP38" s="981"/>
      <c r="DQ38" s="979"/>
      <c r="DR38" s="980"/>
      <c r="DS38" s="980"/>
      <c r="DT38" s="980"/>
      <c r="DU38" s="981"/>
      <c r="DV38" s="982"/>
      <c r="DW38" s="983"/>
      <c r="DX38" s="983"/>
      <c r="DY38" s="983"/>
      <c r="DZ38" s="984"/>
      <c r="EA38" s="224"/>
    </row>
    <row r="39" spans="1:131" ht="26.25" customHeight="1" x14ac:dyDescent="0.2">
      <c r="A39" s="236">
        <v>12</v>
      </c>
      <c r="B39" s="1020"/>
      <c r="C39" s="1021"/>
      <c r="D39" s="1021"/>
      <c r="E39" s="1021"/>
      <c r="F39" s="1021"/>
      <c r="G39" s="1021"/>
      <c r="H39" s="1021"/>
      <c r="I39" s="1021"/>
      <c r="J39" s="1021"/>
      <c r="K39" s="1021"/>
      <c r="L39" s="1021"/>
      <c r="M39" s="1021"/>
      <c r="N39" s="1021"/>
      <c r="O39" s="1021"/>
      <c r="P39" s="1022"/>
      <c r="Q39" s="1028"/>
      <c r="R39" s="1029"/>
      <c r="S39" s="1029"/>
      <c r="T39" s="1029"/>
      <c r="U39" s="1029"/>
      <c r="V39" s="1029"/>
      <c r="W39" s="1029"/>
      <c r="X39" s="1029"/>
      <c r="Y39" s="1029"/>
      <c r="Z39" s="1029"/>
      <c r="AA39" s="1029"/>
      <c r="AB39" s="1029"/>
      <c r="AC39" s="1029"/>
      <c r="AD39" s="1029"/>
      <c r="AE39" s="1030"/>
      <c r="AF39" s="1025"/>
      <c r="AG39" s="1026"/>
      <c r="AH39" s="1026"/>
      <c r="AI39" s="1026"/>
      <c r="AJ39" s="1027"/>
      <c r="AK39" s="967"/>
      <c r="AL39" s="958"/>
      <c r="AM39" s="958"/>
      <c r="AN39" s="958"/>
      <c r="AO39" s="958"/>
      <c r="AP39" s="958"/>
      <c r="AQ39" s="958"/>
      <c r="AR39" s="958"/>
      <c r="AS39" s="958"/>
      <c r="AT39" s="958"/>
      <c r="AU39" s="958"/>
      <c r="AV39" s="958"/>
      <c r="AW39" s="958"/>
      <c r="AX39" s="958"/>
      <c r="AY39" s="958"/>
      <c r="AZ39" s="1031"/>
      <c r="BA39" s="1031"/>
      <c r="BB39" s="1031"/>
      <c r="BC39" s="1031"/>
      <c r="BD39" s="1031"/>
      <c r="BE39" s="959"/>
      <c r="BF39" s="959"/>
      <c r="BG39" s="959"/>
      <c r="BH39" s="959"/>
      <c r="BI39" s="960"/>
      <c r="BJ39" s="226"/>
      <c r="BK39" s="226"/>
      <c r="BL39" s="226"/>
      <c r="BM39" s="226"/>
      <c r="BN39" s="226"/>
      <c r="BO39" s="235"/>
      <c r="BP39" s="235"/>
      <c r="BQ39" s="232">
        <v>33</v>
      </c>
      <c r="BR39" s="233"/>
      <c r="BS39" s="982"/>
      <c r="BT39" s="983"/>
      <c r="BU39" s="983"/>
      <c r="BV39" s="983"/>
      <c r="BW39" s="983"/>
      <c r="BX39" s="983"/>
      <c r="BY39" s="983"/>
      <c r="BZ39" s="983"/>
      <c r="CA39" s="983"/>
      <c r="CB39" s="983"/>
      <c r="CC39" s="983"/>
      <c r="CD39" s="983"/>
      <c r="CE39" s="983"/>
      <c r="CF39" s="983"/>
      <c r="CG39" s="1004"/>
      <c r="CH39" s="979"/>
      <c r="CI39" s="980"/>
      <c r="CJ39" s="980"/>
      <c r="CK39" s="980"/>
      <c r="CL39" s="981"/>
      <c r="CM39" s="979"/>
      <c r="CN39" s="980"/>
      <c r="CO39" s="980"/>
      <c r="CP39" s="980"/>
      <c r="CQ39" s="981"/>
      <c r="CR39" s="979"/>
      <c r="CS39" s="980"/>
      <c r="CT39" s="980"/>
      <c r="CU39" s="980"/>
      <c r="CV39" s="981"/>
      <c r="CW39" s="979"/>
      <c r="CX39" s="980"/>
      <c r="CY39" s="980"/>
      <c r="CZ39" s="980"/>
      <c r="DA39" s="981"/>
      <c r="DB39" s="979"/>
      <c r="DC39" s="980"/>
      <c r="DD39" s="980"/>
      <c r="DE39" s="980"/>
      <c r="DF39" s="981"/>
      <c r="DG39" s="979"/>
      <c r="DH39" s="980"/>
      <c r="DI39" s="980"/>
      <c r="DJ39" s="980"/>
      <c r="DK39" s="981"/>
      <c r="DL39" s="979"/>
      <c r="DM39" s="980"/>
      <c r="DN39" s="980"/>
      <c r="DO39" s="980"/>
      <c r="DP39" s="981"/>
      <c r="DQ39" s="979"/>
      <c r="DR39" s="980"/>
      <c r="DS39" s="980"/>
      <c r="DT39" s="980"/>
      <c r="DU39" s="981"/>
      <c r="DV39" s="982"/>
      <c r="DW39" s="983"/>
      <c r="DX39" s="983"/>
      <c r="DY39" s="983"/>
      <c r="DZ39" s="984"/>
      <c r="EA39" s="224"/>
    </row>
    <row r="40" spans="1:131" ht="26.25" customHeight="1" x14ac:dyDescent="0.2">
      <c r="A40" s="232">
        <v>13</v>
      </c>
      <c r="B40" s="1020"/>
      <c r="C40" s="1021"/>
      <c r="D40" s="1021"/>
      <c r="E40" s="1021"/>
      <c r="F40" s="1021"/>
      <c r="G40" s="1021"/>
      <c r="H40" s="1021"/>
      <c r="I40" s="1021"/>
      <c r="J40" s="1021"/>
      <c r="K40" s="1021"/>
      <c r="L40" s="1021"/>
      <c r="M40" s="1021"/>
      <c r="N40" s="1021"/>
      <c r="O40" s="1021"/>
      <c r="P40" s="1022"/>
      <c r="Q40" s="1028"/>
      <c r="R40" s="1029"/>
      <c r="S40" s="1029"/>
      <c r="T40" s="1029"/>
      <c r="U40" s="1029"/>
      <c r="V40" s="1029"/>
      <c r="W40" s="1029"/>
      <c r="X40" s="1029"/>
      <c r="Y40" s="1029"/>
      <c r="Z40" s="1029"/>
      <c r="AA40" s="1029"/>
      <c r="AB40" s="1029"/>
      <c r="AC40" s="1029"/>
      <c r="AD40" s="1029"/>
      <c r="AE40" s="1030"/>
      <c r="AF40" s="1025"/>
      <c r="AG40" s="1026"/>
      <c r="AH40" s="1026"/>
      <c r="AI40" s="1026"/>
      <c r="AJ40" s="1027"/>
      <c r="AK40" s="967"/>
      <c r="AL40" s="958"/>
      <c r="AM40" s="958"/>
      <c r="AN40" s="958"/>
      <c r="AO40" s="958"/>
      <c r="AP40" s="958"/>
      <c r="AQ40" s="958"/>
      <c r="AR40" s="958"/>
      <c r="AS40" s="958"/>
      <c r="AT40" s="958"/>
      <c r="AU40" s="958"/>
      <c r="AV40" s="958"/>
      <c r="AW40" s="958"/>
      <c r="AX40" s="958"/>
      <c r="AY40" s="958"/>
      <c r="AZ40" s="1031"/>
      <c r="BA40" s="1031"/>
      <c r="BB40" s="1031"/>
      <c r="BC40" s="1031"/>
      <c r="BD40" s="1031"/>
      <c r="BE40" s="959"/>
      <c r="BF40" s="959"/>
      <c r="BG40" s="959"/>
      <c r="BH40" s="959"/>
      <c r="BI40" s="960"/>
      <c r="BJ40" s="226"/>
      <c r="BK40" s="226"/>
      <c r="BL40" s="226"/>
      <c r="BM40" s="226"/>
      <c r="BN40" s="226"/>
      <c r="BO40" s="235"/>
      <c r="BP40" s="235"/>
      <c r="BQ40" s="232">
        <v>34</v>
      </c>
      <c r="BR40" s="233"/>
      <c r="BS40" s="982"/>
      <c r="BT40" s="983"/>
      <c r="BU40" s="983"/>
      <c r="BV40" s="983"/>
      <c r="BW40" s="983"/>
      <c r="BX40" s="983"/>
      <c r="BY40" s="983"/>
      <c r="BZ40" s="983"/>
      <c r="CA40" s="983"/>
      <c r="CB40" s="983"/>
      <c r="CC40" s="983"/>
      <c r="CD40" s="983"/>
      <c r="CE40" s="983"/>
      <c r="CF40" s="983"/>
      <c r="CG40" s="1004"/>
      <c r="CH40" s="979"/>
      <c r="CI40" s="980"/>
      <c r="CJ40" s="980"/>
      <c r="CK40" s="980"/>
      <c r="CL40" s="981"/>
      <c r="CM40" s="979"/>
      <c r="CN40" s="980"/>
      <c r="CO40" s="980"/>
      <c r="CP40" s="980"/>
      <c r="CQ40" s="981"/>
      <c r="CR40" s="979"/>
      <c r="CS40" s="980"/>
      <c r="CT40" s="980"/>
      <c r="CU40" s="980"/>
      <c r="CV40" s="981"/>
      <c r="CW40" s="979"/>
      <c r="CX40" s="980"/>
      <c r="CY40" s="980"/>
      <c r="CZ40" s="980"/>
      <c r="DA40" s="981"/>
      <c r="DB40" s="979"/>
      <c r="DC40" s="980"/>
      <c r="DD40" s="980"/>
      <c r="DE40" s="980"/>
      <c r="DF40" s="981"/>
      <c r="DG40" s="979"/>
      <c r="DH40" s="980"/>
      <c r="DI40" s="980"/>
      <c r="DJ40" s="980"/>
      <c r="DK40" s="981"/>
      <c r="DL40" s="979"/>
      <c r="DM40" s="980"/>
      <c r="DN40" s="980"/>
      <c r="DO40" s="980"/>
      <c r="DP40" s="981"/>
      <c r="DQ40" s="979"/>
      <c r="DR40" s="980"/>
      <c r="DS40" s="980"/>
      <c r="DT40" s="980"/>
      <c r="DU40" s="981"/>
      <c r="DV40" s="982"/>
      <c r="DW40" s="983"/>
      <c r="DX40" s="983"/>
      <c r="DY40" s="983"/>
      <c r="DZ40" s="984"/>
      <c r="EA40" s="224"/>
    </row>
    <row r="41" spans="1:131" ht="26.25" customHeight="1" x14ac:dyDescent="0.2">
      <c r="A41" s="232">
        <v>14</v>
      </c>
      <c r="B41" s="1020"/>
      <c r="C41" s="1021"/>
      <c r="D41" s="1021"/>
      <c r="E41" s="1021"/>
      <c r="F41" s="1021"/>
      <c r="G41" s="1021"/>
      <c r="H41" s="1021"/>
      <c r="I41" s="1021"/>
      <c r="J41" s="1021"/>
      <c r="K41" s="1021"/>
      <c r="L41" s="1021"/>
      <c r="M41" s="1021"/>
      <c r="N41" s="1021"/>
      <c r="O41" s="1021"/>
      <c r="P41" s="1022"/>
      <c r="Q41" s="1028"/>
      <c r="R41" s="1029"/>
      <c r="S41" s="1029"/>
      <c r="T41" s="1029"/>
      <c r="U41" s="1029"/>
      <c r="V41" s="1029"/>
      <c r="W41" s="1029"/>
      <c r="X41" s="1029"/>
      <c r="Y41" s="1029"/>
      <c r="Z41" s="1029"/>
      <c r="AA41" s="1029"/>
      <c r="AB41" s="1029"/>
      <c r="AC41" s="1029"/>
      <c r="AD41" s="1029"/>
      <c r="AE41" s="1030"/>
      <c r="AF41" s="1025"/>
      <c r="AG41" s="1026"/>
      <c r="AH41" s="1026"/>
      <c r="AI41" s="1026"/>
      <c r="AJ41" s="1027"/>
      <c r="AK41" s="967"/>
      <c r="AL41" s="958"/>
      <c r="AM41" s="958"/>
      <c r="AN41" s="958"/>
      <c r="AO41" s="958"/>
      <c r="AP41" s="958"/>
      <c r="AQ41" s="958"/>
      <c r="AR41" s="958"/>
      <c r="AS41" s="958"/>
      <c r="AT41" s="958"/>
      <c r="AU41" s="958"/>
      <c r="AV41" s="958"/>
      <c r="AW41" s="958"/>
      <c r="AX41" s="958"/>
      <c r="AY41" s="958"/>
      <c r="AZ41" s="1031"/>
      <c r="BA41" s="1031"/>
      <c r="BB41" s="1031"/>
      <c r="BC41" s="1031"/>
      <c r="BD41" s="1031"/>
      <c r="BE41" s="959"/>
      <c r="BF41" s="959"/>
      <c r="BG41" s="959"/>
      <c r="BH41" s="959"/>
      <c r="BI41" s="960"/>
      <c r="BJ41" s="226"/>
      <c r="BK41" s="226"/>
      <c r="BL41" s="226"/>
      <c r="BM41" s="226"/>
      <c r="BN41" s="226"/>
      <c r="BO41" s="235"/>
      <c r="BP41" s="235"/>
      <c r="BQ41" s="232">
        <v>35</v>
      </c>
      <c r="BR41" s="233"/>
      <c r="BS41" s="982"/>
      <c r="BT41" s="983"/>
      <c r="BU41" s="983"/>
      <c r="BV41" s="983"/>
      <c r="BW41" s="983"/>
      <c r="BX41" s="983"/>
      <c r="BY41" s="983"/>
      <c r="BZ41" s="983"/>
      <c r="CA41" s="983"/>
      <c r="CB41" s="983"/>
      <c r="CC41" s="983"/>
      <c r="CD41" s="983"/>
      <c r="CE41" s="983"/>
      <c r="CF41" s="983"/>
      <c r="CG41" s="1004"/>
      <c r="CH41" s="979"/>
      <c r="CI41" s="980"/>
      <c r="CJ41" s="980"/>
      <c r="CK41" s="980"/>
      <c r="CL41" s="981"/>
      <c r="CM41" s="979"/>
      <c r="CN41" s="980"/>
      <c r="CO41" s="980"/>
      <c r="CP41" s="980"/>
      <c r="CQ41" s="981"/>
      <c r="CR41" s="979"/>
      <c r="CS41" s="980"/>
      <c r="CT41" s="980"/>
      <c r="CU41" s="980"/>
      <c r="CV41" s="981"/>
      <c r="CW41" s="979"/>
      <c r="CX41" s="980"/>
      <c r="CY41" s="980"/>
      <c r="CZ41" s="980"/>
      <c r="DA41" s="981"/>
      <c r="DB41" s="979"/>
      <c r="DC41" s="980"/>
      <c r="DD41" s="980"/>
      <c r="DE41" s="980"/>
      <c r="DF41" s="981"/>
      <c r="DG41" s="979"/>
      <c r="DH41" s="980"/>
      <c r="DI41" s="980"/>
      <c r="DJ41" s="980"/>
      <c r="DK41" s="981"/>
      <c r="DL41" s="979"/>
      <c r="DM41" s="980"/>
      <c r="DN41" s="980"/>
      <c r="DO41" s="980"/>
      <c r="DP41" s="981"/>
      <c r="DQ41" s="979"/>
      <c r="DR41" s="980"/>
      <c r="DS41" s="980"/>
      <c r="DT41" s="980"/>
      <c r="DU41" s="981"/>
      <c r="DV41" s="982"/>
      <c r="DW41" s="983"/>
      <c r="DX41" s="983"/>
      <c r="DY41" s="983"/>
      <c r="DZ41" s="984"/>
      <c r="EA41" s="224"/>
    </row>
    <row r="42" spans="1:131" ht="26.25" customHeight="1" x14ac:dyDescent="0.2">
      <c r="A42" s="232">
        <v>15</v>
      </c>
      <c r="B42" s="1020"/>
      <c r="C42" s="1021"/>
      <c r="D42" s="1021"/>
      <c r="E42" s="1021"/>
      <c r="F42" s="1021"/>
      <c r="G42" s="1021"/>
      <c r="H42" s="1021"/>
      <c r="I42" s="1021"/>
      <c r="J42" s="1021"/>
      <c r="K42" s="1021"/>
      <c r="L42" s="1021"/>
      <c r="M42" s="1021"/>
      <c r="N42" s="1021"/>
      <c r="O42" s="1021"/>
      <c r="P42" s="1022"/>
      <c r="Q42" s="1028"/>
      <c r="R42" s="1029"/>
      <c r="S42" s="1029"/>
      <c r="T42" s="1029"/>
      <c r="U42" s="1029"/>
      <c r="V42" s="1029"/>
      <c r="W42" s="1029"/>
      <c r="X42" s="1029"/>
      <c r="Y42" s="1029"/>
      <c r="Z42" s="1029"/>
      <c r="AA42" s="1029"/>
      <c r="AB42" s="1029"/>
      <c r="AC42" s="1029"/>
      <c r="AD42" s="1029"/>
      <c r="AE42" s="1030"/>
      <c r="AF42" s="1025"/>
      <c r="AG42" s="1026"/>
      <c r="AH42" s="1026"/>
      <c r="AI42" s="1026"/>
      <c r="AJ42" s="1027"/>
      <c r="AK42" s="967"/>
      <c r="AL42" s="958"/>
      <c r="AM42" s="958"/>
      <c r="AN42" s="958"/>
      <c r="AO42" s="958"/>
      <c r="AP42" s="958"/>
      <c r="AQ42" s="958"/>
      <c r="AR42" s="958"/>
      <c r="AS42" s="958"/>
      <c r="AT42" s="958"/>
      <c r="AU42" s="958"/>
      <c r="AV42" s="958"/>
      <c r="AW42" s="958"/>
      <c r="AX42" s="958"/>
      <c r="AY42" s="958"/>
      <c r="AZ42" s="1031"/>
      <c r="BA42" s="1031"/>
      <c r="BB42" s="1031"/>
      <c r="BC42" s="1031"/>
      <c r="BD42" s="1031"/>
      <c r="BE42" s="959"/>
      <c r="BF42" s="959"/>
      <c r="BG42" s="959"/>
      <c r="BH42" s="959"/>
      <c r="BI42" s="960"/>
      <c r="BJ42" s="226"/>
      <c r="BK42" s="226"/>
      <c r="BL42" s="226"/>
      <c r="BM42" s="226"/>
      <c r="BN42" s="226"/>
      <c r="BO42" s="235"/>
      <c r="BP42" s="235"/>
      <c r="BQ42" s="232">
        <v>36</v>
      </c>
      <c r="BR42" s="233"/>
      <c r="BS42" s="982"/>
      <c r="BT42" s="983"/>
      <c r="BU42" s="983"/>
      <c r="BV42" s="983"/>
      <c r="BW42" s="983"/>
      <c r="BX42" s="983"/>
      <c r="BY42" s="983"/>
      <c r="BZ42" s="983"/>
      <c r="CA42" s="983"/>
      <c r="CB42" s="983"/>
      <c r="CC42" s="983"/>
      <c r="CD42" s="983"/>
      <c r="CE42" s="983"/>
      <c r="CF42" s="983"/>
      <c r="CG42" s="1004"/>
      <c r="CH42" s="979"/>
      <c r="CI42" s="980"/>
      <c r="CJ42" s="980"/>
      <c r="CK42" s="980"/>
      <c r="CL42" s="981"/>
      <c r="CM42" s="979"/>
      <c r="CN42" s="980"/>
      <c r="CO42" s="980"/>
      <c r="CP42" s="980"/>
      <c r="CQ42" s="981"/>
      <c r="CR42" s="979"/>
      <c r="CS42" s="980"/>
      <c r="CT42" s="980"/>
      <c r="CU42" s="980"/>
      <c r="CV42" s="981"/>
      <c r="CW42" s="979"/>
      <c r="CX42" s="980"/>
      <c r="CY42" s="980"/>
      <c r="CZ42" s="980"/>
      <c r="DA42" s="981"/>
      <c r="DB42" s="979"/>
      <c r="DC42" s="980"/>
      <c r="DD42" s="980"/>
      <c r="DE42" s="980"/>
      <c r="DF42" s="981"/>
      <c r="DG42" s="979"/>
      <c r="DH42" s="980"/>
      <c r="DI42" s="980"/>
      <c r="DJ42" s="980"/>
      <c r="DK42" s="981"/>
      <c r="DL42" s="979"/>
      <c r="DM42" s="980"/>
      <c r="DN42" s="980"/>
      <c r="DO42" s="980"/>
      <c r="DP42" s="981"/>
      <c r="DQ42" s="979"/>
      <c r="DR42" s="980"/>
      <c r="DS42" s="980"/>
      <c r="DT42" s="980"/>
      <c r="DU42" s="981"/>
      <c r="DV42" s="982"/>
      <c r="DW42" s="983"/>
      <c r="DX42" s="983"/>
      <c r="DY42" s="983"/>
      <c r="DZ42" s="984"/>
      <c r="EA42" s="224"/>
    </row>
    <row r="43" spans="1:131" ht="26.25" customHeight="1" x14ac:dyDescent="0.2">
      <c r="A43" s="232">
        <v>16</v>
      </c>
      <c r="B43" s="1020"/>
      <c r="C43" s="1021"/>
      <c r="D43" s="1021"/>
      <c r="E43" s="1021"/>
      <c r="F43" s="1021"/>
      <c r="G43" s="1021"/>
      <c r="H43" s="1021"/>
      <c r="I43" s="1021"/>
      <c r="J43" s="1021"/>
      <c r="K43" s="1021"/>
      <c r="L43" s="1021"/>
      <c r="M43" s="1021"/>
      <c r="N43" s="1021"/>
      <c r="O43" s="1021"/>
      <c r="P43" s="1022"/>
      <c r="Q43" s="1028"/>
      <c r="R43" s="1029"/>
      <c r="S43" s="1029"/>
      <c r="T43" s="1029"/>
      <c r="U43" s="1029"/>
      <c r="V43" s="1029"/>
      <c r="W43" s="1029"/>
      <c r="X43" s="1029"/>
      <c r="Y43" s="1029"/>
      <c r="Z43" s="1029"/>
      <c r="AA43" s="1029"/>
      <c r="AB43" s="1029"/>
      <c r="AC43" s="1029"/>
      <c r="AD43" s="1029"/>
      <c r="AE43" s="1030"/>
      <c r="AF43" s="1025"/>
      <c r="AG43" s="1026"/>
      <c r="AH43" s="1026"/>
      <c r="AI43" s="1026"/>
      <c r="AJ43" s="1027"/>
      <c r="AK43" s="967"/>
      <c r="AL43" s="958"/>
      <c r="AM43" s="958"/>
      <c r="AN43" s="958"/>
      <c r="AO43" s="958"/>
      <c r="AP43" s="958"/>
      <c r="AQ43" s="958"/>
      <c r="AR43" s="958"/>
      <c r="AS43" s="958"/>
      <c r="AT43" s="958"/>
      <c r="AU43" s="958"/>
      <c r="AV43" s="958"/>
      <c r="AW43" s="958"/>
      <c r="AX43" s="958"/>
      <c r="AY43" s="958"/>
      <c r="AZ43" s="1031"/>
      <c r="BA43" s="1031"/>
      <c r="BB43" s="1031"/>
      <c r="BC43" s="1031"/>
      <c r="BD43" s="1031"/>
      <c r="BE43" s="959"/>
      <c r="BF43" s="959"/>
      <c r="BG43" s="959"/>
      <c r="BH43" s="959"/>
      <c r="BI43" s="960"/>
      <c r="BJ43" s="226"/>
      <c r="BK43" s="226"/>
      <c r="BL43" s="226"/>
      <c r="BM43" s="226"/>
      <c r="BN43" s="226"/>
      <c r="BO43" s="235"/>
      <c r="BP43" s="235"/>
      <c r="BQ43" s="232">
        <v>37</v>
      </c>
      <c r="BR43" s="233"/>
      <c r="BS43" s="982"/>
      <c r="BT43" s="983"/>
      <c r="BU43" s="983"/>
      <c r="BV43" s="983"/>
      <c r="BW43" s="983"/>
      <c r="BX43" s="983"/>
      <c r="BY43" s="983"/>
      <c r="BZ43" s="983"/>
      <c r="CA43" s="983"/>
      <c r="CB43" s="983"/>
      <c r="CC43" s="983"/>
      <c r="CD43" s="983"/>
      <c r="CE43" s="983"/>
      <c r="CF43" s="983"/>
      <c r="CG43" s="1004"/>
      <c r="CH43" s="979"/>
      <c r="CI43" s="980"/>
      <c r="CJ43" s="980"/>
      <c r="CK43" s="980"/>
      <c r="CL43" s="981"/>
      <c r="CM43" s="979"/>
      <c r="CN43" s="980"/>
      <c r="CO43" s="980"/>
      <c r="CP43" s="980"/>
      <c r="CQ43" s="981"/>
      <c r="CR43" s="979"/>
      <c r="CS43" s="980"/>
      <c r="CT43" s="980"/>
      <c r="CU43" s="980"/>
      <c r="CV43" s="981"/>
      <c r="CW43" s="979"/>
      <c r="CX43" s="980"/>
      <c r="CY43" s="980"/>
      <c r="CZ43" s="980"/>
      <c r="DA43" s="981"/>
      <c r="DB43" s="979"/>
      <c r="DC43" s="980"/>
      <c r="DD43" s="980"/>
      <c r="DE43" s="980"/>
      <c r="DF43" s="981"/>
      <c r="DG43" s="979"/>
      <c r="DH43" s="980"/>
      <c r="DI43" s="980"/>
      <c r="DJ43" s="980"/>
      <c r="DK43" s="981"/>
      <c r="DL43" s="979"/>
      <c r="DM43" s="980"/>
      <c r="DN43" s="980"/>
      <c r="DO43" s="980"/>
      <c r="DP43" s="981"/>
      <c r="DQ43" s="979"/>
      <c r="DR43" s="980"/>
      <c r="DS43" s="980"/>
      <c r="DT43" s="980"/>
      <c r="DU43" s="981"/>
      <c r="DV43" s="982"/>
      <c r="DW43" s="983"/>
      <c r="DX43" s="983"/>
      <c r="DY43" s="983"/>
      <c r="DZ43" s="984"/>
      <c r="EA43" s="224"/>
    </row>
    <row r="44" spans="1:131" ht="26.25" customHeight="1" x14ac:dyDescent="0.2">
      <c r="A44" s="232">
        <v>17</v>
      </c>
      <c r="B44" s="1020"/>
      <c r="C44" s="1021"/>
      <c r="D44" s="1021"/>
      <c r="E44" s="1021"/>
      <c r="F44" s="1021"/>
      <c r="G44" s="1021"/>
      <c r="H44" s="1021"/>
      <c r="I44" s="1021"/>
      <c r="J44" s="1021"/>
      <c r="K44" s="1021"/>
      <c r="L44" s="1021"/>
      <c r="M44" s="1021"/>
      <c r="N44" s="1021"/>
      <c r="O44" s="1021"/>
      <c r="P44" s="1022"/>
      <c r="Q44" s="1028"/>
      <c r="R44" s="1029"/>
      <c r="S44" s="1029"/>
      <c r="T44" s="1029"/>
      <c r="U44" s="1029"/>
      <c r="V44" s="1029"/>
      <c r="W44" s="1029"/>
      <c r="X44" s="1029"/>
      <c r="Y44" s="1029"/>
      <c r="Z44" s="1029"/>
      <c r="AA44" s="1029"/>
      <c r="AB44" s="1029"/>
      <c r="AC44" s="1029"/>
      <c r="AD44" s="1029"/>
      <c r="AE44" s="1030"/>
      <c r="AF44" s="1025"/>
      <c r="AG44" s="1026"/>
      <c r="AH44" s="1026"/>
      <c r="AI44" s="1026"/>
      <c r="AJ44" s="1027"/>
      <c r="AK44" s="967"/>
      <c r="AL44" s="958"/>
      <c r="AM44" s="958"/>
      <c r="AN44" s="958"/>
      <c r="AO44" s="958"/>
      <c r="AP44" s="958"/>
      <c r="AQ44" s="958"/>
      <c r="AR44" s="958"/>
      <c r="AS44" s="958"/>
      <c r="AT44" s="958"/>
      <c r="AU44" s="958"/>
      <c r="AV44" s="958"/>
      <c r="AW44" s="958"/>
      <c r="AX44" s="958"/>
      <c r="AY44" s="958"/>
      <c r="AZ44" s="1031"/>
      <c r="BA44" s="1031"/>
      <c r="BB44" s="1031"/>
      <c r="BC44" s="1031"/>
      <c r="BD44" s="1031"/>
      <c r="BE44" s="959"/>
      <c r="BF44" s="959"/>
      <c r="BG44" s="959"/>
      <c r="BH44" s="959"/>
      <c r="BI44" s="960"/>
      <c r="BJ44" s="226"/>
      <c r="BK44" s="226"/>
      <c r="BL44" s="226"/>
      <c r="BM44" s="226"/>
      <c r="BN44" s="226"/>
      <c r="BO44" s="235"/>
      <c r="BP44" s="235"/>
      <c r="BQ44" s="232">
        <v>38</v>
      </c>
      <c r="BR44" s="233"/>
      <c r="BS44" s="982"/>
      <c r="BT44" s="983"/>
      <c r="BU44" s="983"/>
      <c r="BV44" s="983"/>
      <c r="BW44" s="983"/>
      <c r="BX44" s="983"/>
      <c r="BY44" s="983"/>
      <c r="BZ44" s="983"/>
      <c r="CA44" s="983"/>
      <c r="CB44" s="983"/>
      <c r="CC44" s="983"/>
      <c r="CD44" s="983"/>
      <c r="CE44" s="983"/>
      <c r="CF44" s="983"/>
      <c r="CG44" s="1004"/>
      <c r="CH44" s="979"/>
      <c r="CI44" s="980"/>
      <c r="CJ44" s="980"/>
      <c r="CK44" s="980"/>
      <c r="CL44" s="981"/>
      <c r="CM44" s="979"/>
      <c r="CN44" s="980"/>
      <c r="CO44" s="980"/>
      <c r="CP44" s="980"/>
      <c r="CQ44" s="981"/>
      <c r="CR44" s="979"/>
      <c r="CS44" s="980"/>
      <c r="CT44" s="980"/>
      <c r="CU44" s="980"/>
      <c r="CV44" s="981"/>
      <c r="CW44" s="979"/>
      <c r="CX44" s="980"/>
      <c r="CY44" s="980"/>
      <c r="CZ44" s="980"/>
      <c r="DA44" s="981"/>
      <c r="DB44" s="979"/>
      <c r="DC44" s="980"/>
      <c r="DD44" s="980"/>
      <c r="DE44" s="980"/>
      <c r="DF44" s="981"/>
      <c r="DG44" s="979"/>
      <c r="DH44" s="980"/>
      <c r="DI44" s="980"/>
      <c r="DJ44" s="980"/>
      <c r="DK44" s="981"/>
      <c r="DL44" s="979"/>
      <c r="DM44" s="980"/>
      <c r="DN44" s="980"/>
      <c r="DO44" s="980"/>
      <c r="DP44" s="981"/>
      <c r="DQ44" s="979"/>
      <c r="DR44" s="980"/>
      <c r="DS44" s="980"/>
      <c r="DT44" s="980"/>
      <c r="DU44" s="981"/>
      <c r="DV44" s="982"/>
      <c r="DW44" s="983"/>
      <c r="DX44" s="983"/>
      <c r="DY44" s="983"/>
      <c r="DZ44" s="984"/>
      <c r="EA44" s="224"/>
    </row>
    <row r="45" spans="1:131" ht="26.25" customHeight="1" x14ac:dyDescent="0.2">
      <c r="A45" s="232">
        <v>18</v>
      </c>
      <c r="B45" s="1020"/>
      <c r="C45" s="1021"/>
      <c r="D45" s="1021"/>
      <c r="E45" s="1021"/>
      <c r="F45" s="1021"/>
      <c r="G45" s="1021"/>
      <c r="H45" s="1021"/>
      <c r="I45" s="1021"/>
      <c r="J45" s="1021"/>
      <c r="K45" s="1021"/>
      <c r="L45" s="1021"/>
      <c r="M45" s="1021"/>
      <c r="N45" s="1021"/>
      <c r="O45" s="1021"/>
      <c r="P45" s="1022"/>
      <c r="Q45" s="1028"/>
      <c r="R45" s="1029"/>
      <c r="S45" s="1029"/>
      <c r="T45" s="1029"/>
      <c r="U45" s="1029"/>
      <c r="V45" s="1029"/>
      <c r="W45" s="1029"/>
      <c r="X45" s="1029"/>
      <c r="Y45" s="1029"/>
      <c r="Z45" s="1029"/>
      <c r="AA45" s="1029"/>
      <c r="AB45" s="1029"/>
      <c r="AC45" s="1029"/>
      <c r="AD45" s="1029"/>
      <c r="AE45" s="1030"/>
      <c r="AF45" s="1025"/>
      <c r="AG45" s="1026"/>
      <c r="AH45" s="1026"/>
      <c r="AI45" s="1026"/>
      <c r="AJ45" s="1027"/>
      <c r="AK45" s="967"/>
      <c r="AL45" s="958"/>
      <c r="AM45" s="958"/>
      <c r="AN45" s="958"/>
      <c r="AO45" s="958"/>
      <c r="AP45" s="958"/>
      <c r="AQ45" s="958"/>
      <c r="AR45" s="958"/>
      <c r="AS45" s="958"/>
      <c r="AT45" s="958"/>
      <c r="AU45" s="958"/>
      <c r="AV45" s="958"/>
      <c r="AW45" s="958"/>
      <c r="AX45" s="958"/>
      <c r="AY45" s="958"/>
      <c r="AZ45" s="1031"/>
      <c r="BA45" s="1031"/>
      <c r="BB45" s="1031"/>
      <c r="BC45" s="1031"/>
      <c r="BD45" s="1031"/>
      <c r="BE45" s="959"/>
      <c r="BF45" s="959"/>
      <c r="BG45" s="959"/>
      <c r="BH45" s="959"/>
      <c r="BI45" s="960"/>
      <c r="BJ45" s="226"/>
      <c r="BK45" s="226"/>
      <c r="BL45" s="226"/>
      <c r="BM45" s="226"/>
      <c r="BN45" s="226"/>
      <c r="BO45" s="235"/>
      <c r="BP45" s="235"/>
      <c r="BQ45" s="232">
        <v>39</v>
      </c>
      <c r="BR45" s="233"/>
      <c r="BS45" s="982"/>
      <c r="BT45" s="983"/>
      <c r="BU45" s="983"/>
      <c r="BV45" s="983"/>
      <c r="BW45" s="983"/>
      <c r="BX45" s="983"/>
      <c r="BY45" s="983"/>
      <c r="BZ45" s="983"/>
      <c r="CA45" s="983"/>
      <c r="CB45" s="983"/>
      <c r="CC45" s="983"/>
      <c r="CD45" s="983"/>
      <c r="CE45" s="983"/>
      <c r="CF45" s="983"/>
      <c r="CG45" s="1004"/>
      <c r="CH45" s="979"/>
      <c r="CI45" s="980"/>
      <c r="CJ45" s="980"/>
      <c r="CK45" s="980"/>
      <c r="CL45" s="981"/>
      <c r="CM45" s="979"/>
      <c r="CN45" s="980"/>
      <c r="CO45" s="980"/>
      <c r="CP45" s="980"/>
      <c r="CQ45" s="981"/>
      <c r="CR45" s="979"/>
      <c r="CS45" s="980"/>
      <c r="CT45" s="980"/>
      <c r="CU45" s="980"/>
      <c r="CV45" s="981"/>
      <c r="CW45" s="979"/>
      <c r="CX45" s="980"/>
      <c r="CY45" s="980"/>
      <c r="CZ45" s="980"/>
      <c r="DA45" s="981"/>
      <c r="DB45" s="979"/>
      <c r="DC45" s="980"/>
      <c r="DD45" s="980"/>
      <c r="DE45" s="980"/>
      <c r="DF45" s="981"/>
      <c r="DG45" s="979"/>
      <c r="DH45" s="980"/>
      <c r="DI45" s="980"/>
      <c r="DJ45" s="980"/>
      <c r="DK45" s="981"/>
      <c r="DL45" s="979"/>
      <c r="DM45" s="980"/>
      <c r="DN45" s="980"/>
      <c r="DO45" s="980"/>
      <c r="DP45" s="981"/>
      <c r="DQ45" s="979"/>
      <c r="DR45" s="980"/>
      <c r="DS45" s="980"/>
      <c r="DT45" s="980"/>
      <c r="DU45" s="981"/>
      <c r="DV45" s="982"/>
      <c r="DW45" s="983"/>
      <c r="DX45" s="983"/>
      <c r="DY45" s="983"/>
      <c r="DZ45" s="984"/>
      <c r="EA45" s="224"/>
    </row>
    <row r="46" spans="1:131" ht="26.25" customHeight="1" x14ac:dyDescent="0.2">
      <c r="A46" s="232">
        <v>19</v>
      </c>
      <c r="B46" s="1020"/>
      <c r="C46" s="1021"/>
      <c r="D46" s="1021"/>
      <c r="E46" s="1021"/>
      <c r="F46" s="1021"/>
      <c r="G46" s="1021"/>
      <c r="H46" s="1021"/>
      <c r="I46" s="1021"/>
      <c r="J46" s="1021"/>
      <c r="K46" s="1021"/>
      <c r="L46" s="1021"/>
      <c r="M46" s="1021"/>
      <c r="N46" s="1021"/>
      <c r="O46" s="1021"/>
      <c r="P46" s="1022"/>
      <c r="Q46" s="1028"/>
      <c r="R46" s="1029"/>
      <c r="S46" s="1029"/>
      <c r="T46" s="1029"/>
      <c r="U46" s="1029"/>
      <c r="V46" s="1029"/>
      <c r="W46" s="1029"/>
      <c r="X46" s="1029"/>
      <c r="Y46" s="1029"/>
      <c r="Z46" s="1029"/>
      <c r="AA46" s="1029"/>
      <c r="AB46" s="1029"/>
      <c r="AC46" s="1029"/>
      <c r="AD46" s="1029"/>
      <c r="AE46" s="1030"/>
      <c r="AF46" s="1025"/>
      <c r="AG46" s="1026"/>
      <c r="AH46" s="1026"/>
      <c r="AI46" s="1026"/>
      <c r="AJ46" s="1027"/>
      <c r="AK46" s="967"/>
      <c r="AL46" s="958"/>
      <c r="AM46" s="958"/>
      <c r="AN46" s="958"/>
      <c r="AO46" s="958"/>
      <c r="AP46" s="958"/>
      <c r="AQ46" s="958"/>
      <c r="AR46" s="958"/>
      <c r="AS46" s="958"/>
      <c r="AT46" s="958"/>
      <c r="AU46" s="958"/>
      <c r="AV46" s="958"/>
      <c r="AW46" s="958"/>
      <c r="AX46" s="958"/>
      <c r="AY46" s="958"/>
      <c r="AZ46" s="1031"/>
      <c r="BA46" s="1031"/>
      <c r="BB46" s="1031"/>
      <c r="BC46" s="1031"/>
      <c r="BD46" s="1031"/>
      <c r="BE46" s="959"/>
      <c r="BF46" s="959"/>
      <c r="BG46" s="959"/>
      <c r="BH46" s="959"/>
      <c r="BI46" s="960"/>
      <c r="BJ46" s="226"/>
      <c r="BK46" s="226"/>
      <c r="BL46" s="226"/>
      <c r="BM46" s="226"/>
      <c r="BN46" s="226"/>
      <c r="BO46" s="235"/>
      <c r="BP46" s="235"/>
      <c r="BQ46" s="232">
        <v>40</v>
      </c>
      <c r="BR46" s="233"/>
      <c r="BS46" s="982"/>
      <c r="BT46" s="983"/>
      <c r="BU46" s="983"/>
      <c r="BV46" s="983"/>
      <c r="BW46" s="983"/>
      <c r="BX46" s="983"/>
      <c r="BY46" s="983"/>
      <c r="BZ46" s="983"/>
      <c r="CA46" s="983"/>
      <c r="CB46" s="983"/>
      <c r="CC46" s="983"/>
      <c r="CD46" s="983"/>
      <c r="CE46" s="983"/>
      <c r="CF46" s="983"/>
      <c r="CG46" s="1004"/>
      <c r="CH46" s="979"/>
      <c r="CI46" s="980"/>
      <c r="CJ46" s="980"/>
      <c r="CK46" s="980"/>
      <c r="CL46" s="981"/>
      <c r="CM46" s="979"/>
      <c r="CN46" s="980"/>
      <c r="CO46" s="980"/>
      <c r="CP46" s="980"/>
      <c r="CQ46" s="981"/>
      <c r="CR46" s="979"/>
      <c r="CS46" s="980"/>
      <c r="CT46" s="980"/>
      <c r="CU46" s="980"/>
      <c r="CV46" s="981"/>
      <c r="CW46" s="979"/>
      <c r="CX46" s="980"/>
      <c r="CY46" s="980"/>
      <c r="CZ46" s="980"/>
      <c r="DA46" s="981"/>
      <c r="DB46" s="979"/>
      <c r="DC46" s="980"/>
      <c r="DD46" s="980"/>
      <c r="DE46" s="980"/>
      <c r="DF46" s="981"/>
      <c r="DG46" s="979"/>
      <c r="DH46" s="980"/>
      <c r="DI46" s="980"/>
      <c r="DJ46" s="980"/>
      <c r="DK46" s="981"/>
      <c r="DL46" s="979"/>
      <c r="DM46" s="980"/>
      <c r="DN46" s="980"/>
      <c r="DO46" s="980"/>
      <c r="DP46" s="981"/>
      <c r="DQ46" s="979"/>
      <c r="DR46" s="980"/>
      <c r="DS46" s="980"/>
      <c r="DT46" s="980"/>
      <c r="DU46" s="981"/>
      <c r="DV46" s="982"/>
      <c r="DW46" s="983"/>
      <c r="DX46" s="983"/>
      <c r="DY46" s="983"/>
      <c r="DZ46" s="984"/>
      <c r="EA46" s="224"/>
    </row>
    <row r="47" spans="1:131" ht="26.25" customHeight="1" x14ac:dyDescent="0.2">
      <c r="A47" s="232">
        <v>20</v>
      </c>
      <c r="B47" s="1020"/>
      <c r="C47" s="1021"/>
      <c r="D47" s="1021"/>
      <c r="E47" s="1021"/>
      <c r="F47" s="1021"/>
      <c r="G47" s="1021"/>
      <c r="H47" s="1021"/>
      <c r="I47" s="1021"/>
      <c r="J47" s="1021"/>
      <c r="K47" s="1021"/>
      <c r="L47" s="1021"/>
      <c r="M47" s="1021"/>
      <c r="N47" s="1021"/>
      <c r="O47" s="1021"/>
      <c r="P47" s="1022"/>
      <c r="Q47" s="1028"/>
      <c r="R47" s="1029"/>
      <c r="S47" s="1029"/>
      <c r="T47" s="1029"/>
      <c r="U47" s="1029"/>
      <c r="V47" s="1029"/>
      <c r="W47" s="1029"/>
      <c r="X47" s="1029"/>
      <c r="Y47" s="1029"/>
      <c r="Z47" s="1029"/>
      <c r="AA47" s="1029"/>
      <c r="AB47" s="1029"/>
      <c r="AC47" s="1029"/>
      <c r="AD47" s="1029"/>
      <c r="AE47" s="1030"/>
      <c r="AF47" s="1025"/>
      <c r="AG47" s="1026"/>
      <c r="AH47" s="1026"/>
      <c r="AI47" s="1026"/>
      <c r="AJ47" s="1027"/>
      <c r="AK47" s="967"/>
      <c r="AL47" s="958"/>
      <c r="AM47" s="958"/>
      <c r="AN47" s="958"/>
      <c r="AO47" s="958"/>
      <c r="AP47" s="958"/>
      <c r="AQ47" s="958"/>
      <c r="AR47" s="958"/>
      <c r="AS47" s="958"/>
      <c r="AT47" s="958"/>
      <c r="AU47" s="958"/>
      <c r="AV47" s="958"/>
      <c r="AW47" s="958"/>
      <c r="AX47" s="958"/>
      <c r="AY47" s="958"/>
      <c r="AZ47" s="1031"/>
      <c r="BA47" s="1031"/>
      <c r="BB47" s="1031"/>
      <c r="BC47" s="1031"/>
      <c r="BD47" s="1031"/>
      <c r="BE47" s="959"/>
      <c r="BF47" s="959"/>
      <c r="BG47" s="959"/>
      <c r="BH47" s="959"/>
      <c r="BI47" s="960"/>
      <c r="BJ47" s="226"/>
      <c r="BK47" s="226"/>
      <c r="BL47" s="226"/>
      <c r="BM47" s="226"/>
      <c r="BN47" s="226"/>
      <c r="BO47" s="235"/>
      <c r="BP47" s="235"/>
      <c r="BQ47" s="232">
        <v>41</v>
      </c>
      <c r="BR47" s="233"/>
      <c r="BS47" s="982"/>
      <c r="BT47" s="983"/>
      <c r="BU47" s="983"/>
      <c r="BV47" s="983"/>
      <c r="BW47" s="983"/>
      <c r="BX47" s="983"/>
      <c r="BY47" s="983"/>
      <c r="BZ47" s="983"/>
      <c r="CA47" s="983"/>
      <c r="CB47" s="983"/>
      <c r="CC47" s="983"/>
      <c r="CD47" s="983"/>
      <c r="CE47" s="983"/>
      <c r="CF47" s="983"/>
      <c r="CG47" s="1004"/>
      <c r="CH47" s="979"/>
      <c r="CI47" s="980"/>
      <c r="CJ47" s="980"/>
      <c r="CK47" s="980"/>
      <c r="CL47" s="981"/>
      <c r="CM47" s="979"/>
      <c r="CN47" s="980"/>
      <c r="CO47" s="980"/>
      <c r="CP47" s="980"/>
      <c r="CQ47" s="981"/>
      <c r="CR47" s="979"/>
      <c r="CS47" s="980"/>
      <c r="CT47" s="980"/>
      <c r="CU47" s="980"/>
      <c r="CV47" s="981"/>
      <c r="CW47" s="979"/>
      <c r="CX47" s="980"/>
      <c r="CY47" s="980"/>
      <c r="CZ47" s="980"/>
      <c r="DA47" s="981"/>
      <c r="DB47" s="979"/>
      <c r="DC47" s="980"/>
      <c r="DD47" s="980"/>
      <c r="DE47" s="980"/>
      <c r="DF47" s="981"/>
      <c r="DG47" s="979"/>
      <c r="DH47" s="980"/>
      <c r="DI47" s="980"/>
      <c r="DJ47" s="980"/>
      <c r="DK47" s="981"/>
      <c r="DL47" s="979"/>
      <c r="DM47" s="980"/>
      <c r="DN47" s="980"/>
      <c r="DO47" s="980"/>
      <c r="DP47" s="981"/>
      <c r="DQ47" s="979"/>
      <c r="DR47" s="980"/>
      <c r="DS47" s="980"/>
      <c r="DT47" s="980"/>
      <c r="DU47" s="981"/>
      <c r="DV47" s="982"/>
      <c r="DW47" s="983"/>
      <c r="DX47" s="983"/>
      <c r="DY47" s="983"/>
      <c r="DZ47" s="984"/>
      <c r="EA47" s="224"/>
    </row>
    <row r="48" spans="1:131" ht="26.25" customHeight="1" x14ac:dyDescent="0.2">
      <c r="A48" s="232">
        <v>21</v>
      </c>
      <c r="B48" s="1020"/>
      <c r="C48" s="1021"/>
      <c r="D48" s="1021"/>
      <c r="E48" s="1021"/>
      <c r="F48" s="1021"/>
      <c r="G48" s="1021"/>
      <c r="H48" s="1021"/>
      <c r="I48" s="1021"/>
      <c r="J48" s="1021"/>
      <c r="K48" s="1021"/>
      <c r="L48" s="1021"/>
      <c r="M48" s="1021"/>
      <c r="N48" s="1021"/>
      <c r="O48" s="1021"/>
      <c r="P48" s="1022"/>
      <c r="Q48" s="1028"/>
      <c r="R48" s="1029"/>
      <c r="S48" s="1029"/>
      <c r="T48" s="1029"/>
      <c r="U48" s="1029"/>
      <c r="V48" s="1029"/>
      <c r="W48" s="1029"/>
      <c r="X48" s="1029"/>
      <c r="Y48" s="1029"/>
      <c r="Z48" s="1029"/>
      <c r="AA48" s="1029"/>
      <c r="AB48" s="1029"/>
      <c r="AC48" s="1029"/>
      <c r="AD48" s="1029"/>
      <c r="AE48" s="1030"/>
      <c r="AF48" s="1025"/>
      <c r="AG48" s="1026"/>
      <c r="AH48" s="1026"/>
      <c r="AI48" s="1026"/>
      <c r="AJ48" s="1027"/>
      <c r="AK48" s="967"/>
      <c r="AL48" s="958"/>
      <c r="AM48" s="958"/>
      <c r="AN48" s="958"/>
      <c r="AO48" s="958"/>
      <c r="AP48" s="958"/>
      <c r="AQ48" s="958"/>
      <c r="AR48" s="958"/>
      <c r="AS48" s="958"/>
      <c r="AT48" s="958"/>
      <c r="AU48" s="958"/>
      <c r="AV48" s="958"/>
      <c r="AW48" s="958"/>
      <c r="AX48" s="958"/>
      <c r="AY48" s="958"/>
      <c r="AZ48" s="1031"/>
      <c r="BA48" s="1031"/>
      <c r="BB48" s="1031"/>
      <c r="BC48" s="1031"/>
      <c r="BD48" s="1031"/>
      <c r="BE48" s="959"/>
      <c r="BF48" s="959"/>
      <c r="BG48" s="959"/>
      <c r="BH48" s="959"/>
      <c r="BI48" s="960"/>
      <c r="BJ48" s="226"/>
      <c r="BK48" s="226"/>
      <c r="BL48" s="226"/>
      <c r="BM48" s="226"/>
      <c r="BN48" s="226"/>
      <c r="BO48" s="235"/>
      <c r="BP48" s="235"/>
      <c r="BQ48" s="232">
        <v>42</v>
      </c>
      <c r="BR48" s="233"/>
      <c r="BS48" s="982"/>
      <c r="BT48" s="983"/>
      <c r="BU48" s="983"/>
      <c r="BV48" s="983"/>
      <c r="BW48" s="983"/>
      <c r="BX48" s="983"/>
      <c r="BY48" s="983"/>
      <c r="BZ48" s="983"/>
      <c r="CA48" s="983"/>
      <c r="CB48" s="983"/>
      <c r="CC48" s="983"/>
      <c r="CD48" s="983"/>
      <c r="CE48" s="983"/>
      <c r="CF48" s="983"/>
      <c r="CG48" s="1004"/>
      <c r="CH48" s="979"/>
      <c r="CI48" s="980"/>
      <c r="CJ48" s="980"/>
      <c r="CK48" s="980"/>
      <c r="CL48" s="981"/>
      <c r="CM48" s="979"/>
      <c r="CN48" s="980"/>
      <c r="CO48" s="980"/>
      <c r="CP48" s="980"/>
      <c r="CQ48" s="981"/>
      <c r="CR48" s="979"/>
      <c r="CS48" s="980"/>
      <c r="CT48" s="980"/>
      <c r="CU48" s="980"/>
      <c r="CV48" s="981"/>
      <c r="CW48" s="979"/>
      <c r="CX48" s="980"/>
      <c r="CY48" s="980"/>
      <c r="CZ48" s="980"/>
      <c r="DA48" s="981"/>
      <c r="DB48" s="979"/>
      <c r="DC48" s="980"/>
      <c r="DD48" s="980"/>
      <c r="DE48" s="980"/>
      <c r="DF48" s="981"/>
      <c r="DG48" s="979"/>
      <c r="DH48" s="980"/>
      <c r="DI48" s="980"/>
      <c r="DJ48" s="980"/>
      <c r="DK48" s="981"/>
      <c r="DL48" s="979"/>
      <c r="DM48" s="980"/>
      <c r="DN48" s="980"/>
      <c r="DO48" s="980"/>
      <c r="DP48" s="981"/>
      <c r="DQ48" s="979"/>
      <c r="DR48" s="980"/>
      <c r="DS48" s="980"/>
      <c r="DT48" s="980"/>
      <c r="DU48" s="981"/>
      <c r="DV48" s="982"/>
      <c r="DW48" s="983"/>
      <c r="DX48" s="983"/>
      <c r="DY48" s="983"/>
      <c r="DZ48" s="984"/>
      <c r="EA48" s="224"/>
    </row>
    <row r="49" spans="1:131" ht="26.25" customHeight="1" x14ac:dyDescent="0.2">
      <c r="A49" s="232">
        <v>22</v>
      </c>
      <c r="B49" s="1020"/>
      <c r="C49" s="1021"/>
      <c r="D49" s="1021"/>
      <c r="E49" s="1021"/>
      <c r="F49" s="1021"/>
      <c r="G49" s="1021"/>
      <c r="H49" s="1021"/>
      <c r="I49" s="1021"/>
      <c r="J49" s="1021"/>
      <c r="K49" s="1021"/>
      <c r="L49" s="1021"/>
      <c r="M49" s="1021"/>
      <c r="N49" s="1021"/>
      <c r="O49" s="1021"/>
      <c r="P49" s="1022"/>
      <c r="Q49" s="1028"/>
      <c r="R49" s="1029"/>
      <c r="S49" s="1029"/>
      <c r="T49" s="1029"/>
      <c r="U49" s="1029"/>
      <c r="V49" s="1029"/>
      <c r="W49" s="1029"/>
      <c r="X49" s="1029"/>
      <c r="Y49" s="1029"/>
      <c r="Z49" s="1029"/>
      <c r="AA49" s="1029"/>
      <c r="AB49" s="1029"/>
      <c r="AC49" s="1029"/>
      <c r="AD49" s="1029"/>
      <c r="AE49" s="1030"/>
      <c r="AF49" s="1025"/>
      <c r="AG49" s="1026"/>
      <c r="AH49" s="1026"/>
      <c r="AI49" s="1026"/>
      <c r="AJ49" s="1027"/>
      <c r="AK49" s="967"/>
      <c r="AL49" s="958"/>
      <c r="AM49" s="958"/>
      <c r="AN49" s="958"/>
      <c r="AO49" s="958"/>
      <c r="AP49" s="958"/>
      <c r="AQ49" s="958"/>
      <c r="AR49" s="958"/>
      <c r="AS49" s="958"/>
      <c r="AT49" s="958"/>
      <c r="AU49" s="958"/>
      <c r="AV49" s="958"/>
      <c r="AW49" s="958"/>
      <c r="AX49" s="958"/>
      <c r="AY49" s="958"/>
      <c r="AZ49" s="1031"/>
      <c r="BA49" s="1031"/>
      <c r="BB49" s="1031"/>
      <c r="BC49" s="1031"/>
      <c r="BD49" s="1031"/>
      <c r="BE49" s="959"/>
      <c r="BF49" s="959"/>
      <c r="BG49" s="959"/>
      <c r="BH49" s="959"/>
      <c r="BI49" s="960"/>
      <c r="BJ49" s="226"/>
      <c r="BK49" s="226"/>
      <c r="BL49" s="226"/>
      <c r="BM49" s="226"/>
      <c r="BN49" s="226"/>
      <c r="BO49" s="235"/>
      <c r="BP49" s="235"/>
      <c r="BQ49" s="232">
        <v>43</v>
      </c>
      <c r="BR49" s="233"/>
      <c r="BS49" s="982"/>
      <c r="BT49" s="983"/>
      <c r="BU49" s="983"/>
      <c r="BV49" s="983"/>
      <c r="BW49" s="983"/>
      <c r="BX49" s="983"/>
      <c r="BY49" s="983"/>
      <c r="BZ49" s="983"/>
      <c r="CA49" s="983"/>
      <c r="CB49" s="983"/>
      <c r="CC49" s="983"/>
      <c r="CD49" s="983"/>
      <c r="CE49" s="983"/>
      <c r="CF49" s="983"/>
      <c r="CG49" s="1004"/>
      <c r="CH49" s="979"/>
      <c r="CI49" s="980"/>
      <c r="CJ49" s="980"/>
      <c r="CK49" s="980"/>
      <c r="CL49" s="981"/>
      <c r="CM49" s="979"/>
      <c r="CN49" s="980"/>
      <c r="CO49" s="980"/>
      <c r="CP49" s="980"/>
      <c r="CQ49" s="981"/>
      <c r="CR49" s="979"/>
      <c r="CS49" s="980"/>
      <c r="CT49" s="980"/>
      <c r="CU49" s="980"/>
      <c r="CV49" s="981"/>
      <c r="CW49" s="979"/>
      <c r="CX49" s="980"/>
      <c r="CY49" s="980"/>
      <c r="CZ49" s="980"/>
      <c r="DA49" s="981"/>
      <c r="DB49" s="979"/>
      <c r="DC49" s="980"/>
      <c r="DD49" s="980"/>
      <c r="DE49" s="980"/>
      <c r="DF49" s="981"/>
      <c r="DG49" s="979"/>
      <c r="DH49" s="980"/>
      <c r="DI49" s="980"/>
      <c r="DJ49" s="980"/>
      <c r="DK49" s="981"/>
      <c r="DL49" s="979"/>
      <c r="DM49" s="980"/>
      <c r="DN49" s="980"/>
      <c r="DO49" s="980"/>
      <c r="DP49" s="981"/>
      <c r="DQ49" s="979"/>
      <c r="DR49" s="980"/>
      <c r="DS49" s="980"/>
      <c r="DT49" s="980"/>
      <c r="DU49" s="981"/>
      <c r="DV49" s="982"/>
      <c r="DW49" s="983"/>
      <c r="DX49" s="983"/>
      <c r="DY49" s="983"/>
      <c r="DZ49" s="984"/>
      <c r="EA49" s="224"/>
    </row>
    <row r="50" spans="1:131" ht="26.25" customHeight="1" x14ac:dyDescent="0.2">
      <c r="A50" s="232">
        <v>23</v>
      </c>
      <c r="B50" s="1020"/>
      <c r="C50" s="1021"/>
      <c r="D50" s="1021"/>
      <c r="E50" s="1021"/>
      <c r="F50" s="1021"/>
      <c r="G50" s="1021"/>
      <c r="H50" s="1021"/>
      <c r="I50" s="1021"/>
      <c r="J50" s="1021"/>
      <c r="K50" s="1021"/>
      <c r="L50" s="1021"/>
      <c r="M50" s="1021"/>
      <c r="N50" s="1021"/>
      <c r="O50" s="1021"/>
      <c r="P50" s="1022"/>
      <c r="Q50" s="1023"/>
      <c r="R50" s="1015"/>
      <c r="S50" s="1015"/>
      <c r="T50" s="1015"/>
      <c r="U50" s="1015"/>
      <c r="V50" s="1015"/>
      <c r="W50" s="1015"/>
      <c r="X50" s="1015"/>
      <c r="Y50" s="1015"/>
      <c r="Z50" s="1015"/>
      <c r="AA50" s="1015"/>
      <c r="AB50" s="1015"/>
      <c r="AC50" s="1015"/>
      <c r="AD50" s="1015"/>
      <c r="AE50" s="1024"/>
      <c r="AF50" s="1025"/>
      <c r="AG50" s="1026"/>
      <c r="AH50" s="1026"/>
      <c r="AI50" s="1026"/>
      <c r="AJ50" s="1027"/>
      <c r="AK50" s="1014"/>
      <c r="AL50" s="1015"/>
      <c r="AM50" s="1015"/>
      <c r="AN50" s="1015"/>
      <c r="AO50" s="1015"/>
      <c r="AP50" s="1015"/>
      <c r="AQ50" s="1015"/>
      <c r="AR50" s="1015"/>
      <c r="AS50" s="1015"/>
      <c r="AT50" s="1015"/>
      <c r="AU50" s="1015"/>
      <c r="AV50" s="1015"/>
      <c r="AW50" s="1015"/>
      <c r="AX50" s="1015"/>
      <c r="AY50" s="1015"/>
      <c r="AZ50" s="1016"/>
      <c r="BA50" s="1016"/>
      <c r="BB50" s="1016"/>
      <c r="BC50" s="1016"/>
      <c r="BD50" s="1016"/>
      <c r="BE50" s="959"/>
      <c r="BF50" s="959"/>
      <c r="BG50" s="959"/>
      <c r="BH50" s="959"/>
      <c r="BI50" s="960"/>
      <c r="BJ50" s="226"/>
      <c r="BK50" s="226"/>
      <c r="BL50" s="226"/>
      <c r="BM50" s="226"/>
      <c r="BN50" s="226"/>
      <c r="BO50" s="235"/>
      <c r="BP50" s="235"/>
      <c r="BQ50" s="232">
        <v>44</v>
      </c>
      <c r="BR50" s="233"/>
      <c r="BS50" s="982"/>
      <c r="BT50" s="983"/>
      <c r="BU50" s="983"/>
      <c r="BV50" s="983"/>
      <c r="BW50" s="983"/>
      <c r="BX50" s="983"/>
      <c r="BY50" s="983"/>
      <c r="BZ50" s="983"/>
      <c r="CA50" s="983"/>
      <c r="CB50" s="983"/>
      <c r="CC50" s="983"/>
      <c r="CD50" s="983"/>
      <c r="CE50" s="983"/>
      <c r="CF50" s="983"/>
      <c r="CG50" s="1004"/>
      <c r="CH50" s="979"/>
      <c r="CI50" s="980"/>
      <c r="CJ50" s="980"/>
      <c r="CK50" s="980"/>
      <c r="CL50" s="981"/>
      <c r="CM50" s="979"/>
      <c r="CN50" s="980"/>
      <c r="CO50" s="980"/>
      <c r="CP50" s="980"/>
      <c r="CQ50" s="981"/>
      <c r="CR50" s="979"/>
      <c r="CS50" s="980"/>
      <c r="CT50" s="980"/>
      <c r="CU50" s="980"/>
      <c r="CV50" s="981"/>
      <c r="CW50" s="979"/>
      <c r="CX50" s="980"/>
      <c r="CY50" s="980"/>
      <c r="CZ50" s="980"/>
      <c r="DA50" s="981"/>
      <c r="DB50" s="979"/>
      <c r="DC50" s="980"/>
      <c r="DD50" s="980"/>
      <c r="DE50" s="980"/>
      <c r="DF50" s="981"/>
      <c r="DG50" s="979"/>
      <c r="DH50" s="980"/>
      <c r="DI50" s="980"/>
      <c r="DJ50" s="980"/>
      <c r="DK50" s="981"/>
      <c r="DL50" s="979"/>
      <c r="DM50" s="980"/>
      <c r="DN50" s="980"/>
      <c r="DO50" s="980"/>
      <c r="DP50" s="981"/>
      <c r="DQ50" s="979"/>
      <c r="DR50" s="980"/>
      <c r="DS50" s="980"/>
      <c r="DT50" s="980"/>
      <c r="DU50" s="981"/>
      <c r="DV50" s="982"/>
      <c r="DW50" s="983"/>
      <c r="DX50" s="983"/>
      <c r="DY50" s="983"/>
      <c r="DZ50" s="984"/>
      <c r="EA50" s="224"/>
    </row>
    <row r="51" spans="1:131" ht="26.25" customHeight="1" x14ac:dyDescent="0.2">
      <c r="A51" s="232">
        <v>24</v>
      </c>
      <c r="B51" s="1020"/>
      <c r="C51" s="1021"/>
      <c r="D51" s="1021"/>
      <c r="E51" s="1021"/>
      <c r="F51" s="1021"/>
      <c r="G51" s="1021"/>
      <c r="H51" s="1021"/>
      <c r="I51" s="1021"/>
      <c r="J51" s="1021"/>
      <c r="K51" s="1021"/>
      <c r="L51" s="1021"/>
      <c r="M51" s="1021"/>
      <c r="N51" s="1021"/>
      <c r="O51" s="1021"/>
      <c r="P51" s="1022"/>
      <c r="Q51" s="1023"/>
      <c r="R51" s="1015"/>
      <c r="S51" s="1015"/>
      <c r="T51" s="1015"/>
      <c r="U51" s="1015"/>
      <c r="V51" s="1015"/>
      <c r="W51" s="1015"/>
      <c r="X51" s="1015"/>
      <c r="Y51" s="1015"/>
      <c r="Z51" s="1015"/>
      <c r="AA51" s="1015"/>
      <c r="AB51" s="1015"/>
      <c r="AC51" s="1015"/>
      <c r="AD51" s="1015"/>
      <c r="AE51" s="1024"/>
      <c r="AF51" s="1025"/>
      <c r="AG51" s="1026"/>
      <c r="AH51" s="1026"/>
      <c r="AI51" s="1026"/>
      <c r="AJ51" s="1027"/>
      <c r="AK51" s="1014"/>
      <c r="AL51" s="1015"/>
      <c r="AM51" s="1015"/>
      <c r="AN51" s="1015"/>
      <c r="AO51" s="1015"/>
      <c r="AP51" s="1015"/>
      <c r="AQ51" s="1015"/>
      <c r="AR51" s="1015"/>
      <c r="AS51" s="1015"/>
      <c r="AT51" s="1015"/>
      <c r="AU51" s="1015"/>
      <c r="AV51" s="1015"/>
      <c r="AW51" s="1015"/>
      <c r="AX51" s="1015"/>
      <c r="AY51" s="1015"/>
      <c r="AZ51" s="1016"/>
      <c r="BA51" s="1016"/>
      <c r="BB51" s="1016"/>
      <c r="BC51" s="1016"/>
      <c r="BD51" s="1016"/>
      <c r="BE51" s="959"/>
      <c r="BF51" s="959"/>
      <c r="BG51" s="959"/>
      <c r="BH51" s="959"/>
      <c r="BI51" s="960"/>
      <c r="BJ51" s="226"/>
      <c r="BK51" s="226"/>
      <c r="BL51" s="226"/>
      <c r="BM51" s="226"/>
      <c r="BN51" s="226"/>
      <c r="BO51" s="235"/>
      <c r="BP51" s="235"/>
      <c r="BQ51" s="232">
        <v>45</v>
      </c>
      <c r="BR51" s="233"/>
      <c r="BS51" s="982"/>
      <c r="BT51" s="983"/>
      <c r="BU51" s="983"/>
      <c r="BV51" s="983"/>
      <c r="BW51" s="983"/>
      <c r="BX51" s="983"/>
      <c r="BY51" s="983"/>
      <c r="BZ51" s="983"/>
      <c r="CA51" s="983"/>
      <c r="CB51" s="983"/>
      <c r="CC51" s="983"/>
      <c r="CD51" s="983"/>
      <c r="CE51" s="983"/>
      <c r="CF51" s="983"/>
      <c r="CG51" s="1004"/>
      <c r="CH51" s="979"/>
      <c r="CI51" s="980"/>
      <c r="CJ51" s="980"/>
      <c r="CK51" s="980"/>
      <c r="CL51" s="981"/>
      <c r="CM51" s="979"/>
      <c r="CN51" s="980"/>
      <c r="CO51" s="980"/>
      <c r="CP51" s="980"/>
      <c r="CQ51" s="981"/>
      <c r="CR51" s="979"/>
      <c r="CS51" s="980"/>
      <c r="CT51" s="980"/>
      <c r="CU51" s="980"/>
      <c r="CV51" s="981"/>
      <c r="CW51" s="979"/>
      <c r="CX51" s="980"/>
      <c r="CY51" s="980"/>
      <c r="CZ51" s="980"/>
      <c r="DA51" s="981"/>
      <c r="DB51" s="979"/>
      <c r="DC51" s="980"/>
      <c r="DD51" s="980"/>
      <c r="DE51" s="980"/>
      <c r="DF51" s="981"/>
      <c r="DG51" s="979"/>
      <c r="DH51" s="980"/>
      <c r="DI51" s="980"/>
      <c r="DJ51" s="980"/>
      <c r="DK51" s="981"/>
      <c r="DL51" s="979"/>
      <c r="DM51" s="980"/>
      <c r="DN51" s="980"/>
      <c r="DO51" s="980"/>
      <c r="DP51" s="981"/>
      <c r="DQ51" s="979"/>
      <c r="DR51" s="980"/>
      <c r="DS51" s="980"/>
      <c r="DT51" s="980"/>
      <c r="DU51" s="981"/>
      <c r="DV51" s="982"/>
      <c r="DW51" s="983"/>
      <c r="DX51" s="983"/>
      <c r="DY51" s="983"/>
      <c r="DZ51" s="984"/>
      <c r="EA51" s="224"/>
    </row>
    <row r="52" spans="1:131" ht="26.25" customHeight="1" x14ac:dyDescent="0.2">
      <c r="A52" s="232">
        <v>25</v>
      </c>
      <c r="B52" s="1020"/>
      <c r="C52" s="1021"/>
      <c r="D52" s="1021"/>
      <c r="E52" s="1021"/>
      <c r="F52" s="1021"/>
      <c r="G52" s="1021"/>
      <c r="H52" s="1021"/>
      <c r="I52" s="1021"/>
      <c r="J52" s="1021"/>
      <c r="K52" s="1021"/>
      <c r="L52" s="1021"/>
      <c r="M52" s="1021"/>
      <c r="N52" s="1021"/>
      <c r="O52" s="1021"/>
      <c r="P52" s="1022"/>
      <c r="Q52" s="1023"/>
      <c r="R52" s="1015"/>
      <c r="S52" s="1015"/>
      <c r="T52" s="1015"/>
      <c r="U52" s="1015"/>
      <c r="V52" s="1015"/>
      <c r="W52" s="1015"/>
      <c r="X52" s="1015"/>
      <c r="Y52" s="1015"/>
      <c r="Z52" s="1015"/>
      <c r="AA52" s="1015"/>
      <c r="AB52" s="1015"/>
      <c r="AC52" s="1015"/>
      <c r="AD52" s="1015"/>
      <c r="AE52" s="1024"/>
      <c r="AF52" s="1025"/>
      <c r="AG52" s="1026"/>
      <c r="AH52" s="1026"/>
      <c r="AI52" s="1026"/>
      <c r="AJ52" s="1027"/>
      <c r="AK52" s="1014"/>
      <c r="AL52" s="1015"/>
      <c r="AM52" s="1015"/>
      <c r="AN52" s="1015"/>
      <c r="AO52" s="1015"/>
      <c r="AP52" s="1015"/>
      <c r="AQ52" s="1015"/>
      <c r="AR52" s="1015"/>
      <c r="AS52" s="1015"/>
      <c r="AT52" s="1015"/>
      <c r="AU52" s="1015"/>
      <c r="AV52" s="1015"/>
      <c r="AW52" s="1015"/>
      <c r="AX52" s="1015"/>
      <c r="AY52" s="1015"/>
      <c r="AZ52" s="1016"/>
      <c r="BA52" s="1016"/>
      <c r="BB52" s="1016"/>
      <c r="BC52" s="1016"/>
      <c r="BD52" s="1016"/>
      <c r="BE52" s="959"/>
      <c r="BF52" s="959"/>
      <c r="BG52" s="959"/>
      <c r="BH52" s="959"/>
      <c r="BI52" s="960"/>
      <c r="BJ52" s="226"/>
      <c r="BK52" s="226"/>
      <c r="BL52" s="226"/>
      <c r="BM52" s="226"/>
      <c r="BN52" s="226"/>
      <c r="BO52" s="235"/>
      <c r="BP52" s="235"/>
      <c r="BQ52" s="232">
        <v>46</v>
      </c>
      <c r="BR52" s="233"/>
      <c r="BS52" s="982"/>
      <c r="BT52" s="983"/>
      <c r="BU52" s="983"/>
      <c r="BV52" s="983"/>
      <c r="BW52" s="983"/>
      <c r="BX52" s="983"/>
      <c r="BY52" s="983"/>
      <c r="BZ52" s="983"/>
      <c r="CA52" s="983"/>
      <c r="CB52" s="983"/>
      <c r="CC52" s="983"/>
      <c r="CD52" s="983"/>
      <c r="CE52" s="983"/>
      <c r="CF52" s="983"/>
      <c r="CG52" s="1004"/>
      <c r="CH52" s="979"/>
      <c r="CI52" s="980"/>
      <c r="CJ52" s="980"/>
      <c r="CK52" s="980"/>
      <c r="CL52" s="981"/>
      <c r="CM52" s="979"/>
      <c r="CN52" s="980"/>
      <c r="CO52" s="980"/>
      <c r="CP52" s="980"/>
      <c r="CQ52" s="981"/>
      <c r="CR52" s="979"/>
      <c r="CS52" s="980"/>
      <c r="CT52" s="980"/>
      <c r="CU52" s="980"/>
      <c r="CV52" s="981"/>
      <c r="CW52" s="979"/>
      <c r="CX52" s="980"/>
      <c r="CY52" s="980"/>
      <c r="CZ52" s="980"/>
      <c r="DA52" s="981"/>
      <c r="DB52" s="979"/>
      <c r="DC52" s="980"/>
      <c r="DD52" s="980"/>
      <c r="DE52" s="980"/>
      <c r="DF52" s="981"/>
      <c r="DG52" s="979"/>
      <c r="DH52" s="980"/>
      <c r="DI52" s="980"/>
      <c r="DJ52" s="980"/>
      <c r="DK52" s="981"/>
      <c r="DL52" s="979"/>
      <c r="DM52" s="980"/>
      <c r="DN52" s="980"/>
      <c r="DO52" s="980"/>
      <c r="DP52" s="981"/>
      <c r="DQ52" s="979"/>
      <c r="DR52" s="980"/>
      <c r="DS52" s="980"/>
      <c r="DT52" s="980"/>
      <c r="DU52" s="981"/>
      <c r="DV52" s="982"/>
      <c r="DW52" s="983"/>
      <c r="DX52" s="983"/>
      <c r="DY52" s="983"/>
      <c r="DZ52" s="984"/>
      <c r="EA52" s="224"/>
    </row>
    <row r="53" spans="1:131" ht="26.25" customHeight="1" x14ac:dyDescent="0.2">
      <c r="A53" s="232">
        <v>26</v>
      </c>
      <c r="B53" s="1020"/>
      <c r="C53" s="1021"/>
      <c r="D53" s="1021"/>
      <c r="E53" s="1021"/>
      <c r="F53" s="1021"/>
      <c r="G53" s="1021"/>
      <c r="H53" s="1021"/>
      <c r="I53" s="1021"/>
      <c r="J53" s="1021"/>
      <c r="K53" s="1021"/>
      <c r="L53" s="1021"/>
      <c r="M53" s="1021"/>
      <c r="N53" s="1021"/>
      <c r="O53" s="1021"/>
      <c r="P53" s="1022"/>
      <c r="Q53" s="1023"/>
      <c r="R53" s="1015"/>
      <c r="S53" s="1015"/>
      <c r="T53" s="1015"/>
      <c r="U53" s="1015"/>
      <c r="V53" s="1015"/>
      <c r="W53" s="1015"/>
      <c r="X53" s="1015"/>
      <c r="Y53" s="1015"/>
      <c r="Z53" s="1015"/>
      <c r="AA53" s="1015"/>
      <c r="AB53" s="1015"/>
      <c r="AC53" s="1015"/>
      <c r="AD53" s="1015"/>
      <c r="AE53" s="1024"/>
      <c r="AF53" s="1025"/>
      <c r="AG53" s="1026"/>
      <c r="AH53" s="1026"/>
      <c r="AI53" s="1026"/>
      <c r="AJ53" s="1027"/>
      <c r="AK53" s="1014"/>
      <c r="AL53" s="1015"/>
      <c r="AM53" s="1015"/>
      <c r="AN53" s="1015"/>
      <c r="AO53" s="1015"/>
      <c r="AP53" s="1015"/>
      <c r="AQ53" s="1015"/>
      <c r="AR53" s="1015"/>
      <c r="AS53" s="1015"/>
      <c r="AT53" s="1015"/>
      <c r="AU53" s="1015"/>
      <c r="AV53" s="1015"/>
      <c r="AW53" s="1015"/>
      <c r="AX53" s="1015"/>
      <c r="AY53" s="1015"/>
      <c r="AZ53" s="1016"/>
      <c r="BA53" s="1016"/>
      <c r="BB53" s="1016"/>
      <c r="BC53" s="1016"/>
      <c r="BD53" s="1016"/>
      <c r="BE53" s="959"/>
      <c r="BF53" s="959"/>
      <c r="BG53" s="959"/>
      <c r="BH53" s="959"/>
      <c r="BI53" s="960"/>
      <c r="BJ53" s="226"/>
      <c r="BK53" s="226"/>
      <c r="BL53" s="226"/>
      <c r="BM53" s="226"/>
      <c r="BN53" s="226"/>
      <c r="BO53" s="235"/>
      <c r="BP53" s="235"/>
      <c r="BQ53" s="232">
        <v>47</v>
      </c>
      <c r="BR53" s="233"/>
      <c r="BS53" s="982"/>
      <c r="BT53" s="983"/>
      <c r="BU53" s="983"/>
      <c r="BV53" s="983"/>
      <c r="BW53" s="983"/>
      <c r="BX53" s="983"/>
      <c r="BY53" s="983"/>
      <c r="BZ53" s="983"/>
      <c r="CA53" s="983"/>
      <c r="CB53" s="983"/>
      <c r="CC53" s="983"/>
      <c r="CD53" s="983"/>
      <c r="CE53" s="983"/>
      <c r="CF53" s="983"/>
      <c r="CG53" s="1004"/>
      <c r="CH53" s="979"/>
      <c r="CI53" s="980"/>
      <c r="CJ53" s="980"/>
      <c r="CK53" s="980"/>
      <c r="CL53" s="981"/>
      <c r="CM53" s="979"/>
      <c r="CN53" s="980"/>
      <c r="CO53" s="980"/>
      <c r="CP53" s="980"/>
      <c r="CQ53" s="981"/>
      <c r="CR53" s="979"/>
      <c r="CS53" s="980"/>
      <c r="CT53" s="980"/>
      <c r="CU53" s="980"/>
      <c r="CV53" s="981"/>
      <c r="CW53" s="979"/>
      <c r="CX53" s="980"/>
      <c r="CY53" s="980"/>
      <c r="CZ53" s="980"/>
      <c r="DA53" s="981"/>
      <c r="DB53" s="979"/>
      <c r="DC53" s="980"/>
      <c r="DD53" s="980"/>
      <c r="DE53" s="980"/>
      <c r="DF53" s="981"/>
      <c r="DG53" s="979"/>
      <c r="DH53" s="980"/>
      <c r="DI53" s="980"/>
      <c r="DJ53" s="980"/>
      <c r="DK53" s="981"/>
      <c r="DL53" s="979"/>
      <c r="DM53" s="980"/>
      <c r="DN53" s="980"/>
      <c r="DO53" s="980"/>
      <c r="DP53" s="981"/>
      <c r="DQ53" s="979"/>
      <c r="DR53" s="980"/>
      <c r="DS53" s="980"/>
      <c r="DT53" s="980"/>
      <c r="DU53" s="981"/>
      <c r="DV53" s="982"/>
      <c r="DW53" s="983"/>
      <c r="DX53" s="983"/>
      <c r="DY53" s="983"/>
      <c r="DZ53" s="984"/>
      <c r="EA53" s="224"/>
    </row>
    <row r="54" spans="1:131" ht="26.25" customHeight="1" x14ac:dyDescent="0.2">
      <c r="A54" s="232">
        <v>27</v>
      </c>
      <c r="B54" s="1020"/>
      <c r="C54" s="1021"/>
      <c r="D54" s="1021"/>
      <c r="E54" s="1021"/>
      <c r="F54" s="1021"/>
      <c r="G54" s="1021"/>
      <c r="H54" s="1021"/>
      <c r="I54" s="1021"/>
      <c r="J54" s="1021"/>
      <c r="K54" s="1021"/>
      <c r="L54" s="1021"/>
      <c r="M54" s="1021"/>
      <c r="N54" s="1021"/>
      <c r="O54" s="1021"/>
      <c r="P54" s="1022"/>
      <c r="Q54" s="1023"/>
      <c r="R54" s="1015"/>
      <c r="S54" s="1015"/>
      <c r="T54" s="1015"/>
      <c r="U54" s="1015"/>
      <c r="V54" s="1015"/>
      <c r="W54" s="1015"/>
      <c r="X54" s="1015"/>
      <c r="Y54" s="1015"/>
      <c r="Z54" s="1015"/>
      <c r="AA54" s="1015"/>
      <c r="AB54" s="1015"/>
      <c r="AC54" s="1015"/>
      <c r="AD54" s="1015"/>
      <c r="AE54" s="1024"/>
      <c r="AF54" s="1025"/>
      <c r="AG54" s="1026"/>
      <c r="AH54" s="1026"/>
      <c r="AI54" s="1026"/>
      <c r="AJ54" s="1027"/>
      <c r="AK54" s="1014"/>
      <c r="AL54" s="1015"/>
      <c r="AM54" s="1015"/>
      <c r="AN54" s="1015"/>
      <c r="AO54" s="1015"/>
      <c r="AP54" s="1015"/>
      <c r="AQ54" s="1015"/>
      <c r="AR54" s="1015"/>
      <c r="AS54" s="1015"/>
      <c r="AT54" s="1015"/>
      <c r="AU54" s="1015"/>
      <c r="AV54" s="1015"/>
      <c r="AW54" s="1015"/>
      <c r="AX54" s="1015"/>
      <c r="AY54" s="1015"/>
      <c r="AZ54" s="1016"/>
      <c r="BA54" s="1016"/>
      <c r="BB54" s="1016"/>
      <c r="BC54" s="1016"/>
      <c r="BD54" s="1016"/>
      <c r="BE54" s="959"/>
      <c r="BF54" s="959"/>
      <c r="BG54" s="959"/>
      <c r="BH54" s="959"/>
      <c r="BI54" s="960"/>
      <c r="BJ54" s="226"/>
      <c r="BK54" s="226"/>
      <c r="BL54" s="226"/>
      <c r="BM54" s="226"/>
      <c r="BN54" s="226"/>
      <c r="BO54" s="235"/>
      <c r="BP54" s="235"/>
      <c r="BQ54" s="232">
        <v>48</v>
      </c>
      <c r="BR54" s="233"/>
      <c r="BS54" s="982"/>
      <c r="BT54" s="983"/>
      <c r="BU54" s="983"/>
      <c r="BV54" s="983"/>
      <c r="BW54" s="983"/>
      <c r="BX54" s="983"/>
      <c r="BY54" s="983"/>
      <c r="BZ54" s="983"/>
      <c r="CA54" s="983"/>
      <c r="CB54" s="983"/>
      <c r="CC54" s="983"/>
      <c r="CD54" s="983"/>
      <c r="CE54" s="983"/>
      <c r="CF54" s="983"/>
      <c r="CG54" s="1004"/>
      <c r="CH54" s="979"/>
      <c r="CI54" s="980"/>
      <c r="CJ54" s="980"/>
      <c r="CK54" s="980"/>
      <c r="CL54" s="981"/>
      <c r="CM54" s="979"/>
      <c r="CN54" s="980"/>
      <c r="CO54" s="980"/>
      <c r="CP54" s="980"/>
      <c r="CQ54" s="981"/>
      <c r="CR54" s="979"/>
      <c r="CS54" s="980"/>
      <c r="CT54" s="980"/>
      <c r="CU54" s="980"/>
      <c r="CV54" s="981"/>
      <c r="CW54" s="979"/>
      <c r="CX54" s="980"/>
      <c r="CY54" s="980"/>
      <c r="CZ54" s="980"/>
      <c r="DA54" s="981"/>
      <c r="DB54" s="979"/>
      <c r="DC54" s="980"/>
      <c r="DD54" s="980"/>
      <c r="DE54" s="980"/>
      <c r="DF54" s="981"/>
      <c r="DG54" s="979"/>
      <c r="DH54" s="980"/>
      <c r="DI54" s="980"/>
      <c r="DJ54" s="980"/>
      <c r="DK54" s="981"/>
      <c r="DL54" s="979"/>
      <c r="DM54" s="980"/>
      <c r="DN54" s="980"/>
      <c r="DO54" s="980"/>
      <c r="DP54" s="981"/>
      <c r="DQ54" s="979"/>
      <c r="DR54" s="980"/>
      <c r="DS54" s="980"/>
      <c r="DT54" s="980"/>
      <c r="DU54" s="981"/>
      <c r="DV54" s="982"/>
      <c r="DW54" s="983"/>
      <c r="DX54" s="983"/>
      <c r="DY54" s="983"/>
      <c r="DZ54" s="984"/>
      <c r="EA54" s="224"/>
    </row>
    <row r="55" spans="1:131" ht="26.25" customHeight="1" x14ac:dyDescent="0.2">
      <c r="A55" s="232">
        <v>28</v>
      </c>
      <c r="B55" s="1020"/>
      <c r="C55" s="1021"/>
      <c r="D55" s="1021"/>
      <c r="E55" s="1021"/>
      <c r="F55" s="1021"/>
      <c r="G55" s="1021"/>
      <c r="H55" s="1021"/>
      <c r="I55" s="1021"/>
      <c r="J55" s="1021"/>
      <c r="K55" s="1021"/>
      <c r="L55" s="1021"/>
      <c r="M55" s="1021"/>
      <c r="N55" s="1021"/>
      <c r="O55" s="1021"/>
      <c r="P55" s="1022"/>
      <c r="Q55" s="1023"/>
      <c r="R55" s="1015"/>
      <c r="S55" s="1015"/>
      <c r="T55" s="1015"/>
      <c r="U55" s="1015"/>
      <c r="V55" s="1015"/>
      <c r="W55" s="1015"/>
      <c r="X55" s="1015"/>
      <c r="Y55" s="1015"/>
      <c r="Z55" s="1015"/>
      <c r="AA55" s="1015"/>
      <c r="AB55" s="1015"/>
      <c r="AC55" s="1015"/>
      <c r="AD55" s="1015"/>
      <c r="AE55" s="1024"/>
      <c r="AF55" s="1025"/>
      <c r="AG55" s="1026"/>
      <c r="AH55" s="1026"/>
      <c r="AI55" s="1026"/>
      <c r="AJ55" s="1027"/>
      <c r="AK55" s="1014"/>
      <c r="AL55" s="1015"/>
      <c r="AM55" s="1015"/>
      <c r="AN55" s="1015"/>
      <c r="AO55" s="1015"/>
      <c r="AP55" s="1015"/>
      <c r="AQ55" s="1015"/>
      <c r="AR55" s="1015"/>
      <c r="AS55" s="1015"/>
      <c r="AT55" s="1015"/>
      <c r="AU55" s="1015"/>
      <c r="AV55" s="1015"/>
      <c r="AW55" s="1015"/>
      <c r="AX55" s="1015"/>
      <c r="AY55" s="1015"/>
      <c r="AZ55" s="1016"/>
      <c r="BA55" s="1016"/>
      <c r="BB55" s="1016"/>
      <c r="BC55" s="1016"/>
      <c r="BD55" s="1016"/>
      <c r="BE55" s="959"/>
      <c r="BF55" s="959"/>
      <c r="BG55" s="959"/>
      <c r="BH55" s="959"/>
      <c r="BI55" s="960"/>
      <c r="BJ55" s="226"/>
      <c r="BK55" s="226"/>
      <c r="BL55" s="226"/>
      <c r="BM55" s="226"/>
      <c r="BN55" s="226"/>
      <c r="BO55" s="235"/>
      <c r="BP55" s="235"/>
      <c r="BQ55" s="232">
        <v>49</v>
      </c>
      <c r="BR55" s="233"/>
      <c r="BS55" s="982"/>
      <c r="BT55" s="983"/>
      <c r="BU55" s="983"/>
      <c r="BV55" s="983"/>
      <c r="BW55" s="983"/>
      <c r="BX55" s="983"/>
      <c r="BY55" s="983"/>
      <c r="BZ55" s="983"/>
      <c r="CA55" s="983"/>
      <c r="CB55" s="983"/>
      <c r="CC55" s="983"/>
      <c r="CD55" s="983"/>
      <c r="CE55" s="983"/>
      <c r="CF55" s="983"/>
      <c r="CG55" s="1004"/>
      <c r="CH55" s="979"/>
      <c r="CI55" s="980"/>
      <c r="CJ55" s="980"/>
      <c r="CK55" s="980"/>
      <c r="CL55" s="981"/>
      <c r="CM55" s="979"/>
      <c r="CN55" s="980"/>
      <c r="CO55" s="980"/>
      <c r="CP55" s="980"/>
      <c r="CQ55" s="981"/>
      <c r="CR55" s="979"/>
      <c r="CS55" s="980"/>
      <c r="CT55" s="980"/>
      <c r="CU55" s="980"/>
      <c r="CV55" s="981"/>
      <c r="CW55" s="979"/>
      <c r="CX55" s="980"/>
      <c r="CY55" s="980"/>
      <c r="CZ55" s="980"/>
      <c r="DA55" s="981"/>
      <c r="DB55" s="979"/>
      <c r="DC55" s="980"/>
      <c r="DD55" s="980"/>
      <c r="DE55" s="980"/>
      <c r="DF55" s="981"/>
      <c r="DG55" s="979"/>
      <c r="DH55" s="980"/>
      <c r="DI55" s="980"/>
      <c r="DJ55" s="980"/>
      <c r="DK55" s="981"/>
      <c r="DL55" s="979"/>
      <c r="DM55" s="980"/>
      <c r="DN55" s="980"/>
      <c r="DO55" s="980"/>
      <c r="DP55" s="981"/>
      <c r="DQ55" s="979"/>
      <c r="DR55" s="980"/>
      <c r="DS55" s="980"/>
      <c r="DT55" s="980"/>
      <c r="DU55" s="981"/>
      <c r="DV55" s="982"/>
      <c r="DW55" s="983"/>
      <c r="DX55" s="983"/>
      <c r="DY55" s="983"/>
      <c r="DZ55" s="984"/>
      <c r="EA55" s="224"/>
    </row>
    <row r="56" spans="1:131" ht="26.25" customHeight="1" x14ac:dyDescent="0.2">
      <c r="A56" s="232">
        <v>29</v>
      </c>
      <c r="B56" s="1020"/>
      <c r="C56" s="1021"/>
      <c r="D56" s="1021"/>
      <c r="E56" s="1021"/>
      <c r="F56" s="1021"/>
      <c r="G56" s="1021"/>
      <c r="H56" s="1021"/>
      <c r="I56" s="1021"/>
      <c r="J56" s="1021"/>
      <c r="K56" s="1021"/>
      <c r="L56" s="1021"/>
      <c r="M56" s="1021"/>
      <c r="N56" s="1021"/>
      <c r="O56" s="1021"/>
      <c r="P56" s="1022"/>
      <c r="Q56" s="1023"/>
      <c r="R56" s="1015"/>
      <c r="S56" s="1015"/>
      <c r="T56" s="1015"/>
      <c r="U56" s="1015"/>
      <c r="V56" s="1015"/>
      <c r="W56" s="1015"/>
      <c r="X56" s="1015"/>
      <c r="Y56" s="1015"/>
      <c r="Z56" s="1015"/>
      <c r="AA56" s="1015"/>
      <c r="AB56" s="1015"/>
      <c r="AC56" s="1015"/>
      <c r="AD56" s="1015"/>
      <c r="AE56" s="1024"/>
      <c r="AF56" s="1025"/>
      <c r="AG56" s="1026"/>
      <c r="AH56" s="1026"/>
      <c r="AI56" s="1026"/>
      <c r="AJ56" s="1027"/>
      <c r="AK56" s="1014"/>
      <c r="AL56" s="1015"/>
      <c r="AM56" s="1015"/>
      <c r="AN56" s="1015"/>
      <c r="AO56" s="1015"/>
      <c r="AP56" s="1015"/>
      <c r="AQ56" s="1015"/>
      <c r="AR56" s="1015"/>
      <c r="AS56" s="1015"/>
      <c r="AT56" s="1015"/>
      <c r="AU56" s="1015"/>
      <c r="AV56" s="1015"/>
      <c r="AW56" s="1015"/>
      <c r="AX56" s="1015"/>
      <c r="AY56" s="1015"/>
      <c r="AZ56" s="1016"/>
      <c r="BA56" s="1016"/>
      <c r="BB56" s="1016"/>
      <c r="BC56" s="1016"/>
      <c r="BD56" s="1016"/>
      <c r="BE56" s="959"/>
      <c r="BF56" s="959"/>
      <c r="BG56" s="959"/>
      <c r="BH56" s="959"/>
      <c r="BI56" s="960"/>
      <c r="BJ56" s="226"/>
      <c r="BK56" s="226"/>
      <c r="BL56" s="226"/>
      <c r="BM56" s="226"/>
      <c r="BN56" s="226"/>
      <c r="BO56" s="235"/>
      <c r="BP56" s="235"/>
      <c r="BQ56" s="232">
        <v>50</v>
      </c>
      <c r="BR56" s="233"/>
      <c r="BS56" s="982"/>
      <c r="BT56" s="983"/>
      <c r="BU56" s="983"/>
      <c r="BV56" s="983"/>
      <c r="BW56" s="983"/>
      <c r="BX56" s="983"/>
      <c r="BY56" s="983"/>
      <c r="BZ56" s="983"/>
      <c r="CA56" s="983"/>
      <c r="CB56" s="983"/>
      <c r="CC56" s="983"/>
      <c r="CD56" s="983"/>
      <c r="CE56" s="983"/>
      <c r="CF56" s="983"/>
      <c r="CG56" s="1004"/>
      <c r="CH56" s="979"/>
      <c r="CI56" s="980"/>
      <c r="CJ56" s="980"/>
      <c r="CK56" s="980"/>
      <c r="CL56" s="981"/>
      <c r="CM56" s="979"/>
      <c r="CN56" s="980"/>
      <c r="CO56" s="980"/>
      <c r="CP56" s="980"/>
      <c r="CQ56" s="981"/>
      <c r="CR56" s="979"/>
      <c r="CS56" s="980"/>
      <c r="CT56" s="980"/>
      <c r="CU56" s="980"/>
      <c r="CV56" s="981"/>
      <c r="CW56" s="979"/>
      <c r="CX56" s="980"/>
      <c r="CY56" s="980"/>
      <c r="CZ56" s="980"/>
      <c r="DA56" s="981"/>
      <c r="DB56" s="979"/>
      <c r="DC56" s="980"/>
      <c r="DD56" s="980"/>
      <c r="DE56" s="980"/>
      <c r="DF56" s="981"/>
      <c r="DG56" s="979"/>
      <c r="DH56" s="980"/>
      <c r="DI56" s="980"/>
      <c r="DJ56" s="980"/>
      <c r="DK56" s="981"/>
      <c r="DL56" s="979"/>
      <c r="DM56" s="980"/>
      <c r="DN56" s="980"/>
      <c r="DO56" s="980"/>
      <c r="DP56" s="981"/>
      <c r="DQ56" s="979"/>
      <c r="DR56" s="980"/>
      <c r="DS56" s="980"/>
      <c r="DT56" s="980"/>
      <c r="DU56" s="981"/>
      <c r="DV56" s="982"/>
      <c r="DW56" s="983"/>
      <c r="DX56" s="983"/>
      <c r="DY56" s="983"/>
      <c r="DZ56" s="984"/>
      <c r="EA56" s="224"/>
    </row>
    <row r="57" spans="1:131" ht="26.25" customHeight="1" x14ac:dyDescent="0.2">
      <c r="A57" s="232">
        <v>30</v>
      </c>
      <c r="B57" s="1020"/>
      <c r="C57" s="1021"/>
      <c r="D57" s="1021"/>
      <c r="E57" s="1021"/>
      <c r="F57" s="1021"/>
      <c r="G57" s="1021"/>
      <c r="H57" s="1021"/>
      <c r="I57" s="1021"/>
      <c r="J57" s="1021"/>
      <c r="K57" s="1021"/>
      <c r="L57" s="1021"/>
      <c r="M57" s="1021"/>
      <c r="N57" s="1021"/>
      <c r="O57" s="1021"/>
      <c r="P57" s="1022"/>
      <c r="Q57" s="1023"/>
      <c r="R57" s="1015"/>
      <c r="S57" s="1015"/>
      <c r="T57" s="1015"/>
      <c r="U57" s="1015"/>
      <c r="V57" s="1015"/>
      <c r="W57" s="1015"/>
      <c r="X57" s="1015"/>
      <c r="Y57" s="1015"/>
      <c r="Z57" s="1015"/>
      <c r="AA57" s="1015"/>
      <c r="AB57" s="1015"/>
      <c r="AC57" s="1015"/>
      <c r="AD57" s="1015"/>
      <c r="AE57" s="1024"/>
      <c r="AF57" s="1025"/>
      <c r="AG57" s="1026"/>
      <c r="AH57" s="1026"/>
      <c r="AI57" s="1026"/>
      <c r="AJ57" s="1027"/>
      <c r="AK57" s="1014"/>
      <c r="AL57" s="1015"/>
      <c r="AM57" s="1015"/>
      <c r="AN57" s="1015"/>
      <c r="AO57" s="1015"/>
      <c r="AP57" s="1015"/>
      <c r="AQ57" s="1015"/>
      <c r="AR57" s="1015"/>
      <c r="AS57" s="1015"/>
      <c r="AT57" s="1015"/>
      <c r="AU57" s="1015"/>
      <c r="AV57" s="1015"/>
      <c r="AW57" s="1015"/>
      <c r="AX57" s="1015"/>
      <c r="AY57" s="1015"/>
      <c r="AZ57" s="1016"/>
      <c r="BA57" s="1016"/>
      <c r="BB57" s="1016"/>
      <c r="BC57" s="1016"/>
      <c r="BD57" s="1016"/>
      <c r="BE57" s="959"/>
      <c r="BF57" s="959"/>
      <c r="BG57" s="959"/>
      <c r="BH57" s="959"/>
      <c r="BI57" s="960"/>
      <c r="BJ57" s="226"/>
      <c r="BK57" s="226"/>
      <c r="BL57" s="226"/>
      <c r="BM57" s="226"/>
      <c r="BN57" s="226"/>
      <c r="BO57" s="235"/>
      <c r="BP57" s="235"/>
      <c r="BQ57" s="232">
        <v>51</v>
      </c>
      <c r="BR57" s="233"/>
      <c r="BS57" s="982"/>
      <c r="BT57" s="983"/>
      <c r="BU57" s="983"/>
      <c r="BV57" s="983"/>
      <c r="BW57" s="983"/>
      <c r="BX57" s="983"/>
      <c r="BY57" s="983"/>
      <c r="BZ57" s="983"/>
      <c r="CA57" s="983"/>
      <c r="CB57" s="983"/>
      <c r="CC57" s="983"/>
      <c r="CD57" s="983"/>
      <c r="CE57" s="983"/>
      <c r="CF57" s="983"/>
      <c r="CG57" s="1004"/>
      <c r="CH57" s="979"/>
      <c r="CI57" s="980"/>
      <c r="CJ57" s="980"/>
      <c r="CK57" s="980"/>
      <c r="CL57" s="981"/>
      <c r="CM57" s="979"/>
      <c r="CN57" s="980"/>
      <c r="CO57" s="980"/>
      <c r="CP57" s="980"/>
      <c r="CQ57" s="981"/>
      <c r="CR57" s="979"/>
      <c r="CS57" s="980"/>
      <c r="CT57" s="980"/>
      <c r="CU57" s="980"/>
      <c r="CV57" s="981"/>
      <c r="CW57" s="979"/>
      <c r="CX57" s="980"/>
      <c r="CY57" s="980"/>
      <c r="CZ57" s="980"/>
      <c r="DA57" s="981"/>
      <c r="DB57" s="979"/>
      <c r="DC57" s="980"/>
      <c r="DD57" s="980"/>
      <c r="DE57" s="980"/>
      <c r="DF57" s="981"/>
      <c r="DG57" s="979"/>
      <c r="DH57" s="980"/>
      <c r="DI57" s="980"/>
      <c r="DJ57" s="980"/>
      <c r="DK57" s="981"/>
      <c r="DL57" s="979"/>
      <c r="DM57" s="980"/>
      <c r="DN57" s="980"/>
      <c r="DO57" s="980"/>
      <c r="DP57" s="981"/>
      <c r="DQ57" s="979"/>
      <c r="DR57" s="980"/>
      <c r="DS57" s="980"/>
      <c r="DT57" s="980"/>
      <c r="DU57" s="981"/>
      <c r="DV57" s="982"/>
      <c r="DW57" s="983"/>
      <c r="DX57" s="983"/>
      <c r="DY57" s="983"/>
      <c r="DZ57" s="984"/>
      <c r="EA57" s="224"/>
    </row>
    <row r="58" spans="1:131" ht="26.25" customHeight="1" x14ac:dyDescent="0.2">
      <c r="A58" s="232">
        <v>31</v>
      </c>
      <c r="B58" s="1020"/>
      <c r="C58" s="1021"/>
      <c r="D58" s="1021"/>
      <c r="E58" s="1021"/>
      <c r="F58" s="1021"/>
      <c r="G58" s="1021"/>
      <c r="H58" s="1021"/>
      <c r="I58" s="1021"/>
      <c r="J58" s="1021"/>
      <c r="K58" s="1021"/>
      <c r="L58" s="1021"/>
      <c r="M58" s="1021"/>
      <c r="N58" s="1021"/>
      <c r="O58" s="1021"/>
      <c r="P58" s="1022"/>
      <c r="Q58" s="1023"/>
      <c r="R58" s="1015"/>
      <c r="S58" s="1015"/>
      <c r="T58" s="1015"/>
      <c r="U58" s="1015"/>
      <c r="V58" s="1015"/>
      <c r="W58" s="1015"/>
      <c r="X58" s="1015"/>
      <c r="Y58" s="1015"/>
      <c r="Z58" s="1015"/>
      <c r="AA58" s="1015"/>
      <c r="AB58" s="1015"/>
      <c r="AC58" s="1015"/>
      <c r="AD58" s="1015"/>
      <c r="AE58" s="1024"/>
      <c r="AF58" s="1025"/>
      <c r="AG58" s="1026"/>
      <c r="AH58" s="1026"/>
      <c r="AI58" s="1026"/>
      <c r="AJ58" s="1027"/>
      <c r="AK58" s="1014"/>
      <c r="AL58" s="1015"/>
      <c r="AM58" s="1015"/>
      <c r="AN58" s="1015"/>
      <c r="AO58" s="1015"/>
      <c r="AP58" s="1015"/>
      <c r="AQ58" s="1015"/>
      <c r="AR58" s="1015"/>
      <c r="AS58" s="1015"/>
      <c r="AT58" s="1015"/>
      <c r="AU58" s="1015"/>
      <c r="AV58" s="1015"/>
      <c r="AW58" s="1015"/>
      <c r="AX58" s="1015"/>
      <c r="AY58" s="1015"/>
      <c r="AZ58" s="1016"/>
      <c r="BA58" s="1016"/>
      <c r="BB58" s="1016"/>
      <c r="BC58" s="1016"/>
      <c r="BD58" s="1016"/>
      <c r="BE58" s="959"/>
      <c r="BF58" s="959"/>
      <c r="BG58" s="959"/>
      <c r="BH58" s="959"/>
      <c r="BI58" s="960"/>
      <c r="BJ58" s="226"/>
      <c r="BK58" s="226"/>
      <c r="BL58" s="226"/>
      <c r="BM58" s="226"/>
      <c r="BN58" s="226"/>
      <c r="BO58" s="235"/>
      <c r="BP58" s="235"/>
      <c r="BQ58" s="232">
        <v>52</v>
      </c>
      <c r="BR58" s="233"/>
      <c r="BS58" s="982"/>
      <c r="BT58" s="983"/>
      <c r="BU58" s="983"/>
      <c r="BV58" s="983"/>
      <c r="BW58" s="983"/>
      <c r="BX58" s="983"/>
      <c r="BY58" s="983"/>
      <c r="BZ58" s="983"/>
      <c r="CA58" s="983"/>
      <c r="CB58" s="983"/>
      <c r="CC58" s="983"/>
      <c r="CD58" s="983"/>
      <c r="CE58" s="983"/>
      <c r="CF58" s="983"/>
      <c r="CG58" s="1004"/>
      <c r="CH58" s="979"/>
      <c r="CI58" s="980"/>
      <c r="CJ58" s="980"/>
      <c r="CK58" s="980"/>
      <c r="CL58" s="981"/>
      <c r="CM58" s="979"/>
      <c r="CN58" s="980"/>
      <c r="CO58" s="980"/>
      <c r="CP58" s="980"/>
      <c r="CQ58" s="981"/>
      <c r="CR58" s="979"/>
      <c r="CS58" s="980"/>
      <c r="CT58" s="980"/>
      <c r="CU58" s="980"/>
      <c r="CV58" s="981"/>
      <c r="CW58" s="979"/>
      <c r="CX58" s="980"/>
      <c r="CY58" s="980"/>
      <c r="CZ58" s="980"/>
      <c r="DA58" s="981"/>
      <c r="DB58" s="979"/>
      <c r="DC58" s="980"/>
      <c r="DD58" s="980"/>
      <c r="DE58" s="980"/>
      <c r="DF58" s="981"/>
      <c r="DG58" s="979"/>
      <c r="DH58" s="980"/>
      <c r="DI58" s="980"/>
      <c r="DJ58" s="980"/>
      <c r="DK58" s="981"/>
      <c r="DL58" s="979"/>
      <c r="DM58" s="980"/>
      <c r="DN58" s="980"/>
      <c r="DO58" s="980"/>
      <c r="DP58" s="981"/>
      <c r="DQ58" s="979"/>
      <c r="DR58" s="980"/>
      <c r="DS58" s="980"/>
      <c r="DT58" s="980"/>
      <c r="DU58" s="981"/>
      <c r="DV58" s="982"/>
      <c r="DW58" s="983"/>
      <c r="DX58" s="983"/>
      <c r="DY58" s="983"/>
      <c r="DZ58" s="984"/>
      <c r="EA58" s="224"/>
    </row>
    <row r="59" spans="1:131" ht="26.25" customHeight="1" x14ac:dyDescent="0.2">
      <c r="A59" s="232">
        <v>32</v>
      </c>
      <c r="B59" s="1020"/>
      <c r="C59" s="1021"/>
      <c r="D59" s="1021"/>
      <c r="E59" s="1021"/>
      <c r="F59" s="1021"/>
      <c r="G59" s="1021"/>
      <c r="H59" s="1021"/>
      <c r="I59" s="1021"/>
      <c r="J59" s="1021"/>
      <c r="K59" s="1021"/>
      <c r="L59" s="1021"/>
      <c r="M59" s="1021"/>
      <c r="N59" s="1021"/>
      <c r="O59" s="1021"/>
      <c r="P59" s="1022"/>
      <c r="Q59" s="1023"/>
      <c r="R59" s="1015"/>
      <c r="S59" s="1015"/>
      <c r="T59" s="1015"/>
      <c r="U59" s="1015"/>
      <c r="V59" s="1015"/>
      <c r="W59" s="1015"/>
      <c r="X59" s="1015"/>
      <c r="Y59" s="1015"/>
      <c r="Z59" s="1015"/>
      <c r="AA59" s="1015"/>
      <c r="AB59" s="1015"/>
      <c r="AC59" s="1015"/>
      <c r="AD59" s="1015"/>
      <c r="AE59" s="1024"/>
      <c r="AF59" s="1025"/>
      <c r="AG59" s="1026"/>
      <c r="AH59" s="1026"/>
      <c r="AI59" s="1026"/>
      <c r="AJ59" s="1027"/>
      <c r="AK59" s="1014"/>
      <c r="AL59" s="1015"/>
      <c r="AM59" s="1015"/>
      <c r="AN59" s="1015"/>
      <c r="AO59" s="1015"/>
      <c r="AP59" s="1015"/>
      <c r="AQ59" s="1015"/>
      <c r="AR59" s="1015"/>
      <c r="AS59" s="1015"/>
      <c r="AT59" s="1015"/>
      <c r="AU59" s="1015"/>
      <c r="AV59" s="1015"/>
      <c r="AW59" s="1015"/>
      <c r="AX59" s="1015"/>
      <c r="AY59" s="1015"/>
      <c r="AZ59" s="1016"/>
      <c r="BA59" s="1016"/>
      <c r="BB59" s="1016"/>
      <c r="BC59" s="1016"/>
      <c r="BD59" s="1016"/>
      <c r="BE59" s="959"/>
      <c r="BF59" s="959"/>
      <c r="BG59" s="959"/>
      <c r="BH59" s="959"/>
      <c r="BI59" s="960"/>
      <c r="BJ59" s="226"/>
      <c r="BK59" s="226"/>
      <c r="BL59" s="226"/>
      <c r="BM59" s="226"/>
      <c r="BN59" s="226"/>
      <c r="BO59" s="235"/>
      <c r="BP59" s="235"/>
      <c r="BQ59" s="232">
        <v>53</v>
      </c>
      <c r="BR59" s="233"/>
      <c r="BS59" s="982"/>
      <c r="BT59" s="983"/>
      <c r="BU59" s="983"/>
      <c r="BV59" s="983"/>
      <c r="BW59" s="983"/>
      <c r="BX59" s="983"/>
      <c r="BY59" s="983"/>
      <c r="BZ59" s="983"/>
      <c r="CA59" s="983"/>
      <c r="CB59" s="983"/>
      <c r="CC59" s="983"/>
      <c r="CD59" s="983"/>
      <c r="CE59" s="983"/>
      <c r="CF59" s="983"/>
      <c r="CG59" s="1004"/>
      <c r="CH59" s="979"/>
      <c r="CI59" s="980"/>
      <c r="CJ59" s="980"/>
      <c r="CK59" s="980"/>
      <c r="CL59" s="981"/>
      <c r="CM59" s="979"/>
      <c r="CN59" s="980"/>
      <c r="CO59" s="980"/>
      <c r="CP59" s="980"/>
      <c r="CQ59" s="981"/>
      <c r="CR59" s="979"/>
      <c r="CS59" s="980"/>
      <c r="CT59" s="980"/>
      <c r="CU59" s="980"/>
      <c r="CV59" s="981"/>
      <c r="CW59" s="979"/>
      <c r="CX59" s="980"/>
      <c r="CY59" s="980"/>
      <c r="CZ59" s="980"/>
      <c r="DA59" s="981"/>
      <c r="DB59" s="979"/>
      <c r="DC59" s="980"/>
      <c r="DD59" s="980"/>
      <c r="DE59" s="980"/>
      <c r="DF59" s="981"/>
      <c r="DG59" s="979"/>
      <c r="DH59" s="980"/>
      <c r="DI59" s="980"/>
      <c r="DJ59" s="980"/>
      <c r="DK59" s="981"/>
      <c r="DL59" s="979"/>
      <c r="DM59" s="980"/>
      <c r="DN59" s="980"/>
      <c r="DO59" s="980"/>
      <c r="DP59" s="981"/>
      <c r="DQ59" s="979"/>
      <c r="DR59" s="980"/>
      <c r="DS59" s="980"/>
      <c r="DT59" s="980"/>
      <c r="DU59" s="981"/>
      <c r="DV59" s="982"/>
      <c r="DW59" s="983"/>
      <c r="DX59" s="983"/>
      <c r="DY59" s="983"/>
      <c r="DZ59" s="984"/>
      <c r="EA59" s="224"/>
    </row>
    <row r="60" spans="1:131" ht="26.25" customHeight="1" x14ac:dyDescent="0.2">
      <c r="A60" s="232">
        <v>33</v>
      </c>
      <c r="B60" s="1020"/>
      <c r="C60" s="1021"/>
      <c r="D60" s="1021"/>
      <c r="E60" s="1021"/>
      <c r="F60" s="1021"/>
      <c r="G60" s="1021"/>
      <c r="H60" s="1021"/>
      <c r="I60" s="1021"/>
      <c r="J60" s="1021"/>
      <c r="K60" s="1021"/>
      <c r="L60" s="1021"/>
      <c r="M60" s="1021"/>
      <c r="N60" s="1021"/>
      <c r="O60" s="1021"/>
      <c r="P60" s="1022"/>
      <c r="Q60" s="1023"/>
      <c r="R60" s="1015"/>
      <c r="S60" s="1015"/>
      <c r="T60" s="1015"/>
      <c r="U60" s="1015"/>
      <c r="V60" s="1015"/>
      <c r="W60" s="1015"/>
      <c r="X60" s="1015"/>
      <c r="Y60" s="1015"/>
      <c r="Z60" s="1015"/>
      <c r="AA60" s="1015"/>
      <c r="AB60" s="1015"/>
      <c r="AC60" s="1015"/>
      <c r="AD60" s="1015"/>
      <c r="AE60" s="1024"/>
      <c r="AF60" s="1025"/>
      <c r="AG60" s="1026"/>
      <c r="AH60" s="1026"/>
      <c r="AI60" s="1026"/>
      <c r="AJ60" s="1027"/>
      <c r="AK60" s="1014"/>
      <c r="AL60" s="1015"/>
      <c r="AM60" s="1015"/>
      <c r="AN60" s="1015"/>
      <c r="AO60" s="1015"/>
      <c r="AP60" s="1015"/>
      <c r="AQ60" s="1015"/>
      <c r="AR60" s="1015"/>
      <c r="AS60" s="1015"/>
      <c r="AT60" s="1015"/>
      <c r="AU60" s="1015"/>
      <c r="AV60" s="1015"/>
      <c r="AW60" s="1015"/>
      <c r="AX60" s="1015"/>
      <c r="AY60" s="1015"/>
      <c r="AZ60" s="1016"/>
      <c r="BA60" s="1016"/>
      <c r="BB60" s="1016"/>
      <c r="BC60" s="1016"/>
      <c r="BD60" s="1016"/>
      <c r="BE60" s="959"/>
      <c r="BF60" s="959"/>
      <c r="BG60" s="959"/>
      <c r="BH60" s="959"/>
      <c r="BI60" s="960"/>
      <c r="BJ60" s="226"/>
      <c r="BK60" s="226"/>
      <c r="BL60" s="226"/>
      <c r="BM60" s="226"/>
      <c r="BN60" s="226"/>
      <c r="BO60" s="235"/>
      <c r="BP60" s="235"/>
      <c r="BQ60" s="232">
        <v>54</v>
      </c>
      <c r="BR60" s="233"/>
      <c r="BS60" s="982"/>
      <c r="BT60" s="983"/>
      <c r="BU60" s="983"/>
      <c r="BV60" s="983"/>
      <c r="BW60" s="983"/>
      <c r="BX60" s="983"/>
      <c r="BY60" s="983"/>
      <c r="BZ60" s="983"/>
      <c r="CA60" s="983"/>
      <c r="CB60" s="983"/>
      <c r="CC60" s="983"/>
      <c r="CD60" s="983"/>
      <c r="CE60" s="983"/>
      <c r="CF60" s="983"/>
      <c r="CG60" s="1004"/>
      <c r="CH60" s="979"/>
      <c r="CI60" s="980"/>
      <c r="CJ60" s="980"/>
      <c r="CK60" s="980"/>
      <c r="CL60" s="981"/>
      <c r="CM60" s="979"/>
      <c r="CN60" s="980"/>
      <c r="CO60" s="980"/>
      <c r="CP60" s="980"/>
      <c r="CQ60" s="981"/>
      <c r="CR60" s="979"/>
      <c r="CS60" s="980"/>
      <c r="CT60" s="980"/>
      <c r="CU60" s="980"/>
      <c r="CV60" s="981"/>
      <c r="CW60" s="979"/>
      <c r="CX60" s="980"/>
      <c r="CY60" s="980"/>
      <c r="CZ60" s="980"/>
      <c r="DA60" s="981"/>
      <c r="DB60" s="979"/>
      <c r="DC60" s="980"/>
      <c r="DD60" s="980"/>
      <c r="DE60" s="980"/>
      <c r="DF60" s="981"/>
      <c r="DG60" s="979"/>
      <c r="DH60" s="980"/>
      <c r="DI60" s="980"/>
      <c r="DJ60" s="980"/>
      <c r="DK60" s="981"/>
      <c r="DL60" s="979"/>
      <c r="DM60" s="980"/>
      <c r="DN60" s="980"/>
      <c r="DO60" s="980"/>
      <c r="DP60" s="981"/>
      <c r="DQ60" s="979"/>
      <c r="DR60" s="980"/>
      <c r="DS60" s="980"/>
      <c r="DT60" s="980"/>
      <c r="DU60" s="981"/>
      <c r="DV60" s="982"/>
      <c r="DW60" s="983"/>
      <c r="DX60" s="983"/>
      <c r="DY60" s="983"/>
      <c r="DZ60" s="984"/>
      <c r="EA60" s="224"/>
    </row>
    <row r="61" spans="1:131" ht="26.25" customHeight="1" thickBot="1" x14ac:dyDescent="0.25">
      <c r="A61" s="232">
        <v>34</v>
      </c>
      <c r="B61" s="1020"/>
      <c r="C61" s="1021"/>
      <c r="D61" s="1021"/>
      <c r="E61" s="1021"/>
      <c r="F61" s="1021"/>
      <c r="G61" s="1021"/>
      <c r="H61" s="1021"/>
      <c r="I61" s="1021"/>
      <c r="J61" s="1021"/>
      <c r="K61" s="1021"/>
      <c r="L61" s="1021"/>
      <c r="M61" s="1021"/>
      <c r="N61" s="1021"/>
      <c r="O61" s="1021"/>
      <c r="P61" s="1022"/>
      <c r="Q61" s="1023"/>
      <c r="R61" s="1015"/>
      <c r="S61" s="1015"/>
      <c r="T61" s="1015"/>
      <c r="U61" s="1015"/>
      <c r="V61" s="1015"/>
      <c r="W61" s="1015"/>
      <c r="X61" s="1015"/>
      <c r="Y61" s="1015"/>
      <c r="Z61" s="1015"/>
      <c r="AA61" s="1015"/>
      <c r="AB61" s="1015"/>
      <c r="AC61" s="1015"/>
      <c r="AD61" s="1015"/>
      <c r="AE61" s="1024"/>
      <c r="AF61" s="1025"/>
      <c r="AG61" s="1026"/>
      <c r="AH61" s="1026"/>
      <c r="AI61" s="1026"/>
      <c r="AJ61" s="1027"/>
      <c r="AK61" s="1014"/>
      <c r="AL61" s="1015"/>
      <c r="AM61" s="1015"/>
      <c r="AN61" s="1015"/>
      <c r="AO61" s="1015"/>
      <c r="AP61" s="1015"/>
      <c r="AQ61" s="1015"/>
      <c r="AR61" s="1015"/>
      <c r="AS61" s="1015"/>
      <c r="AT61" s="1015"/>
      <c r="AU61" s="1015"/>
      <c r="AV61" s="1015"/>
      <c r="AW61" s="1015"/>
      <c r="AX61" s="1015"/>
      <c r="AY61" s="1015"/>
      <c r="AZ61" s="1016"/>
      <c r="BA61" s="1016"/>
      <c r="BB61" s="1016"/>
      <c r="BC61" s="1016"/>
      <c r="BD61" s="1016"/>
      <c r="BE61" s="959"/>
      <c r="BF61" s="959"/>
      <c r="BG61" s="959"/>
      <c r="BH61" s="959"/>
      <c r="BI61" s="960"/>
      <c r="BJ61" s="226"/>
      <c r="BK61" s="226"/>
      <c r="BL61" s="226"/>
      <c r="BM61" s="226"/>
      <c r="BN61" s="226"/>
      <c r="BO61" s="235"/>
      <c r="BP61" s="235"/>
      <c r="BQ61" s="232">
        <v>55</v>
      </c>
      <c r="BR61" s="233"/>
      <c r="BS61" s="982"/>
      <c r="BT61" s="983"/>
      <c r="BU61" s="983"/>
      <c r="BV61" s="983"/>
      <c r="BW61" s="983"/>
      <c r="BX61" s="983"/>
      <c r="BY61" s="983"/>
      <c r="BZ61" s="983"/>
      <c r="CA61" s="983"/>
      <c r="CB61" s="983"/>
      <c r="CC61" s="983"/>
      <c r="CD61" s="983"/>
      <c r="CE61" s="983"/>
      <c r="CF61" s="983"/>
      <c r="CG61" s="1004"/>
      <c r="CH61" s="979"/>
      <c r="CI61" s="980"/>
      <c r="CJ61" s="980"/>
      <c r="CK61" s="980"/>
      <c r="CL61" s="981"/>
      <c r="CM61" s="979"/>
      <c r="CN61" s="980"/>
      <c r="CO61" s="980"/>
      <c r="CP61" s="980"/>
      <c r="CQ61" s="981"/>
      <c r="CR61" s="979"/>
      <c r="CS61" s="980"/>
      <c r="CT61" s="980"/>
      <c r="CU61" s="980"/>
      <c r="CV61" s="981"/>
      <c r="CW61" s="979"/>
      <c r="CX61" s="980"/>
      <c r="CY61" s="980"/>
      <c r="CZ61" s="980"/>
      <c r="DA61" s="981"/>
      <c r="DB61" s="979"/>
      <c r="DC61" s="980"/>
      <c r="DD61" s="980"/>
      <c r="DE61" s="980"/>
      <c r="DF61" s="981"/>
      <c r="DG61" s="979"/>
      <c r="DH61" s="980"/>
      <c r="DI61" s="980"/>
      <c r="DJ61" s="980"/>
      <c r="DK61" s="981"/>
      <c r="DL61" s="979"/>
      <c r="DM61" s="980"/>
      <c r="DN61" s="980"/>
      <c r="DO61" s="980"/>
      <c r="DP61" s="981"/>
      <c r="DQ61" s="979"/>
      <c r="DR61" s="980"/>
      <c r="DS61" s="980"/>
      <c r="DT61" s="980"/>
      <c r="DU61" s="981"/>
      <c r="DV61" s="982"/>
      <c r="DW61" s="983"/>
      <c r="DX61" s="983"/>
      <c r="DY61" s="983"/>
      <c r="DZ61" s="984"/>
      <c r="EA61" s="224"/>
    </row>
    <row r="62" spans="1:131" ht="26.25" customHeight="1" x14ac:dyDescent="0.2">
      <c r="A62" s="232">
        <v>35</v>
      </c>
      <c r="B62" s="1020"/>
      <c r="C62" s="1021"/>
      <c r="D62" s="1021"/>
      <c r="E62" s="1021"/>
      <c r="F62" s="1021"/>
      <c r="G62" s="1021"/>
      <c r="H62" s="1021"/>
      <c r="I62" s="1021"/>
      <c r="J62" s="1021"/>
      <c r="K62" s="1021"/>
      <c r="L62" s="1021"/>
      <c r="M62" s="1021"/>
      <c r="N62" s="1021"/>
      <c r="O62" s="1021"/>
      <c r="P62" s="1022"/>
      <c r="Q62" s="1023"/>
      <c r="R62" s="1015"/>
      <c r="S62" s="1015"/>
      <c r="T62" s="1015"/>
      <c r="U62" s="1015"/>
      <c r="V62" s="1015"/>
      <c r="W62" s="1015"/>
      <c r="X62" s="1015"/>
      <c r="Y62" s="1015"/>
      <c r="Z62" s="1015"/>
      <c r="AA62" s="1015"/>
      <c r="AB62" s="1015"/>
      <c r="AC62" s="1015"/>
      <c r="AD62" s="1015"/>
      <c r="AE62" s="1024"/>
      <c r="AF62" s="1025"/>
      <c r="AG62" s="1026"/>
      <c r="AH62" s="1026"/>
      <c r="AI62" s="1026"/>
      <c r="AJ62" s="1027"/>
      <c r="AK62" s="1014"/>
      <c r="AL62" s="1015"/>
      <c r="AM62" s="1015"/>
      <c r="AN62" s="1015"/>
      <c r="AO62" s="1015"/>
      <c r="AP62" s="1015"/>
      <c r="AQ62" s="1015"/>
      <c r="AR62" s="1015"/>
      <c r="AS62" s="1015"/>
      <c r="AT62" s="1015"/>
      <c r="AU62" s="1015"/>
      <c r="AV62" s="1015"/>
      <c r="AW62" s="1015"/>
      <c r="AX62" s="1015"/>
      <c r="AY62" s="1015"/>
      <c r="AZ62" s="1016"/>
      <c r="BA62" s="1016"/>
      <c r="BB62" s="1016"/>
      <c r="BC62" s="1016"/>
      <c r="BD62" s="1016"/>
      <c r="BE62" s="959"/>
      <c r="BF62" s="959"/>
      <c r="BG62" s="959"/>
      <c r="BH62" s="959"/>
      <c r="BI62" s="960"/>
      <c r="BJ62" s="1017" t="s">
        <v>399</v>
      </c>
      <c r="BK62" s="1018"/>
      <c r="BL62" s="1018"/>
      <c r="BM62" s="1018"/>
      <c r="BN62" s="1019"/>
      <c r="BO62" s="235"/>
      <c r="BP62" s="235"/>
      <c r="BQ62" s="232">
        <v>56</v>
      </c>
      <c r="BR62" s="233"/>
      <c r="BS62" s="982"/>
      <c r="BT62" s="983"/>
      <c r="BU62" s="983"/>
      <c r="BV62" s="983"/>
      <c r="BW62" s="983"/>
      <c r="BX62" s="983"/>
      <c r="BY62" s="983"/>
      <c r="BZ62" s="983"/>
      <c r="CA62" s="983"/>
      <c r="CB62" s="983"/>
      <c r="CC62" s="983"/>
      <c r="CD62" s="983"/>
      <c r="CE62" s="983"/>
      <c r="CF62" s="983"/>
      <c r="CG62" s="1004"/>
      <c r="CH62" s="979"/>
      <c r="CI62" s="980"/>
      <c r="CJ62" s="980"/>
      <c r="CK62" s="980"/>
      <c r="CL62" s="981"/>
      <c r="CM62" s="979"/>
      <c r="CN62" s="980"/>
      <c r="CO62" s="980"/>
      <c r="CP62" s="980"/>
      <c r="CQ62" s="981"/>
      <c r="CR62" s="979"/>
      <c r="CS62" s="980"/>
      <c r="CT62" s="980"/>
      <c r="CU62" s="980"/>
      <c r="CV62" s="981"/>
      <c r="CW62" s="979"/>
      <c r="CX62" s="980"/>
      <c r="CY62" s="980"/>
      <c r="CZ62" s="980"/>
      <c r="DA62" s="981"/>
      <c r="DB62" s="979"/>
      <c r="DC62" s="980"/>
      <c r="DD62" s="980"/>
      <c r="DE62" s="980"/>
      <c r="DF62" s="981"/>
      <c r="DG62" s="979"/>
      <c r="DH62" s="980"/>
      <c r="DI62" s="980"/>
      <c r="DJ62" s="980"/>
      <c r="DK62" s="981"/>
      <c r="DL62" s="979"/>
      <c r="DM62" s="980"/>
      <c r="DN62" s="980"/>
      <c r="DO62" s="980"/>
      <c r="DP62" s="981"/>
      <c r="DQ62" s="979"/>
      <c r="DR62" s="980"/>
      <c r="DS62" s="980"/>
      <c r="DT62" s="980"/>
      <c r="DU62" s="981"/>
      <c r="DV62" s="982"/>
      <c r="DW62" s="983"/>
      <c r="DX62" s="983"/>
      <c r="DY62" s="983"/>
      <c r="DZ62" s="984"/>
      <c r="EA62" s="224"/>
    </row>
    <row r="63" spans="1:131" ht="26.25" customHeight="1" thickBot="1" x14ac:dyDescent="0.25">
      <c r="A63" s="234" t="s">
        <v>376</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10"/>
      <c r="AF63" s="1011">
        <v>1143</v>
      </c>
      <c r="AG63" s="946"/>
      <c r="AH63" s="946"/>
      <c r="AI63" s="946"/>
      <c r="AJ63" s="1012"/>
      <c r="AK63" s="1013"/>
      <c r="AL63" s="950"/>
      <c r="AM63" s="950"/>
      <c r="AN63" s="950"/>
      <c r="AO63" s="950"/>
      <c r="AP63" s="946"/>
      <c r="AQ63" s="946"/>
      <c r="AR63" s="946"/>
      <c r="AS63" s="946"/>
      <c r="AT63" s="946"/>
      <c r="AU63" s="946"/>
      <c r="AV63" s="946"/>
      <c r="AW63" s="946"/>
      <c r="AX63" s="946"/>
      <c r="AY63" s="946"/>
      <c r="AZ63" s="1007"/>
      <c r="BA63" s="1007"/>
      <c r="BB63" s="1007"/>
      <c r="BC63" s="1007"/>
      <c r="BD63" s="1007"/>
      <c r="BE63" s="947"/>
      <c r="BF63" s="947"/>
      <c r="BG63" s="947"/>
      <c r="BH63" s="947"/>
      <c r="BI63" s="948"/>
      <c r="BJ63" s="1008" t="s">
        <v>122</v>
      </c>
      <c r="BK63" s="940"/>
      <c r="BL63" s="940"/>
      <c r="BM63" s="940"/>
      <c r="BN63" s="1009"/>
      <c r="BO63" s="235"/>
      <c r="BP63" s="235"/>
      <c r="BQ63" s="232">
        <v>57</v>
      </c>
      <c r="BR63" s="233"/>
      <c r="BS63" s="982"/>
      <c r="BT63" s="983"/>
      <c r="BU63" s="983"/>
      <c r="BV63" s="983"/>
      <c r="BW63" s="983"/>
      <c r="BX63" s="983"/>
      <c r="BY63" s="983"/>
      <c r="BZ63" s="983"/>
      <c r="CA63" s="983"/>
      <c r="CB63" s="983"/>
      <c r="CC63" s="983"/>
      <c r="CD63" s="983"/>
      <c r="CE63" s="983"/>
      <c r="CF63" s="983"/>
      <c r="CG63" s="1004"/>
      <c r="CH63" s="979"/>
      <c r="CI63" s="980"/>
      <c r="CJ63" s="980"/>
      <c r="CK63" s="980"/>
      <c r="CL63" s="981"/>
      <c r="CM63" s="979"/>
      <c r="CN63" s="980"/>
      <c r="CO63" s="980"/>
      <c r="CP63" s="980"/>
      <c r="CQ63" s="981"/>
      <c r="CR63" s="979"/>
      <c r="CS63" s="980"/>
      <c r="CT63" s="980"/>
      <c r="CU63" s="980"/>
      <c r="CV63" s="981"/>
      <c r="CW63" s="979"/>
      <c r="CX63" s="980"/>
      <c r="CY63" s="980"/>
      <c r="CZ63" s="980"/>
      <c r="DA63" s="981"/>
      <c r="DB63" s="979"/>
      <c r="DC63" s="980"/>
      <c r="DD63" s="980"/>
      <c r="DE63" s="980"/>
      <c r="DF63" s="981"/>
      <c r="DG63" s="979"/>
      <c r="DH63" s="980"/>
      <c r="DI63" s="980"/>
      <c r="DJ63" s="980"/>
      <c r="DK63" s="981"/>
      <c r="DL63" s="979"/>
      <c r="DM63" s="980"/>
      <c r="DN63" s="980"/>
      <c r="DO63" s="980"/>
      <c r="DP63" s="981"/>
      <c r="DQ63" s="979"/>
      <c r="DR63" s="980"/>
      <c r="DS63" s="980"/>
      <c r="DT63" s="980"/>
      <c r="DU63" s="981"/>
      <c r="DV63" s="982"/>
      <c r="DW63" s="983"/>
      <c r="DX63" s="983"/>
      <c r="DY63" s="983"/>
      <c r="DZ63" s="984"/>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82"/>
      <c r="BT64" s="983"/>
      <c r="BU64" s="983"/>
      <c r="BV64" s="983"/>
      <c r="BW64" s="983"/>
      <c r="BX64" s="983"/>
      <c r="BY64" s="983"/>
      <c r="BZ64" s="983"/>
      <c r="CA64" s="983"/>
      <c r="CB64" s="983"/>
      <c r="CC64" s="983"/>
      <c r="CD64" s="983"/>
      <c r="CE64" s="983"/>
      <c r="CF64" s="983"/>
      <c r="CG64" s="1004"/>
      <c r="CH64" s="979"/>
      <c r="CI64" s="980"/>
      <c r="CJ64" s="980"/>
      <c r="CK64" s="980"/>
      <c r="CL64" s="981"/>
      <c r="CM64" s="979"/>
      <c r="CN64" s="980"/>
      <c r="CO64" s="980"/>
      <c r="CP64" s="980"/>
      <c r="CQ64" s="981"/>
      <c r="CR64" s="979"/>
      <c r="CS64" s="980"/>
      <c r="CT64" s="980"/>
      <c r="CU64" s="980"/>
      <c r="CV64" s="981"/>
      <c r="CW64" s="979"/>
      <c r="CX64" s="980"/>
      <c r="CY64" s="980"/>
      <c r="CZ64" s="980"/>
      <c r="DA64" s="981"/>
      <c r="DB64" s="979"/>
      <c r="DC64" s="980"/>
      <c r="DD64" s="980"/>
      <c r="DE64" s="980"/>
      <c r="DF64" s="981"/>
      <c r="DG64" s="979"/>
      <c r="DH64" s="980"/>
      <c r="DI64" s="980"/>
      <c r="DJ64" s="980"/>
      <c r="DK64" s="981"/>
      <c r="DL64" s="979"/>
      <c r="DM64" s="980"/>
      <c r="DN64" s="980"/>
      <c r="DO64" s="980"/>
      <c r="DP64" s="981"/>
      <c r="DQ64" s="979"/>
      <c r="DR64" s="980"/>
      <c r="DS64" s="980"/>
      <c r="DT64" s="980"/>
      <c r="DU64" s="981"/>
      <c r="DV64" s="982"/>
      <c r="DW64" s="983"/>
      <c r="DX64" s="983"/>
      <c r="DY64" s="983"/>
      <c r="DZ64" s="984"/>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82"/>
      <c r="BT65" s="983"/>
      <c r="BU65" s="983"/>
      <c r="BV65" s="983"/>
      <c r="BW65" s="983"/>
      <c r="BX65" s="983"/>
      <c r="BY65" s="983"/>
      <c r="BZ65" s="983"/>
      <c r="CA65" s="983"/>
      <c r="CB65" s="983"/>
      <c r="CC65" s="983"/>
      <c r="CD65" s="983"/>
      <c r="CE65" s="983"/>
      <c r="CF65" s="983"/>
      <c r="CG65" s="1004"/>
      <c r="CH65" s="979"/>
      <c r="CI65" s="980"/>
      <c r="CJ65" s="980"/>
      <c r="CK65" s="980"/>
      <c r="CL65" s="981"/>
      <c r="CM65" s="979"/>
      <c r="CN65" s="980"/>
      <c r="CO65" s="980"/>
      <c r="CP65" s="980"/>
      <c r="CQ65" s="981"/>
      <c r="CR65" s="979"/>
      <c r="CS65" s="980"/>
      <c r="CT65" s="980"/>
      <c r="CU65" s="980"/>
      <c r="CV65" s="981"/>
      <c r="CW65" s="979"/>
      <c r="CX65" s="980"/>
      <c r="CY65" s="980"/>
      <c r="CZ65" s="980"/>
      <c r="DA65" s="981"/>
      <c r="DB65" s="979"/>
      <c r="DC65" s="980"/>
      <c r="DD65" s="980"/>
      <c r="DE65" s="980"/>
      <c r="DF65" s="981"/>
      <c r="DG65" s="979"/>
      <c r="DH65" s="980"/>
      <c r="DI65" s="980"/>
      <c r="DJ65" s="980"/>
      <c r="DK65" s="981"/>
      <c r="DL65" s="979"/>
      <c r="DM65" s="980"/>
      <c r="DN65" s="980"/>
      <c r="DO65" s="980"/>
      <c r="DP65" s="981"/>
      <c r="DQ65" s="979"/>
      <c r="DR65" s="980"/>
      <c r="DS65" s="980"/>
      <c r="DT65" s="980"/>
      <c r="DU65" s="981"/>
      <c r="DV65" s="982"/>
      <c r="DW65" s="983"/>
      <c r="DX65" s="983"/>
      <c r="DY65" s="983"/>
      <c r="DZ65" s="984"/>
      <c r="EA65" s="224"/>
    </row>
    <row r="66" spans="1:131" ht="26.25" customHeight="1" x14ac:dyDescent="0.2">
      <c r="A66" s="985" t="s">
        <v>402</v>
      </c>
      <c r="B66" s="986"/>
      <c r="C66" s="986"/>
      <c r="D66" s="986"/>
      <c r="E66" s="986"/>
      <c r="F66" s="986"/>
      <c r="G66" s="986"/>
      <c r="H66" s="986"/>
      <c r="I66" s="986"/>
      <c r="J66" s="986"/>
      <c r="K66" s="986"/>
      <c r="L66" s="986"/>
      <c r="M66" s="986"/>
      <c r="N66" s="986"/>
      <c r="O66" s="986"/>
      <c r="P66" s="987"/>
      <c r="Q66" s="991" t="s">
        <v>380</v>
      </c>
      <c r="R66" s="992"/>
      <c r="S66" s="992"/>
      <c r="T66" s="992"/>
      <c r="U66" s="993"/>
      <c r="V66" s="991" t="s">
        <v>381</v>
      </c>
      <c r="W66" s="992"/>
      <c r="X66" s="992"/>
      <c r="Y66" s="992"/>
      <c r="Z66" s="993"/>
      <c r="AA66" s="991" t="s">
        <v>382</v>
      </c>
      <c r="AB66" s="992"/>
      <c r="AC66" s="992"/>
      <c r="AD66" s="992"/>
      <c r="AE66" s="993"/>
      <c r="AF66" s="997" t="s">
        <v>383</v>
      </c>
      <c r="AG66" s="998"/>
      <c r="AH66" s="998"/>
      <c r="AI66" s="998"/>
      <c r="AJ66" s="999"/>
      <c r="AK66" s="991" t="s">
        <v>384</v>
      </c>
      <c r="AL66" s="986"/>
      <c r="AM66" s="986"/>
      <c r="AN66" s="986"/>
      <c r="AO66" s="987"/>
      <c r="AP66" s="991" t="s">
        <v>385</v>
      </c>
      <c r="AQ66" s="992"/>
      <c r="AR66" s="992"/>
      <c r="AS66" s="992"/>
      <c r="AT66" s="993"/>
      <c r="AU66" s="991" t="s">
        <v>403</v>
      </c>
      <c r="AV66" s="992"/>
      <c r="AW66" s="992"/>
      <c r="AX66" s="992"/>
      <c r="AY66" s="993"/>
      <c r="AZ66" s="991" t="s">
        <v>364</v>
      </c>
      <c r="BA66" s="992"/>
      <c r="BB66" s="992"/>
      <c r="BC66" s="992"/>
      <c r="BD66" s="1005"/>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8"/>
      <c r="B67" s="989"/>
      <c r="C67" s="989"/>
      <c r="D67" s="989"/>
      <c r="E67" s="989"/>
      <c r="F67" s="989"/>
      <c r="G67" s="989"/>
      <c r="H67" s="989"/>
      <c r="I67" s="989"/>
      <c r="J67" s="989"/>
      <c r="K67" s="989"/>
      <c r="L67" s="989"/>
      <c r="M67" s="989"/>
      <c r="N67" s="989"/>
      <c r="O67" s="989"/>
      <c r="P67" s="990"/>
      <c r="Q67" s="994"/>
      <c r="R67" s="995"/>
      <c r="S67" s="995"/>
      <c r="T67" s="995"/>
      <c r="U67" s="996"/>
      <c r="V67" s="994"/>
      <c r="W67" s="995"/>
      <c r="X67" s="995"/>
      <c r="Y67" s="995"/>
      <c r="Z67" s="996"/>
      <c r="AA67" s="994"/>
      <c r="AB67" s="995"/>
      <c r="AC67" s="995"/>
      <c r="AD67" s="995"/>
      <c r="AE67" s="996"/>
      <c r="AF67" s="1000"/>
      <c r="AG67" s="1001"/>
      <c r="AH67" s="1001"/>
      <c r="AI67" s="1001"/>
      <c r="AJ67" s="1002"/>
      <c r="AK67" s="1003"/>
      <c r="AL67" s="989"/>
      <c r="AM67" s="989"/>
      <c r="AN67" s="989"/>
      <c r="AO67" s="990"/>
      <c r="AP67" s="994"/>
      <c r="AQ67" s="995"/>
      <c r="AR67" s="995"/>
      <c r="AS67" s="995"/>
      <c r="AT67" s="996"/>
      <c r="AU67" s="994"/>
      <c r="AV67" s="995"/>
      <c r="AW67" s="995"/>
      <c r="AX67" s="995"/>
      <c r="AY67" s="996"/>
      <c r="AZ67" s="994"/>
      <c r="BA67" s="995"/>
      <c r="BB67" s="995"/>
      <c r="BC67" s="995"/>
      <c r="BD67" s="1006"/>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5" t="s">
        <v>560</v>
      </c>
      <c r="C68" s="976"/>
      <c r="D68" s="976"/>
      <c r="E68" s="976"/>
      <c r="F68" s="976"/>
      <c r="G68" s="976"/>
      <c r="H68" s="976"/>
      <c r="I68" s="976"/>
      <c r="J68" s="976"/>
      <c r="K68" s="976"/>
      <c r="L68" s="976"/>
      <c r="M68" s="976"/>
      <c r="N68" s="976"/>
      <c r="O68" s="976"/>
      <c r="P68" s="977"/>
      <c r="Q68" s="978">
        <v>2008</v>
      </c>
      <c r="R68" s="969"/>
      <c r="S68" s="969"/>
      <c r="T68" s="969"/>
      <c r="U68" s="969"/>
      <c r="V68" s="969">
        <v>1901</v>
      </c>
      <c r="W68" s="969"/>
      <c r="X68" s="969"/>
      <c r="Y68" s="969"/>
      <c r="Z68" s="969"/>
      <c r="AA68" s="969">
        <v>107</v>
      </c>
      <c r="AB68" s="969"/>
      <c r="AC68" s="969"/>
      <c r="AD68" s="969"/>
      <c r="AE68" s="969"/>
      <c r="AF68" s="969">
        <v>107</v>
      </c>
      <c r="AG68" s="969"/>
      <c r="AH68" s="969"/>
      <c r="AI68" s="969"/>
      <c r="AJ68" s="969"/>
      <c r="AK68" s="969">
        <v>25</v>
      </c>
      <c r="AL68" s="969"/>
      <c r="AM68" s="969"/>
      <c r="AN68" s="969"/>
      <c r="AO68" s="969"/>
      <c r="AP68" s="969">
        <v>0</v>
      </c>
      <c r="AQ68" s="969"/>
      <c r="AR68" s="969"/>
      <c r="AS68" s="969"/>
      <c r="AT68" s="969"/>
      <c r="AU68" s="970" t="s">
        <v>491</v>
      </c>
      <c r="AV68" s="971"/>
      <c r="AW68" s="971"/>
      <c r="AX68" s="971"/>
      <c r="AY68" s="972"/>
      <c r="AZ68" s="973"/>
      <c r="BA68" s="973"/>
      <c r="BB68" s="973"/>
      <c r="BC68" s="973"/>
      <c r="BD68" s="974"/>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565</v>
      </c>
      <c r="C69" s="962"/>
      <c r="D69" s="962"/>
      <c r="E69" s="962"/>
      <c r="F69" s="962"/>
      <c r="G69" s="962"/>
      <c r="H69" s="962"/>
      <c r="I69" s="962"/>
      <c r="J69" s="962"/>
      <c r="K69" s="962"/>
      <c r="L69" s="962"/>
      <c r="M69" s="962"/>
      <c r="N69" s="962"/>
      <c r="O69" s="962"/>
      <c r="P69" s="963"/>
      <c r="Q69" s="964">
        <v>30</v>
      </c>
      <c r="R69" s="958"/>
      <c r="S69" s="958"/>
      <c r="T69" s="958"/>
      <c r="U69" s="958"/>
      <c r="V69" s="958">
        <v>26</v>
      </c>
      <c r="W69" s="958"/>
      <c r="X69" s="958"/>
      <c r="Y69" s="958"/>
      <c r="Z69" s="958"/>
      <c r="AA69" s="958">
        <v>4</v>
      </c>
      <c r="AB69" s="958"/>
      <c r="AC69" s="958"/>
      <c r="AD69" s="958"/>
      <c r="AE69" s="958"/>
      <c r="AF69" s="958">
        <v>4</v>
      </c>
      <c r="AG69" s="958"/>
      <c r="AH69" s="958"/>
      <c r="AI69" s="958"/>
      <c r="AJ69" s="958"/>
      <c r="AK69" s="958">
        <v>13</v>
      </c>
      <c r="AL69" s="958"/>
      <c r="AM69" s="958"/>
      <c r="AN69" s="958"/>
      <c r="AO69" s="958"/>
      <c r="AP69" s="958">
        <v>0</v>
      </c>
      <c r="AQ69" s="958"/>
      <c r="AR69" s="958"/>
      <c r="AS69" s="958"/>
      <c r="AT69" s="958"/>
      <c r="AU69" s="968" t="s">
        <v>491</v>
      </c>
      <c r="AV69" s="966"/>
      <c r="AW69" s="966"/>
      <c r="AX69" s="966"/>
      <c r="AY69" s="967"/>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566</v>
      </c>
      <c r="C70" s="962"/>
      <c r="D70" s="962"/>
      <c r="E70" s="962"/>
      <c r="F70" s="962"/>
      <c r="G70" s="962"/>
      <c r="H70" s="962"/>
      <c r="I70" s="962"/>
      <c r="J70" s="962"/>
      <c r="K70" s="962"/>
      <c r="L70" s="962"/>
      <c r="M70" s="962"/>
      <c r="N70" s="962"/>
      <c r="O70" s="962"/>
      <c r="P70" s="963"/>
      <c r="Q70" s="964">
        <v>22</v>
      </c>
      <c r="R70" s="958"/>
      <c r="S70" s="958"/>
      <c r="T70" s="958"/>
      <c r="U70" s="958"/>
      <c r="V70" s="958">
        <v>20</v>
      </c>
      <c r="W70" s="958"/>
      <c r="X70" s="958"/>
      <c r="Y70" s="958"/>
      <c r="Z70" s="958"/>
      <c r="AA70" s="958">
        <v>2</v>
      </c>
      <c r="AB70" s="958"/>
      <c r="AC70" s="958"/>
      <c r="AD70" s="958"/>
      <c r="AE70" s="958"/>
      <c r="AF70" s="958">
        <v>2</v>
      </c>
      <c r="AG70" s="958"/>
      <c r="AH70" s="958"/>
      <c r="AI70" s="958"/>
      <c r="AJ70" s="958"/>
      <c r="AK70" s="958">
        <v>0</v>
      </c>
      <c r="AL70" s="958"/>
      <c r="AM70" s="958"/>
      <c r="AN70" s="958"/>
      <c r="AO70" s="958"/>
      <c r="AP70" s="958">
        <v>0</v>
      </c>
      <c r="AQ70" s="958"/>
      <c r="AR70" s="958"/>
      <c r="AS70" s="958"/>
      <c r="AT70" s="958"/>
      <c r="AU70" s="968" t="s">
        <v>491</v>
      </c>
      <c r="AV70" s="966"/>
      <c r="AW70" s="966"/>
      <c r="AX70" s="966"/>
      <c r="AY70" s="967"/>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561</v>
      </c>
      <c r="C71" s="962"/>
      <c r="D71" s="962"/>
      <c r="E71" s="962"/>
      <c r="F71" s="962"/>
      <c r="G71" s="962"/>
      <c r="H71" s="962"/>
      <c r="I71" s="962"/>
      <c r="J71" s="962"/>
      <c r="K71" s="962"/>
      <c r="L71" s="962"/>
      <c r="M71" s="962"/>
      <c r="N71" s="962"/>
      <c r="O71" s="962"/>
      <c r="P71" s="963"/>
      <c r="Q71" s="964">
        <v>113</v>
      </c>
      <c r="R71" s="958"/>
      <c r="S71" s="958"/>
      <c r="T71" s="958"/>
      <c r="U71" s="958"/>
      <c r="V71" s="958">
        <v>107</v>
      </c>
      <c r="W71" s="958"/>
      <c r="X71" s="958"/>
      <c r="Y71" s="958"/>
      <c r="Z71" s="958"/>
      <c r="AA71" s="958">
        <v>6</v>
      </c>
      <c r="AB71" s="958"/>
      <c r="AC71" s="958"/>
      <c r="AD71" s="958"/>
      <c r="AE71" s="958"/>
      <c r="AF71" s="958">
        <v>6</v>
      </c>
      <c r="AG71" s="958"/>
      <c r="AH71" s="958"/>
      <c r="AI71" s="958"/>
      <c r="AJ71" s="958"/>
      <c r="AK71" s="958">
        <v>5</v>
      </c>
      <c r="AL71" s="958"/>
      <c r="AM71" s="958"/>
      <c r="AN71" s="958"/>
      <c r="AO71" s="958"/>
      <c r="AP71" s="958">
        <v>0</v>
      </c>
      <c r="AQ71" s="958"/>
      <c r="AR71" s="958"/>
      <c r="AS71" s="958"/>
      <c r="AT71" s="958"/>
      <c r="AU71" s="968" t="s">
        <v>491</v>
      </c>
      <c r="AV71" s="966"/>
      <c r="AW71" s="966"/>
      <c r="AX71" s="966"/>
      <c r="AY71" s="967"/>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562</v>
      </c>
      <c r="C72" s="962"/>
      <c r="D72" s="962"/>
      <c r="E72" s="962"/>
      <c r="F72" s="962"/>
      <c r="G72" s="962"/>
      <c r="H72" s="962"/>
      <c r="I72" s="962"/>
      <c r="J72" s="962"/>
      <c r="K72" s="962"/>
      <c r="L72" s="962"/>
      <c r="M72" s="962"/>
      <c r="N72" s="962"/>
      <c r="O72" s="962"/>
      <c r="P72" s="963"/>
      <c r="Q72" s="964">
        <v>169552</v>
      </c>
      <c r="R72" s="958"/>
      <c r="S72" s="958"/>
      <c r="T72" s="958"/>
      <c r="U72" s="958"/>
      <c r="V72" s="958">
        <v>166609</v>
      </c>
      <c r="W72" s="958"/>
      <c r="X72" s="958"/>
      <c r="Y72" s="958"/>
      <c r="Z72" s="958"/>
      <c r="AA72" s="958">
        <v>2943</v>
      </c>
      <c r="AB72" s="958"/>
      <c r="AC72" s="958"/>
      <c r="AD72" s="958"/>
      <c r="AE72" s="958"/>
      <c r="AF72" s="958">
        <v>2943</v>
      </c>
      <c r="AG72" s="958"/>
      <c r="AH72" s="958"/>
      <c r="AI72" s="958"/>
      <c r="AJ72" s="958"/>
      <c r="AK72" s="958">
        <v>1308</v>
      </c>
      <c r="AL72" s="958"/>
      <c r="AM72" s="958"/>
      <c r="AN72" s="958"/>
      <c r="AO72" s="958"/>
      <c r="AP72" s="958" t="s">
        <v>491</v>
      </c>
      <c r="AQ72" s="958"/>
      <c r="AR72" s="958"/>
      <c r="AS72" s="958"/>
      <c r="AT72" s="958"/>
      <c r="AU72" s="968" t="s">
        <v>491</v>
      </c>
      <c r="AV72" s="966"/>
      <c r="AW72" s="966"/>
      <c r="AX72" s="966"/>
      <c r="AY72" s="967"/>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563</v>
      </c>
      <c r="C73" s="962"/>
      <c r="D73" s="962"/>
      <c r="E73" s="962"/>
      <c r="F73" s="962"/>
      <c r="G73" s="962"/>
      <c r="H73" s="962"/>
      <c r="I73" s="962"/>
      <c r="J73" s="962"/>
      <c r="K73" s="962"/>
      <c r="L73" s="962"/>
      <c r="M73" s="962"/>
      <c r="N73" s="962"/>
      <c r="O73" s="962"/>
      <c r="P73" s="963"/>
      <c r="Q73" s="964">
        <v>40</v>
      </c>
      <c r="R73" s="958"/>
      <c r="S73" s="958"/>
      <c r="T73" s="958"/>
      <c r="U73" s="958"/>
      <c r="V73" s="958">
        <v>36</v>
      </c>
      <c r="W73" s="958"/>
      <c r="X73" s="958"/>
      <c r="Y73" s="958"/>
      <c r="Z73" s="958"/>
      <c r="AA73" s="958">
        <v>4</v>
      </c>
      <c r="AB73" s="958"/>
      <c r="AC73" s="958"/>
      <c r="AD73" s="958"/>
      <c r="AE73" s="958"/>
      <c r="AF73" s="958">
        <v>4</v>
      </c>
      <c r="AG73" s="958"/>
      <c r="AH73" s="958"/>
      <c r="AI73" s="958"/>
      <c r="AJ73" s="958"/>
      <c r="AK73" s="958">
        <v>31</v>
      </c>
      <c r="AL73" s="958"/>
      <c r="AM73" s="958"/>
      <c r="AN73" s="958"/>
      <c r="AO73" s="958"/>
      <c r="AP73" s="958">
        <v>0</v>
      </c>
      <c r="AQ73" s="958"/>
      <c r="AR73" s="958"/>
      <c r="AS73" s="958"/>
      <c r="AT73" s="958"/>
      <c r="AU73" s="968" t="s">
        <v>491</v>
      </c>
      <c r="AV73" s="966"/>
      <c r="AW73" s="966"/>
      <c r="AX73" s="966"/>
      <c r="AY73" s="967"/>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564</v>
      </c>
      <c r="C74" s="962"/>
      <c r="D74" s="962"/>
      <c r="E74" s="962"/>
      <c r="F74" s="962"/>
      <c r="G74" s="962"/>
      <c r="H74" s="962"/>
      <c r="I74" s="962"/>
      <c r="J74" s="962"/>
      <c r="K74" s="962"/>
      <c r="L74" s="962"/>
      <c r="M74" s="962"/>
      <c r="N74" s="962"/>
      <c r="O74" s="962"/>
      <c r="P74" s="963"/>
      <c r="Q74" s="964">
        <v>37</v>
      </c>
      <c r="R74" s="958"/>
      <c r="S74" s="958"/>
      <c r="T74" s="958"/>
      <c r="U74" s="958"/>
      <c r="V74" s="958">
        <v>33</v>
      </c>
      <c r="W74" s="958"/>
      <c r="X74" s="958"/>
      <c r="Y74" s="958"/>
      <c r="Z74" s="958"/>
      <c r="AA74" s="958">
        <v>4</v>
      </c>
      <c r="AB74" s="958"/>
      <c r="AC74" s="958"/>
      <c r="AD74" s="958"/>
      <c r="AE74" s="958"/>
      <c r="AF74" s="958">
        <v>4</v>
      </c>
      <c r="AG74" s="958"/>
      <c r="AH74" s="958"/>
      <c r="AI74" s="958"/>
      <c r="AJ74" s="958"/>
      <c r="AK74" s="958">
        <v>32</v>
      </c>
      <c r="AL74" s="958"/>
      <c r="AM74" s="958"/>
      <c r="AN74" s="958"/>
      <c r="AO74" s="958"/>
      <c r="AP74" s="958" t="s">
        <v>491</v>
      </c>
      <c r="AQ74" s="958"/>
      <c r="AR74" s="958"/>
      <c r="AS74" s="958"/>
      <c r="AT74" s="958"/>
      <c r="AU74" s="968" t="s">
        <v>491</v>
      </c>
      <c r="AV74" s="966"/>
      <c r="AW74" s="966"/>
      <c r="AX74" s="966"/>
      <c r="AY74" s="967"/>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567</v>
      </c>
      <c r="C75" s="962"/>
      <c r="D75" s="962"/>
      <c r="E75" s="962"/>
      <c r="F75" s="962"/>
      <c r="G75" s="962"/>
      <c r="H75" s="962"/>
      <c r="I75" s="962"/>
      <c r="J75" s="962"/>
      <c r="K75" s="962"/>
      <c r="L75" s="962"/>
      <c r="M75" s="962"/>
      <c r="N75" s="962"/>
      <c r="O75" s="962"/>
      <c r="P75" s="963"/>
      <c r="Q75" s="965">
        <v>1128</v>
      </c>
      <c r="R75" s="966"/>
      <c r="S75" s="966"/>
      <c r="T75" s="966"/>
      <c r="U75" s="967"/>
      <c r="V75" s="968">
        <v>1111</v>
      </c>
      <c r="W75" s="966"/>
      <c r="X75" s="966"/>
      <c r="Y75" s="966"/>
      <c r="Z75" s="967"/>
      <c r="AA75" s="968">
        <v>17</v>
      </c>
      <c r="AB75" s="966"/>
      <c r="AC75" s="966"/>
      <c r="AD75" s="966"/>
      <c r="AE75" s="967"/>
      <c r="AF75" s="968">
        <v>17</v>
      </c>
      <c r="AG75" s="966"/>
      <c r="AH75" s="966"/>
      <c r="AI75" s="966"/>
      <c r="AJ75" s="967"/>
      <c r="AK75" s="968">
        <v>18</v>
      </c>
      <c r="AL75" s="966"/>
      <c r="AM75" s="966"/>
      <c r="AN75" s="966"/>
      <c r="AO75" s="967"/>
      <c r="AP75" s="968">
        <v>951</v>
      </c>
      <c r="AQ75" s="966"/>
      <c r="AR75" s="966"/>
      <c r="AS75" s="966"/>
      <c r="AT75" s="967"/>
      <c r="AU75" s="968">
        <v>484</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3087</v>
      </c>
      <c r="AG88" s="946"/>
      <c r="AH88" s="946"/>
      <c r="AI88" s="946"/>
      <c r="AJ88" s="946"/>
      <c r="AK88" s="950"/>
      <c r="AL88" s="950"/>
      <c r="AM88" s="950"/>
      <c r="AN88" s="950"/>
      <c r="AO88" s="950"/>
      <c r="AP88" s="946">
        <v>951</v>
      </c>
      <c r="AQ88" s="946"/>
      <c r="AR88" s="946"/>
      <c r="AS88" s="946"/>
      <c r="AT88" s="946"/>
      <c r="AU88" s="946">
        <v>484</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30</v>
      </c>
      <c r="CS102" s="940"/>
      <c r="CT102" s="940"/>
      <c r="CU102" s="940"/>
      <c r="CV102" s="941"/>
      <c r="CW102" s="939">
        <v>11</v>
      </c>
      <c r="CX102" s="940"/>
      <c r="CY102" s="940"/>
      <c r="CZ102" s="940"/>
      <c r="DA102" s="941"/>
      <c r="DB102" s="939">
        <v>17</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24" customFormat="1" ht="26.25" customHeight="1" x14ac:dyDescent="0.2">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784089</v>
      </c>
      <c r="AB110" s="876"/>
      <c r="AC110" s="876"/>
      <c r="AD110" s="876"/>
      <c r="AE110" s="877"/>
      <c r="AF110" s="878">
        <v>768818</v>
      </c>
      <c r="AG110" s="876"/>
      <c r="AH110" s="876"/>
      <c r="AI110" s="876"/>
      <c r="AJ110" s="877"/>
      <c r="AK110" s="878">
        <v>744910</v>
      </c>
      <c r="AL110" s="876"/>
      <c r="AM110" s="876"/>
      <c r="AN110" s="876"/>
      <c r="AO110" s="877"/>
      <c r="AP110" s="879">
        <v>17.2</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6834763</v>
      </c>
      <c r="BR110" s="829"/>
      <c r="BS110" s="829"/>
      <c r="BT110" s="829"/>
      <c r="BU110" s="829"/>
      <c r="BV110" s="829">
        <v>6475094</v>
      </c>
      <c r="BW110" s="829"/>
      <c r="BX110" s="829"/>
      <c r="BY110" s="829"/>
      <c r="BZ110" s="829"/>
      <c r="CA110" s="829">
        <v>6214273</v>
      </c>
      <c r="CB110" s="829"/>
      <c r="CC110" s="829"/>
      <c r="CD110" s="829"/>
      <c r="CE110" s="829"/>
      <c r="CF110" s="853">
        <v>143.69999999999999</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v>7847</v>
      </c>
      <c r="BW111" s="804"/>
      <c r="BX111" s="804"/>
      <c r="BY111" s="804"/>
      <c r="BZ111" s="804"/>
      <c r="CA111" s="804">
        <v>6457</v>
      </c>
      <c r="CB111" s="804"/>
      <c r="CC111" s="804"/>
      <c r="CD111" s="804"/>
      <c r="CE111" s="804"/>
      <c r="CF111" s="862">
        <v>0.1</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1429034</v>
      </c>
      <c r="BR112" s="804"/>
      <c r="BS112" s="804"/>
      <c r="BT112" s="804"/>
      <c r="BU112" s="804"/>
      <c r="BV112" s="804">
        <v>1330734</v>
      </c>
      <c r="BW112" s="804"/>
      <c r="BX112" s="804"/>
      <c r="BY112" s="804"/>
      <c r="BZ112" s="804"/>
      <c r="CA112" s="804">
        <v>1223705</v>
      </c>
      <c r="CB112" s="804"/>
      <c r="CC112" s="804"/>
      <c r="CD112" s="804"/>
      <c r="CE112" s="804"/>
      <c r="CF112" s="862">
        <v>28.3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218243</v>
      </c>
      <c r="AB113" s="906"/>
      <c r="AC113" s="906"/>
      <c r="AD113" s="906"/>
      <c r="AE113" s="907"/>
      <c r="AF113" s="908">
        <v>236674</v>
      </c>
      <c r="AG113" s="906"/>
      <c r="AH113" s="906"/>
      <c r="AI113" s="906"/>
      <c r="AJ113" s="907"/>
      <c r="AK113" s="908">
        <v>234556</v>
      </c>
      <c r="AL113" s="906"/>
      <c r="AM113" s="906"/>
      <c r="AN113" s="906"/>
      <c r="AO113" s="907"/>
      <c r="AP113" s="909">
        <v>5.4</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583549</v>
      </c>
      <c r="BR113" s="804"/>
      <c r="BS113" s="804"/>
      <c r="BT113" s="804"/>
      <c r="BU113" s="804"/>
      <c r="BV113" s="804">
        <v>541670</v>
      </c>
      <c r="BW113" s="804"/>
      <c r="BX113" s="804"/>
      <c r="BY113" s="804"/>
      <c r="BZ113" s="804"/>
      <c r="CA113" s="804">
        <v>484491</v>
      </c>
      <c r="CB113" s="804"/>
      <c r="CC113" s="804"/>
      <c r="CD113" s="804"/>
      <c r="CE113" s="804"/>
      <c r="CF113" s="862">
        <v>11.2</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44934</v>
      </c>
      <c r="AB114" s="767"/>
      <c r="AC114" s="767"/>
      <c r="AD114" s="767"/>
      <c r="AE114" s="768"/>
      <c r="AF114" s="769">
        <v>44356</v>
      </c>
      <c r="AG114" s="767"/>
      <c r="AH114" s="767"/>
      <c r="AI114" s="767"/>
      <c r="AJ114" s="768"/>
      <c r="AK114" s="769">
        <v>44251</v>
      </c>
      <c r="AL114" s="767"/>
      <c r="AM114" s="767"/>
      <c r="AN114" s="767"/>
      <c r="AO114" s="768"/>
      <c r="AP114" s="811">
        <v>1</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906396</v>
      </c>
      <c r="BR114" s="804"/>
      <c r="BS114" s="804"/>
      <c r="BT114" s="804"/>
      <c r="BU114" s="804"/>
      <c r="BV114" s="804">
        <v>975800</v>
      </c>
      <c r="BW114" s="804"/>
      <c r="BX114" s="804"/>
      <c r="BY114" s="804"/>
      <c r="BZ114" s="804"/>
      <c r="CA114" s="804">
        <v>1105961</v>
      </c>
      <c r="CB114" s="804"/>
      <c r="CC114" s="804"/>
      <c r="CD114" s="804"/>
      <c r="CE114" s="804"/>
      <c r="CF114" s="862">
        <v>25.6</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20</v>
      </c>
      <c r="AB115" s="906"/>
      <c r="AC115" s="906"/>
      <c r="AD115" s="906"/>
      <c r="AE115" s="907"/>
      <c r="AF115" s="908" t="s">
        <v>122</v>
      </c>
      <c r="AG115" s="906"/>
      <c r="AH115" s="906"/>
      <c r="AI115" s="906"/>
      <c r="AJ115" s="907"/>
      <c r="AK115" s="908">
        <v>806</v>
      </c>
      <c r="AL115" s="906"/>
      <c r="AM115" s="906"/>
      <c r="AN115" s="906"/>
      <c r="AO115" s="907"/>
      <c r="AP115" s="909">
        <v>0</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v>7847</v>
      </c>
      <c r="DM116" s="767"/>
      <c r="DN116" s="767"/>
      <c r="DO116" s="767"/>
      <c r="DP116" s="768"/>
      <c r="DQ116" s="769">
        <v>6457</v>
      </c>
      <c r="DR116" s="767"/>
      <c r="DS116" s="767"/>
      <c r="DT116" s="767"/>
      <c r="DU116" s="768"/>
      <c r="DV116" s="811">
        <v>0.1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1047286</v>
      </c>
      <c r="AB117" s="890"/>
      <c r="AC117" s="890"/>
      <c r="AD117" s="890"/>
      <c r="AE117" s="891"/>
      <c r="AF117" s="892">
        <v>1049848</v>
      </c>
      <c r="AG117" s="890"/>
      <c r="AH117" s="890"/>
      <c r="AI117" s="890"/>
      <c r="AJ117" s="891"/>
      <c r="AK117" s="892">
        <v>1024523</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445</v>
      </c>
      <c r="BP119" s="865"/>
      <c r="BQ119" s="866">
        <v>9753742</v>
      </c>
      <c r="BR119" s="832"/>
      <c r="BS119" s="832"/>
      <c r="BT119" s="832"/>
      <c r="BU119" s="832"/>
      <c r="BV119" s="832">
        <v>9331145</v>
      </c>
      <c r="BW119" s="832"/>
      <c r="BX119" s="832"/>
      <c r="BY119" s="832"/>
      <c r="BZ119" s="832"/>
      <c r="CA119" s="832">
        <v>9034887</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3654555</v>
      </c>
      <c r="BR120" s="829"/>
      <c r="BS120" s="829"/>
      <c r="BT120" s="829"/>
      <c r="BU120" s="829"/>
      <c r="BV120" s="829">
        <v>3548897</v>
      </c>
      <c r="BW120" s="829"/>
      <c r="BX120" s="829"/>
      <c r="BY120" s="829"/>
      <c r="BZ120" s="829"/>
      <c r="CA120" s="829">
        <v>3287780</v>
      </c>
      <c r="CB120" s="829"/>
      <c r="CC120" s="829"/>
      <c r="CD120" s="829"/>
      <c r="CE120" s="829"/>
      <c r="CF120" s="853">
        <v>76</v>
      </c>
      <c r="CG120" s="854"/>
      <c r="CH120" s="854"/>
      <c r="CI120" s="854"/>
      <c r="CJ120" s="854"/>
      <c r="CK120" s="855" t="s">
        <v>449</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775659</v>
      </c>
      <c r="DH120" s="829"/>
      <c r="DI120" s="829"/>
      <c r="DJ120" s="829"/>
      <c r="DK120" s="829"/>
      <c r="DL120" s="829">
        <v>682422</v>
      </c>
      <c r="DM120" s="829"/>
      <c r="DN120" s="829"/>
      <c r="DO120" s="829"/>
      <c r="DP120" s="829"/>
      <c r="DQ120" s="829">
        <v>634896</v>
      </c>
      <c r="DR120" s="829"/>
      <c r="DS120" s="829"/>
      <c r="DT120" s="829"/>
      <c r="DU120" s="829"/>
      <c r="DV120" s="830">
        <v>14.7</v>
      </c>
      <c r="DW120" s="830"/>
      <c r="DX120" s="830"/>
      <c r="DY120" s="830"/>
      <c r="DZ120" s="831"/>
    </row>
    <row r="121" spans="1:130" s="224" customFormat="1" ht="26.25" customHeight="1" x14ac:dyDescent="0.2">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259049</v>
      </c>
      <c r="BR121" s="804"/>
      <c r="BS121" s="804"/>
      <c r="BT121" s="804"/>
      <c r="BU121" s="804"/>
      <c r="BV121" s="804">
        <v>246044</v>
      </c>
      <c r="BW121" s="804"/>
      <c r="BX121" s="804"/>
      <c r="BY121" s="804"/>
      <c r="BZ121" s="804"/>
      <c r="CA121" s="804">
        <v>203115</v>
      </c>
      <c r="CB121" s="804"/>
      <c r="CC121" s="804"/>
      <c r="CD121" s="804"/>
      <c r="CE121" s="804"/>
      <c r="CF121" s="862">
        <v>4.7</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587886</v>
      </c>
      <c r="DR121" s="804"/>
      <c r="DS121" s="804"/>
      <c r="DT121" s="804"/>
      <c r="DU121" s="804"/>
      <c r="DV121" s="781">
        <v>13.6</v>
      </c>
      <c r="DW121" s="781"/>
      <c r="DX121" s="781"/>
      <c r="DY121" s="781"/>
      <c r="DZ121" s="782"/>
    </row>
    <row r="122" spans="1:130" s="224" customFormat="1" ht="26.25" customHeight="1" x14ac:dyDescent="0.2">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6489364</v>
      </c>
      <c r="BR122" s="832"/>
      <c r="BS122" s="832"/>
      <c r="BT122" s="832"/>
      <c r="BU122" s="832"/>
      <c r="BV122" s="832">
        <v>6089737</v>
      </c>
      <c r="BW122" s="832"/>
      <c r="BX122" s="832"/>
      <c r="BY122" s="832"/>
      <c r="BZ122" s="832"/>
      <c r="CA122" s="832">
        <v>5840704</v>
      </c>
      <c r="CB122" s="832"/>
      <c r="CC122" s="832"/>
      <c r="CD122" s="832"/>
      <c r="CE122" s="832"/>
      <c r="CF122" s="833">
        <v>135.1</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1172</v>
      </c>
      <c r="DH122" s="804"/>
      <c r="DI122" s="804"/>
      <c r="DJ122" s="804"/>
      <c r="DK122" s="804"/>
      <c r="DL122" s="804">
        <v>1049</v>
      </c>
      <c r="DM122" s="804"/>
      <c r="DN122" s="804"/>
      <c r="DO122" s="804"/>
      <c r="DP122" s="804"/>
      <c r="DQ122" s="804">
        <v>923</v>
      </c>
      <c r="DR122" s="804"/>
      <c r="DS122" s="804"/>
      <c r="DT122" s="804"/>
      <c r="DU122" s="804"/>
      <c r="DV122" s="781">
        <v>0</v>
      </c>
      <c r="DW122" s="781"/>
      <c r="DX122" s="781"/>
      <c r="DY122" s="781"/>
      <c r="DZ122" s="782"/>
    </row>
    <row r="123" spans="1:130" s="224" customFormat="1" ht="26.25" customHeight="1" x14ac:dyDescent="0.2">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453</v>
      </c>
      <c r="BP123" s="865"/>
      <c r="BQ123" s="819">
        <v>10402968</v>
      </c>
      <c r="BR123" s="820"/>
      <c r="BS123" s="820"/>
      <c r="BT123" s="820"/>
      <c r="BU123" s="820"/>
      <c r="BV123" s="820">
        <v>9884678</v>
      </c>
      <c r="BW123" s="820"/>
      <c r="BX123" s="820"/>
      <c r="BY123" s="820"/>
      <c r="BZ123" s="820"/>
      <c r="CA123" s="820">
        <v>9331599</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652203</v>
      </c>
      <c r="DH124" s="751"/>
      <c r="DI124" s="751"/>
      <c r="DJ124" s="751"/>
      <c r="DK124" s="752"/>
      <c r="DL124" s="753">
        <v>647263</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20</v>
      </c>
      <c r="AB127" s="767"/>
      <c r="AC127" s="767"/>
      <c r="AD127" s="767"/>
      <c r="AE127" s="768"/>
      <c r="AF127" s="769" t="s">
        <v>122</v>
      </c>
      <c r="AG127" s="767"/>
      <c r="AH127" s="767"/>
      <c r="AI127" s="767"/>
      <c r="AJ127" s="768"/>
      <c r="AK127" s="769">
        <v>806</v>
      </c>
      <c r="AL127" s="767"/>
      <c r="AM127" s="767"/>
      <c r="AN127" s="767"/>
      <c r="AO127" s="768"/>
      <c r="AP127" s="811">
        <v>0</v>
      </c>
      <c r="AQ127" s="812"/>
      <c r="AR127" s="812"/>
      <c r="AS127" s="812"/>
      <c r="AT127" s="813"/>
      <c r="AU127" s="226"/>
      <c r="AV127" s="226"/>
      <c r="AW127" s="226"/>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14353</v>
      </c>
      <c r="AB128" s="788"/>
      <c r="AC128" s="788"/>
      <c r="AD128" s="788"/>
      <c r="AE128" s="789"/>
      <c r="AF128" s="790">
        <v>14480</v>
      </c>
      <c r="AG128" s="788"/>
      <c r="AH128" s="788"/>
      <c r="AI128" s="788"/>
      <c r="AJ128" s="789"/>
      <c r="AK128" s="790">
        <v>13831</v>
      </c>
      <c r="AL128" s="788"/>
      <c r="AM128" s="788"/>
      <c r="AN128" s="788"/>
      <c r="AO128" s="789"/>
      <c r="AP128" s="791"/>
      <c r="AQ128" s="792"/>
      <c r="AR128" s="792"/>
      <c r="AS128" s="792"/>
      <c r="AT128" s="793"/>
      <c r="AU128" s="226"/>
      <c r="AV128" s="226"/>
      <c r="AW128" s="226"/>
      <c r="AX128" s="794" t="s">
        <v>467</v>
      </c>
      <c r="AY128" s="795"/>
      <c r="AZ128" s="795"/>
      <c r="BA128" s="795"/>
      <c r="BB128" s="795"/>
      <c r="BC128" s="795"/>
      <c r="BD128" s="795"/>
      <c r="BE128" s="796"/>
      <c r="BF128" s="773" t="s">
        <v>122</v>
      </c>
      <c r="BG128" s="774"/>
      <c r="BH128" s="774"/>
      <c r="BI128" s="774"/>
      <c r="BJ128" s="774"/>
      <c r="BK128" s="774"/>
      <c r="BL128" s="797"/>
      <c r="BM128" s="773">
        <v>14.98</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5211285</v>
      </c>
      <c r="AB129" s="767"/>
      <c r="AC129" s="767"/>
      <c r="AD129" s="767"/>
      <c r="AE129" s="768"/>
      <c r="AF129" s="769">
        <v>5029819</v>
      </c>
      <c r="AG129" s="767"/>
      <c r="AH129" s="767"/>
      <c r="AI129" s="767"/>
      <c r="AJ129" s="768"/>
      <c r="AK129" s="769">
        <v>5032795</v>
      </c>
      <c r="AL129" s="767"/>
      <c r="AM129" s="767"/>
      <c r="AN129" s="767"/>
      <c r="AO129" s="768"/>
      <c r="AP129" s="770"/>
      <c r="AQ129" s="771"/>
      <c r="AR129" s="771"/>
      <c r="AS129" s="771"/>
      <c r="AT129" s="772"/>
      <c r="AU129" s="227"/>
      <c r="AV129" s="227"/>
      <c r="AW129" s="227"/>
      <c r="AX129" s="738" t="s">
        <v>470</v>
      </c>
      <c r="AY129" s="739"/>
      <c r="AZ129" s="739"/>
      <c r="BA129" s="739"/>
      <c r="BB129" s="739"/>
      <c r="BC129" s="739"/>
      <c r="BD129" s="739"/>
      <c r="BE129" s="740"/>
      <c r="BF129" s="757" t="s">
        <v>122</v>
      </c>
      <c r="BG129" s="758"/>
      <c r="BH129" s="758"/>
      <c r="BI129" s="758"/>
      <c r="BJ129" s="758"/>
      <c r="BK129" s="758"/>
      <c r="BL129" s="759"/>
      <c r="BM129" s="757">
        <v>19.98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764967</v>
      </c>
      <c r="AB130" s="767"/>
      <c r="AC130" s="767"/>
      <c r="AD130" s="767"/>
      <c r="AE130" s="768"/>
      <c r="AF130" s="769">
        <v>734273</v>
      </c>
      <c r="AG130" s="767"/>
      <c r="AH130" s="767"/>
      <c r="AI130" s="767"/>
      <c r="AJ130" s="768"/>
      <c r="AK130" s="769">
        <v>709195</v>
      </c>
      <c r="AL130" s="767"/>
      <c r="AM130" s="767"/>
      <c r="AN130" s="767"/>
      <c r="AO130" s="768"/>
      <c r="AP130" s="770"/>
      <c r="AQ130" s="771"/>
      <c r="AR130" s="771"/>
      <c r="AS130" s="771"/>
      <c r="AT130" s="772"/>
      <c r="AU130" s="227"/>
      <c r="AV130" s="227"/>
      <c r="AW130" s="227"/>
      <c r="AX130" s="738" t="s">
        <v>473</v>
      </c>
      <c r="AY130" s="739"/>
      <c r="AZ130" s="739"/>
      <c r="BA130" s="739"/>
      <c r="BB130" s="739"/>
      <c r="BC130" s="739"/>
      <c r="BD130" s="739"/>
      <c r="BE130" s="740"/>
      <c r="BF130" s="741">
        <v>6.6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4446318</v>
      </c>
      <c r="AB131" s="751"/>
      <c r="AC131" s="751"/>
      <c r="AD131" s="751"/>
      <c r="AE131" s="752"/>
      <c r="AF131" s="753">
        <v>4295546</v>
      </c>
      <c r="AG131" s="751"/>
      <c r="AH131" s="751"/>
      <c r="AI131" s="751"/>
      <c r="AJ131" s="752"/>
      <c r="AK131" s="753">
        <v>4323600</v>
      </c>
      <c r="AL131" s="751"/>
      <c r="AM131" s="751"/>
      <c r="AN131" s="751"/>
      <c r="AO131" s="752"/>
      <c r="AP131" s="754"/>
      <c r="AQ131" s="755"/>
      <c r="AR131" s="755"/>
      <c r="AS131" s="755"/>
      <c r="AT131" s="756"/>
      <c r="AU131" s="227"/>
      <c r="AV131" s="227"/>
      <c r="AW131" s="227"/>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6.0266944469999997</v>
      </c>
      <c r="AB132" s="732"/>
      <c r="AC132" s="732"/>
      <c r="AD132" s="732"/>
      <c r="AE132" s="733"/>
      <c r="AF132" s="734">
        <v>7.0094698089999996</v>
      </c>
      <c r="AG132" s="732"/>
      <c r="AH132" s="732"/>
      <c r="AI132" s="732"/>
      <c r="AJ132" s="733"/>
      <c r="AK132" s="734">
        <v>6.9732861499999999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5.7</v>
      </c>
      <c r="AB133" s="711"/>
      <c r="AC133" s="711"/>
      <c r="AD133" s="711"/>
      <c r="AE133" s="712"/>
      <c r="AF133" s="710">
        <v>6.2</v>
      </c>
      <c r="AG133" s="711"/>
      <c r="AH133" s="711"/>
      <c r="AI133" s="711"/>
      <c r="AJ133" s="712"/>
      <c r="AK133" s="710">
        <v>6.6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GSMIjlJJzZYWk3sHIADxpoqA+imMdOTB8ncklacWTtLkSDV6/MmUR5uRlKs2ZaBHB52CP/Z+0LA8gKr7Dz9Fg==" saltValue="tO5BvTsSAxUQnplEIlno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ORXCGMcGJElDN7YHTX8RKk54nsxqU0QmB/jOUy6UooK8tAANKJJWbIlJ8V/JwM9i2aZsDtOnEJEQRu/e8bUZpg==" saltValue="iU7wpxbTzF7rgLedL+BMtw==" spinCount="100000" sheet="1" objects="1" scenarios="1"/>
  <dataConsolidate/>
  <phoneticPr fontId="2"/>
  <printOptions horizontalCentered="1" verticalCentered="1"/>
  <pageMargins left="0" right="0" top="0" bottom="0" header="0" footer="0"/>
  <pageSetup paperSize="9" scale="30"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zmPMU9rBdd5ycSFjVrQtNErzHVvKzv0sQy1XVGFR3Uz2Qf+udHqf1lXRR1TX4x8a2rG7GuRBUlsBkLmpYat+A==" saltValue="LU+I2bcXkZY+OmmcLFK9Mw==" spinCount="100000" sheet="1" objects="1" scenarios="1"/>
  <dataConsolidate/>
  <phoneticPr fontId="2"/>
  <printOptions horizontalCentered="1" verticalCentered="1"/>
  <pageMargins left="0" right="0" top="0" bottom="0" header="0" footer="0"/>
  <pageSetup paperSize="9" scale="33"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481</v>
      </c>
      <c r="AL6" s="260"/>
      <c r="AM6" s="260"/>
      <c r="AN6" s="260"/>
    </row>
    <row r="7" spans="1:46" ht="13.5" customHeight="1" x14ac:dyDescent="0.2">
      <c r="A7" s="259"/>
      <c r="AK7" s="262"/>
      <c r="AL7" s="263"/>
      <c r="AM7" s="263"/>
      <c r="AN7" s="264"/>
      <c r="AO7" s="1108" t="s">
        <v>482</v>
      </c>
      <c r="AP7" s="265"/>
      <c r="AQ7" s="266" t="s">
        <v>483</v>
      </c>
      <c r="AR7" s="267"/>
    </row>
    <row r="8" spans="1:46" ht="13.2" x14ac:dyDescent="0.2">
      <c r="A8" s="259"/>
      <c r="AK8" s="268"/>
      <c r="AL8" s="269"/>
      <c r="AM8" s="269"/>
      <c r="AN8" s="270"/>
      <c r="AO8" s="1109"/>
      <c r="AP8" s="271" t="s">
        <v>484</v>
      </c>
      <c r="AQ8" s="272" t="s">
        <v>485</v>
      </c>
      <c r="AR8" s="273" t="s">
        <v>486</v>
      </c>
    </row>
    <row r="9" spans="1:46" ht="13.2" x14ac:dyDescent="0.2">
      <c r="A9" s="259"/>
      <c r="AK9" s="1120" t="s">
        <v>487</v>
      </c>
      <c r="AL9" s="1121"/>
      <c r="AM9" s="1121"/>
      <c r="AN9" s="1122"/>
      <c r="AO9" s="274">
        <v>1394626</v>
      </c>
      <c r="AP9" s="274">
        <v>126348</v>
      </c>
      <c r="AQ9" s="275">
        <v>123213</v>
      </c>
      <c r="AR9" s="276">
        <v>2.5</v>
      </c>
    </row>
    <row r="10" spans="1:46" ht="13.5" customHeight="1" x14ac:dyDescent="0.2">
      <c r="A10" s="259"/>
      <c r="AK10" s="1120" t="s">
        <v>488</v>
      </c>
      <c r="AL10" s="1121"/>
      <c r="AM10" s="1121"/>
      <c r="AN10" s="1122"/>
      <c r="AO10" s="277">
        <v>182401</v>
      </c>
      <c r="AP10" s="277">
        <v>16525</v>
      </c>
      <c r="AQ10" s="278">
        <v>19454</v>
      </c>
      <c r="AR10" s="279">
        <v>-15.1</v>
      </c>
    </row>
    <row r="11" spans="1:46" ht="13.5" customHeight="1" x14ac:dyDescent="0.2">
      <c r="A11" s="259"/>
      <c r="AK11" s="1120" t="s">
        <v>489</v>
      </c>
      <c r="AL11" s="1121"/>
      <c r="AM11" s="1121"/>
      <c r="AN11" s="1122"/>
      <c r="AO11" s="277">
        <v>1533</v>
      </c>
      <c r="AP11" s="277">
        <v>139</v>
      </c>
      <c r="AQ11" s="278">
        <v>2988</v>
      </c>
      <c r="AR11" s="279">
        <v>-95.3</v>
      </c>
    </row>
    <row r="12" spans="1:46" ht="13.5" customHeight="1" x14ac:dyDescent="0.2">
      <c r="A12" s="259"/>
      <c r="AK12" s="1120" t="s">
        <v>490</v>
      </c>
      <c r="AL12" s="1121"/>
      <c r="AM12" s="1121"/>
      <c r="AN12" s="1122"/>
      <c r="AO12" s="277" t="s">
        <v>491</v>
      </c>
      <c r="AP12" s="277" t="s">
        <v>491</v>
      </c>
      <c r="AQ12" s="278" t="s">
        <v>491</v>
      </c>
      <c r="AR12" s="279" t="s">
        <v>491</v>
      </c>
    </row>
    <row r="13" spans="1:46" ht="13.5" customHeight="1" x14ac:dyDescent="0.2">
      <c r="A13" s="259"/>
      <c r="AK13" s="1120" t="s">
        <v>492</v>
      </c>
      <c r="AL13" s="1121"/>
      <c r="AM13" s="1121"/>
      <c r="AN13" s="1122"/>
      <c r="AO13" s="277">
        <v>118246</v>
      </c>
      <c r="AP13" s="277">
        <v>10713</v>
      </c>
      <c r="AQ13" s="278">
        <v>6503</v>
      </c>
      <c r="AR13" s="279">
        <v>64.7</v>
      </c>
    </row>
    <row r="14" spans="1:46" ht="13.5" customHeight="1" x14ac:dyDescent="0.2">
      <c r="A14" s="259"/>
      <c r="AK14" s="1120" t="s">
        <v>493</v>
      </c>
      <c r="AL14" s="1121"/>
      <c r="AM14" s="1121"/>
      <c r="AN14" s="1122"/>
      <c r="AO14" s="277">
        <v>43584</v>
      </c>
      <c r="AP14" s="277">
        <v>3949</v>
      </c>
      <c r="AQ14" s="278">
        <v>2823</v>
      </c>
      <c r="AR14" s="279">
        <v>39.9</v>
      </c>
    </row>
    <row r="15" spans="1:46" ht="13.5" customHeight="1" x14ac:dyDescent="0.2">
      <c r="A15" s="259"/>
      <c r="AK15" s="1123" t="s">
        <v>494</v>
      </c>
      <c r="AL15" s="1124"/>
      <c r="AM15" s="1124"/>
      <c r="AN15" s="1125"/>
      <c r="AO15" s="277">
        <v>-34934</v>
      </c>
      <c r="AP15" s="277">
        <v>-3165</v>
      </c>
      <c r="AQ15" s="278">
        <v>-6736</v>
      </c>
      <c r="AR15" s="279">
        <v>-53</v>
      </c>
    </row>
    <row r="16" spans="1:46" ht="13.2" x14ac:dyDescent="0.2">
      <c r="A16" s="259"/>
      <c r="AK16" s="1123" t="s">
        <v>177</v>
      </c>
      <c r="AL16" s="1124"/>
      <c r="AM16" s="1124"/>
      <c r="AN16" s="1125"/>
      <c r="AO16" s="277">
        <v>1705456</v>
      </c>
      <c r="AP16" s="277">
        <v>154508</v>
      </c>
      <c r="AQ16" s="278">
        <v>148246</v>
      </c>
      <c r="AR16" s="279">
        <v>4.2</v>
      </c>
    </row>
    <row r="17" spans="1:46" ht="13.2" x14ac:dyDescent="0.2">
      <c r="A17" s="259"/>
    </row>
    <row r="18" spans="1:46" ht="13.2" x14ac:dyDescent="0.2">
      <c r="A18" s="259"/>
      <c r="AQ18" s="280"/>
      <c r="AR18" s="280"/>
    </row>
    <row r="19" spans="1:46" ht="13.2" x14ac:dyDescent="0.2">
      <c r="A19" s="259"/>
      <c r="AK19" s="255" t="s">
        <v>495</v>
      </c>
    </row>
    <row r="20" spans="1:46" ht="13.2" x14ac:dyDescent="0.2">
      <c r="A20" s="259"/>
      <c r="AK20" s="281"/>
      <c r="AL20" s="282"/>
      <c r="AM20" s="282"/>
      <c r="AN20" s="283"/>
      <c r="AO20" s="284" t="s">
        <v>496</v>
      </c>
      <c r="AP20" s="285" t="s">
        <v>497</v>
      </c>
      <c r="AQ20" s="286" t="s">
        <v>498</v>
      </c>
      <c r="AR20" s="287"/>
    </row>
    <row r="21" spans="1:46" s="260" customFormat="1" ht="13.2" x14ac:dyDescent="0.2">
      <c r="A21" s="288"/>
      <c r="AK21" s="1126" t="s">
        <v>499</v>
      </c>
      <c r="AL21" s="1127"/>
      <c r="AM21" s="1127"/>
      <c r="AN21" s="1128"/>
      <c r="AO21" s="289">
        <v>12.86</v>
      </c>
      <c r="AP21" s="290">
        <v>12.94</v>
      </c>
      <c r="AQ21" s="291">
        <v>-0.08</v>
      </c>
      <c r="AS21" s="292"/>
      <c r="AT21" s="288"/>
    </row>
    <row r="22" spans="1:46" s="260" customFormat="1" ht="13.2" x14ac:dyDescent="0.2">
      <c r="A22" s="288"/>
      <c r="AK22" s="1126" t="s">
        <v>500</v>
      </c>
      <c r="AL22" s="1127"/>
      <c r="AM22" s="1127"/>
      <c r="AN22" s="1128"/>
      <c r="AO22" s="293">
        <v>98.3</v>
      </c>
      <c r="AP22" s="294">
        <v>95.5</v>
      </c>
      <c r="AQ22" s="295">
        <v>2.8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9" t="s">
        <v>501</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ht="13.2" x14ac:dyDescent="0.2">
      <c r="A27" s="300"/>
      <c r="AS27" s="255"/>
      <c r="AT27" s="255"/>
    </row>
    <row r="28" spans="1:46" ht="16.2"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503</v>
      </c>
      <c r="AL29" s="260"/>
      <c r="AM29" s="260"/>
      <c r="AN29" s="260"/>
      <c r="AS29" s="302"/>
    </row>
    <row r="30" spans="1:46" ht="13.5" customHeight="1" x14ac:dyDescent="0.2">
      <c r="A30" s="259"/>
      <c r="AK30" s="262"/>
      <c r="AL30" s="263"/>
      <c r="AM30" s="263"/>
      <c r="AN30" s="264"/>
      <c r="AO30" s="1108" t="s">
        <v>482</v>
      </c>
      <c r="AP30" s="265"/>
      <c r="AQ30" s="266" t="s">
        <v>483</v>
      </c>
      <c r="AR30" s="267"/>
    </row>
    <row r="31" spans="1:46" ht="13.2" x14ac:dyDescent="0.2">
      <c r="A31" s="259"/>
      <c r="AK31" s="268"/>
      <c r="AL31" s="269"/>
      <c r="AM31" s="269"/>
      <c r="AN31" s="270"/>
      <c r="AO31" s="1109"/>
      <c r="AP31" s="271" t="s">
        <v>484</v>
      </c>
      <c r="AQ31" s="272" t="s">
        <v>485</v>
      </c>
      <c r="AR31" s="273" t="s">
        <v>486</v>
      </c>
    </row>
    <row r="32" spans="1:46" ht="27" customHeight="1" x14ac:dyDescent="0.2">
      <c r="A32" s="259"/>
      <c r="AK32" s="1110" t="s">
        <v>504</v>
      </c>
      <c r="AL32" s="1111"/>
      <c r="AM32" s="1111"/>
      <c r="AN32" s="1112"/>
      <c r="AO32" s="303">
        <v>744910</v>
      </c>
      <c r="AP32" s="303">
        <v>67486</v>
      </c>
      <c r="AQ32" s="304">
        <v>83862</v>
      </c>
      <c r="AR32" s="305">
        <v>-19.5</v>
      </c>
    </row>
    <row r="33" spans="1:46" ht="13.5" customHeight="1" x14ac:dyDescent="0.2">
      <c r="A33" s="259"/>
      <c r="AK33" s="1110" t="s">
        <v>505</v>
      </c>
      <c r="AL33" s="1111"/>
      <c r="AM33" s="1111"/>
      <c r="AN33" s="1112"/>
      <c r="AO33" s="303" t="s">
        <v>491</v>
      </c>
      <c r="AP33" s="303" t="s">
        <v>491</v>
      </c>
      <c r="AQ33" s="304" t="s">
        <v>491</v>
      </c>
      <c r="AR33" s="305" t="s">
        <v>491</v>
      </c>
    </row>
    <row r="34" spans="1:46" ht="27" customHeight="1" x14ac:dyDescent="0.2">
      <c r="A34" s="259"/>
      <c r="AK34" s="1110" t="s">
        <v>506</v>
      </c>
      <c r="AL34" s="1111"/>
      <c r="AM34" s="1111"/>
      <c r="AN34" s="1112"/>
      <c r="AO34" s="303" t="s">
        <v>491</v>
      </c>
      <c r="AP34" s="303" t="s">
        <v>491</v>
      </c>
      <c r="AQ34" s="304" t="s">
        <v>491</v>
      </c>
      <c r="AR34" s="305" t="s">
        <v>491</v>
      </c>
    </row>
    <row r="35" spans="1:46" ht="27" customHeight="1" x14ac:dyDescent="0.2">
      <c r="A35" s="259"/>
      <c r="AK35" s="1110" t="s">
        <v>507</v>
      </c>
      <c r="AL35" s="1111"/>
      <c r="AM35" s="1111"/>
      <c r="AN35" s="1112"/>
      <c r="AO35" s="303">
        <v>234556</v>
      </c>
      <c r="AP35" s="303">
        <v>21250</v>
      </c>
      <c r="AQ35" s="304">
        <v>26360</v>
      </c>
      <c r="AR35" s="305">
        <v>-19.399999999999999</v>
      </c>
    </row>
    <row r="36" spans="1:46" ht="27" customHeight="1" x14ac:dyDescent="0.2">
      <c r="A36" s="259"/>
      <c r="AK36" s="1110" t="s">
        <v>508</v>
      </c>
      <c r="AL36" s="1111"/>
      <c r="AM36" s="1111"/>
      <c r="AN36" s="1112"/>
      <c r="AO36" s="303">
        <v>44251</v>
      </c>
      <c r="AP36" s="303">
        <v>4009</v>
      </c>
      <c r="AQ36" s="304">
        <v>3483</v>
      </c>
      <c r="AR36" s="305">
        <v>15.1</v>
      </c>
    </row>
    <row r="37" spans="1:46" ht="13.5" customHeight="1" x14ac:dyDescent="0.2">
      <c r="A37" s="259"/>
      <c r="AK37" s="1110" t="s">
        <v>509</v>
      </c>
      <c r="AL37" s="1111"/>
      <c r="AM37" s="1111"/>
      <c r="AN37" s="1112"/>
      <c r="AO37" s="303">
        <v>806</v>
      </c>
      <c r="AP37" s="303">
        <v>73</v>
      </c>
      <c r="AQ37" s="304">
        <v>612</v>
      </c>
      <c r="AR37" s="305">
        <v>-88.1</v>
      </c>
    </row>
    <row r="38" spans="1:46" ht="27" customHeight="1" x14ac:dyDescent="0.2">
      <c r="A38" s="259"/>
      <c r="AK38" s="1113" t="s">
        <v>510</v>
      </c>
      <c r="AL38" s="1114"/>
      <c r="AM38" s="1114"/>
      <c r="AN38" s="1115"/>
      <c r="AO38" s="306" t="s">
        <v>491</v>
      </c>
      <c r="AP38" s="306" t="s">
        <v>491</v>
      </c>
      <c r="AQ38" s="307">
        <v>21</v>
      </c>
      <c r="AR38" s="295" t="s">
        <v>491</v>
      </c>
      <c r="AS38" s="302"/>
    </row>
    <row r="39" spans="1:46" ht="13.2" x14ac:dyDescent="0.2">
      <c r="A39" s="259"/>
      <c r="AK39" s="1113" t="s">
        <v>511</v>
      </c>
      <c r="AL39" s="1114"/>
      <c r="AM39" s="1114"/>
      <c r="AN39" s="1115"/>
      <c r="AO39" s="303">
        <v>-13831</v>
      </c>
      <c r="AP39" s="303">
        <v>-1253</v>
      </c>
      <c r="AQ39" s="304">
        <v>-3285</v>
      </c>
      <c r="AR39" s="305">
        <v>-61.9</v>
      </c>
      <c r="AS39" s="302"/>
    </row>
    <row r="40" spans="1:46" ht="27" customHeight="1" x14ac:dyDescent="0.2">
      <c r="A40" s="259"/>
      <c r="AK40" s="1110" t="s">
        <v>512</v>
      </c>
      <c r="AL40" s="1111"/>
      <c r="AM40" s="1111"/>
      <c r="AN40" s="1112"/>
      <c r="AO40" s="303">
        <v>-709195</v>
      </c>
      <c r="AP40" s="303">
        <v>-64250</v>
      </c>
      <c r="AQ40" s="304">
        <v>-73039</v>
      </c>
      <c r="AR40" s="305">
        <v>-12</v>
      </c>
      <c r="AS40" s="302"/>
    </row>
    <row r="41" spans="1:46" ht="13.2" x14ac:dyDescent="0.2">
      <c r="A41" s="259"/>
      <c r="AK41" s="1116" t="s">
        <v>287</v>
      </c>
      <c r="AL41" s="1117"/>
      <c r="AM41" s="1117"/>
      <c r="AN41" s="1118"/>
      <c r="AO41" s="303">
        <v>301497</v>
      </c>
      <c r="AP41" s="303">
        <v>27314</v>
      </c>
      <c r="AQ41" s="304">
        <v>38015</v>
      </c>
      <c r="AR41" s="305">
        <v>-28.1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2" x14ac:dyDescent="0.2">
      <c r="A48" s="259"/>
      <c r="AK48" s="313" t="s">
        <v>514</v>
      </c>
      <c r="AL48" s="313"/>
      <c r="AM48" s="313"/>
      <c r="AN48" s="313"/>
      <c r="AO48" s="313"/>
      <c r="AP48" s="313"/>
      <c r="AQ48" s="314"/>
      <c r="AR48" s="313"/>
    </row>
    <row r="49" spans="1:44" ht="13.5" customHeight="1" x14ac:dyDescent="0.2">
      <c r="A49" s="259"/>
      <c r="AK49" s="315"/>
      <c r="AL49" s="316"/>
      <c r="AM49" s="1103" t="s">
        <v>482</v>
      </c>
      <c r="AN49" s="1105" t="s">
        <v>515</v>
      </c>
      <c r="AO49" s="1106"/>
      <c r="AP49" s="1106"/>
      <c r="AQ49" s="1106"/>
      <c r="AR49" s="1107"/>
    </row>
    <row r="50" spans="1:44" ht="13.2" x14ac:dyDescent="0.2">
      <c r="A50" s="259"/>
      <c r="AK50" s="317"/>
      <c r="AL50" s="318"/>
      <c r="AM50" s="1104"/>
      <c r="AN50" s="319" t="s">
        <v>516</v>
      </c>
      <c r="AO50" s="320" t="s">
        <v>517</v>
      </c>
      <c r="AP50" s="321" t="s">
        <v>518</v>
      </c>
      <c r="AQ50" s="322" t="s">
        <v>519</v>
      </c>
      <c r="AR50" s="323" t="s">
        <v>520</v>
      </c>
    </row>
    <row r="51" spans="1:44" ht="13.2" x14ac:dyDescent="0.2">
      <c r="A51" s="259"/>
      <c r="AK51" s="315" t="s">
        <v>521</v>
      </c>
      <c r="AL51" s="316"/>
      <c r="AM51" s="324">
        <v>1229137</v>
      </c>
      <c r="AN51" s="325">
        <v>101339</v>
      </c>
      <c r="AO51" s="326">
        <v>-16.7</v>
      </c>
      <c r="AP51" s="327">
        <v>118252</v>
      </c>
      <c r="AQ51" s="328">
        <v>2.8</v>
      </c>
      <c r="AR51" s="329">
        <v>-19.5</v>
      </c>
    </row>
    <row r="52" spans="1:44" ht="13.2" x14ac:dyDescent="0.2">
      <c r="A52" s="259"/>
      <c r="AK52" s="330"/>
      <c r="AL52" s="331" t="s">
        <v>522</v>
      </c>
      <c r="AM52" s="332">
        <v>413857</v>
      </c>
      <c r="AN52" s="333">
        <v>34121</v>
      </c>
      <c r="AO52" s="334">
        <v>-28.4</v>
      </c>
      <c r="AP52" s="335">
        <v>49994</v>
      </c>
      <c r="AQ52" s="336">
        <v>-7.1</v>
      </c>
      <c r="AR52" s="337">
        <v>-21.3</v>
      </c>
    </row>
    <row r="53" spans="1:44" ht="13.2" x14ac:dyDescent="0.2">
      <c r="A53" s="259"/>
      <c r="AK53" s="315" t="s">
        <v>523</v>
      </c>
      <c r="AL53" s="316"/>
      <c r="AM53" s="324">
        <v>1507217</v>
      </c>
      <c r="AN53" s="325">
        <v>126934</v>
      </c>
      <c r="AO53" s="326">
        <v>25.3</v>
      </c>
      <c r="AP53" s="327">
        <v>120302</v>
      </c>
      <c r="AQ53" s="328">
        <v>1.7</v>
      </c>
      <c r="AR53" s="329">
        <v>23.6</v>
      </c>
    </row>
    <row r="54" spans="1:44" ht="13.2" x14ac:dyDescent="0.2">
      <c r="A54" s="259"/>
      <c r="AK54" s="330"/>
      <c r="AL54" s="331" t="s">
        <v>522</v>
      </c>
      <c r="AM54" s="332">
        <v>593566</v>
      </c>
      <c r="AN54" s="333">
        <v>49989</v>
      </c>
      <c r="AO54" s="334">
        <v>46.5</v>
      </c>
      <c r="AP54" s="335">
        <v>59328</v>
      </c>
      <c r="AQ54" s="336">
        <v>18.7</v>
      </c>
      <c r="AR54" s="337">
        <v>27.8</v>
      </c>
    </row>
    <row r="55" spans="1:44" ht="13.2" x14ac:dyDescent="0.2">
      <c r="A55" s="259"/>
      <c r="AK55" s="315" t="s">
        <v>524</v>
      </c>
      <c r="AL55" s="316"/>
      <c r="AM55" s="324">
        <v>1137288</v>
      </c>
      <c r="AN55" s="325">
        <v>97579</v>
      </c>
      <c r="AO55" s="326">
        <v>-23.1</v>
      </c>
      <c r="AP55" s="327">
        <v>114841</v>
      </c>
      <c r="AQ55" s="328">
        <v>-4.5</v>
      </c>
      <c r="AR55" s="329">
        <v>-18.600000000000001</v>
      </c>
    </row>
    <row r="56" spans="1:44" ht="13.2" x14ac:dyDescent="0.2">
      <c r="A56" s="259"/>
      <c r="AK56" s="330"/>
      <c r="AL56" s="331" t="s">
        <v>522</v>
      </c>
      <c r="AM56" s="332">
        <v>647559</v>
      </c>
      <c r="AN56" s="333">
        <v>55561</v>
      </c>
      <c r="AO56" s="334">
        <v>11.1</v>
      </c>
      <c r="AP56" s="335">
        <v>51589</v>
      </c>
      <c r="AQ56" s="336">
        <v>-13</v>
      </c>
      <c r="AR56" s="337">
        <v>24.1</v>
      </c>
    </row>
    <row r="57" spans="1:44" ht="13.2" x14ac:dyDescent="0.2">
      <c r="A57" s="259"/>
      <c r="AK57" s="315" t="s">
        <v>525</v>
      </c>
      <c r="AL57" s="316"/>
      <c r="AM57" s="324">
        <v>837844</v>
      </c>
      <c r="AN57" s="325">
        <v>73969</v>
      </c>
      <c r="AO57" s="326">
        <v>-24.2</v>
      </c>
      <c r="AP57" s="327">
        <v>124145</v>
      </c>
      <c r="AQ57" s="328">
        <v>8.1</v>
      </c>
      <c r="AR57" s="329">
        <v>-32.299999999999997</v>
      </c>
    </row>
    <row r="58" spans="1:44" ht="13.2" x14ac:dyDescent="0.2">
      <c r="A58" s="259"/>
      <c r="AK58" s="330"/>
      <c r="AL58" s="331" t="s">
        <v>522</v>
      </c>
      <c r="AM58" s="332">
        <v>345937</v>
      </c>
      <c r="AN58" s="333">
        <v>30541</v>
      </c>
      <c r="AO58" s="334">
        <v>-45</v>
      </c>
      <c r="AP58" s="335">
        <v>54761</v>
      </c>
      <c r="AQ58" s="336">
        <v>6.1</v>
      </c>
      <c r="AR58" s="337">
        <v>-51.1</v>
      </c>
    </row>
    <row r="59" spans="1:44" ht="13.2" x14ac:dyDescent="0.2">
      <c r="A59" s="259"/>
      <c r="AK59" s="315" t="s">
        <v>526</v>
      </c>
      <c r="AL59" s="316"/>
      <c r="AM59" s="324">
        <v>915815</v>
      </c>
      <c r="AN59" s="325">
        <v>82969</v>
      </c>
      <c r="AO59" s="326">
        <v>12.2</v>
      </c>
      <c r="AP59" s="327">
        <v>131480</v>
      </c>
      <c r="AQ59" s="328">
        <v>5.9</v>
      </c>
      <c r="AR59" s="329">
        <v>6.3</v>
      </c>
    </row>
    <row r="60" spans="1:44" ht="13.2" x14ac:dyDescent="0.2">
      <c r="A60" s="259"/>
      <c r="AK60" s="330"/>
      <c r="AL60" s="331" t="s">
        <v>522</v>
      </c>
      <c r="AM60" s="332">
        <v>437040</v>
      </c>
      <c r="AN60" s="333">
        <v>39594</v>
      </c>
      <c r="AO60" s="334">
        <v>29.6</v>
      </c>
      <c r="AP60" s="335">
        <v>63148</v>
      </c>
      <c r="AQ60" s="336">
        <v>15.3</v>
      </c>
      <c r="AR60" s="337">
        <v>14.3</v>
      </c>
    </row>
    <row r="61" spans="1:44" ht="13.2" x14ac:dyDescent="0.2">
      <c r="A61" s="259"/>
      <c r="AK61" s="315" t="s">
        <v>527</v>
      </c>
      <c r="AL61" s="338"/>
      <c r="AM61" s="324">
        <v>1125460</v>
      </c>
      <c r="AN61" s="325">
        <v>96558</v>
      </c>
      <c r="AO61" s="326">
        <v>-5.3</v>
      </c>
      <c r="AP61" s="327">
        <v>121804</v>
      </c>
      <c r="AQ61" s="339">
        <v>2.8</v>
      </c>
      <c r="AR61" s="329">
        <v>-8.1</v>
      </c>
    </row>
    <row r="62" spans="1:44" ht="13.2" x14ac:dyDescent="0.2">
      <c r="A62" s="259"/>
      <c r="AK62" s="330"/>
      <c r="AL62" s="331" t="s">
        <v>522</v>
      </c>
      <c r="AM62" s="332">
        <v>487592</v>
      </c>
      <c r="AN62" s="333">
        <v>41961</v>
      </c>
      <c r="AO62" s="334">
        <v>2.8</v>
      </c>
      <c r="AP62" s="335">
        <v>55764</v>
      </c>
      <c r="AQ62" s="336">
        <v>4</v>
      </c>
      <c r="AR62" s="337">
        <v>-1.2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E38kqZm0IjS7P6C5OFKSQivfOOppyssOjgJlsErPiuILrCheS40+EJWWxzl0U49PFn12iOQbazIxBaZsiPwEWQ==" saltValue="uFo7eYfIm9jRq+VBOn/T9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VJ6kyMyiIpafa4hgrjBlFmJmczIQZqYmBCDCLYvPhBj5DHYlFUaGRiVFqLHx0HrQORm9aieeBScTy05dOUijKg==" saltValue="zsks4sVYZ5XqasVpI+x1Bg==" spinCount="100000" sheet="1" objects="1" scenarios="1"/>
  <dataConsolidate/>
  <phoneticPr fontId="2"/>
  <printOptions horizontalCentered="1" verticalCentered="1"/>
  <pageMargins left="0" right="0" top="0.19685039370078741" bottom="0" header="0.39370078740157483" footer="0"/>
  <pageSetup paperSize="9" scale="33" orientation="portrait"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nda9hiUsmpyeUC4OSNQ9SlRTmoV0kmdfG5TfWLTZli+HVvxNzcsNsxhIGmhw9YCvBDfdRbfnj+4CSCBESIrNHA==" saltValue="pT9TLmI4vYE2fmL7pvWi9g==" spinCount="100000" sheet="1" objects="1" scenarios="1"/>
  <dataConsolidate/>
  <phoneticPr fontId="2"/>
  <printOptions horizontalCentered="1" verticalCentered="1"/>
  <pageMargins left="0" right="0" top="0.19685039370078741" bottom="0" header="0.39370078740157483" footer="0"/>
  <pageSetup paperSize="9" scale="33" orientation="portrait"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9" t="s">
        <v>3</v>
      </c>
      <c r="D47" s="1129"/>
      <c r="E47" s="1130"/>
      <c r="F47" s="11">
        <v>27.82</v>
      </c>
      <c r="G47" s="12">
        <v>25.42</v>
      </c>
      <c r="H47" s="12">
        <v>27.64</v>
      </c>
      <c r="I47" s="12">
        <v>26.66</v>
      </c>
      <c r="J47" s="13">
        <v>20.59</v>
      </c>
    </row>
    <row r="48" spans="2:10" ht="57.75" customHeight="1" x14ac:dyDescent="0.2">
      <c r="B48" s="14"/>
      <c r="C48" s="1131" t="s">
        <v>4</v>
      </c>
      <c r="D48" s="1131"/>
      <c r="E48" s="1132"/>
      <c r="F48" s="15">
        <v>3.89</v>
      </c>
      <c r="G48" s="16">
        <v>1.53</v>
      </c>
      <c r="H48" s="16">
        <v>6.22</v>
      </c>
      <c r="I48" s="16">
        <v>5.2</v>
      </c>
      <c r="J48" s="17">
        <v>4.07</v>
      </c>
    </row>
    <row r="49" spans="2:10" ht="57.75" customHeight="1" thickBot="1" x14ac:dyDescent="0.25">
      <c r="B49" s="18"/>
      <c r="C49" s="1133" t="s">
        <v>5</v>
      </c>
      <c r="D49" s="1133"/>
      <c r="E49" s="1134"/>
      <c r="F49" s="19" t="s">
        <v>534</v>
      </c>
      <c r="G49" s="20" t="s">
        <v>535</v>
      </c>
      <c r="H49" s="20">
        <v>7.7</v>
      </c>
      <c r="I49" s="20" t="s">
        <v>536</v>
      </c>
      <c r="J49" s="21" t="s">
        <v>537</v>
      </c>
    </row>
    <row r="50" spans="2:10" ht="13.2" x14ac:dyDescent="0.2"/>
  </sheetData>
  <sheetProtection algorithmName="SHA-512" hashValue="hhV7EF/aV9BXlLjWv6FrHgpy2itmjdnxNifrxuVFGVOHuOXRxJhmosim4neZD9cobJGPVQWSNB57vlCWb6R9PQ==" saltValue="lV1TaDn/z7xwyfymxB8+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44" orientation="portrait"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甲斐 洋平</cp:lastModifiedBy>
  <cp:lastPrinted>2025-07-23T08:04:20Z</cp:lastPrinted>
  <dcterms:created xsi:type="dcterms:W3CDTF">2025-02-19T05:31:32Z</dcterms:created>
  <dcterms:modified xsi:type="dcterms:W3CDTF">2025-09-05T07:54:20Z</dcterms:modified>
  <cp:category/>
</cp:coreProperties>
</file>