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１回目でーた　\"/>
    </mc:Choice>
  </mc:AlternateContent>
  <xr:revisionPtr revIDLastSave="0" documentId="13_ncr:1_{EE8B41C9-1955-49C1-8144-60A38983A91B}" xr6:coauthVersionLast="47" xr6:coauthVersionMax="47" xr10:uidLastSave="{00000000-0000-0000-0000-000000000000}"/>
  <bookViews>
    <workbookView xWindow="28692" yWindow="-108" windowWidth="29016" windowHeight="156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AM35" i="10"/>
  <c r="BE34" i="10"/>
  <c r="C34" i="10"/>
  <c r="U34" i="10" l="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BW34" i="10" l="1"/>
  <c r="BW35" i="10" s="1"/>
  <c r="BW36" i="10" s="1"/>
  <c r="BW37" i="10" s="1"/>
  <c r="BW38" i="10" s="1"/>
  <c r="BW39" i="10" s="1"/>
  <c r="BW40" i="10" s="1"/>
  <c r="BW41" i="10" s="1"/>
  <c r="CO34" i="10" l="1"/>
</calcChain>
</file>

<file path=xl/sharedStrings.xml><?xml version="1.0" encoding="utf-8"?>
<sst xmlns="http://schemas.openxmlformats.org/spreadsheetml/2006/main" count="1175" uniqueCount="576">
  <si>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</si>
  <si>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</si>
  <si>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</si>
  <si>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</si>
  <si>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</si>
  <si>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</si>
  <si>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</si>
  <si>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</si>
  <si>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</si>
  <si>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</si>
  <si>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</si>
  <si>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</si>
  <si>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</si>
  <si>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</si>
  <si>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</si>
  <si>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</si>
  <si>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</si>
  <si>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</si>
  <si>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</si>
  <si>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</si>
  <si>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</si>
  <si>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</si>
  <si>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</si>
  <si>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</si>
  <si>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</si>
  <si>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</si>
  <si>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</si>
  <si>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</si>
  <si>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</si>
  <si>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</si>
  <si>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</si>
  <si>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</si>
  <si>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</si>
  <si>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</si>
  <si>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</si>
  <si>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</si>
  <si>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</si>
  <si>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</si>
  <si>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</si>
  <si>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</si>
  <si>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</si>
  <si>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</si>
  <si>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</si>
  <si>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</si>
  <si>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</si>
  <si>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</si>
  <si>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</si>
  <si>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</si>
  <si>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</si>
  <si>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</si>
  <si>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</si>
  <si>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</si>
  <si>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</si>
  <si>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</si>
  <si>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</si>
  <si>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</si>
  <si>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</si>
  <si>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</si>
  <si>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</si>
  <si>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</si>
  <si>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</si>
  <si>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</si>
  <si>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</si>
  <si>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</si>
  <si>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</si>
  <si>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</si>
  <si>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</si>
  <si>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</si>
  <si>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</si>
  <si>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</si>
  <si>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</si>
  <si>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</si>
  <si>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</si>
  <si>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</si>
  <si>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</si>
  <si>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</si>
  <si>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</si>
  <si>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</si>
  <si>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</si>
  <si>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</si>
  <si>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</si>
  <si>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</si>
  <si>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</si>
  <si>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</si>
  <si>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</si>
  <si>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</si>
  <si>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</si>
  <si>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</si>
  <si>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</si>
  <si>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</si>
  <si>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</si>
  <si>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</si>
  <si>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</si>
  <si>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</si>
  <si>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</si>
  <si>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</si>
  <si>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</si>
  <si>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</si>
  <si>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</si>
  <si>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</si>
  <si>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</si>
  <si>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</si>
  <si>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</si>
  <si>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</si>
  <si>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</si>
  <si>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</si>
  <si>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</si>
  <si>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</si>
  <si>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</si>
  <si>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</si>
  <si>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</si>
  <si>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</si>
  <si>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</si>
  <si>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</si>
  <si>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</si>
  <si>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</si>
  <si>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</si>
  <si>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</si>
  <si>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</si>
  <si>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</si>
  <si>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</si>
  <si>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</si>
  <si>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</si>
  <si>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</si>
  <si>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</si>
  <si>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</si>
  <si>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</si>
  <si>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</si>
  <si>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</si>
  <si>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</si>
  <si>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</si>
  <si>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</si>
  <si>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</si>
  <si>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</si>
  <si>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</si>
  <si>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</si>
  <si>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</si>
  <si>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</si>
  <si>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</si>
  <si>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</si>
  <si>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</si>
  <si>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</si>
  <si>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</si>
  <si>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</si>
  <si>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</si>
  <si>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</si>
  <si>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</si>
  <si>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</si>
  <si>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</si>
  <si>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</si>
  <si>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</si>
  <si>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</si>
  <si>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</si>
  <si>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</si>
  <si>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</si>
  <si>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</si>
  <si>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</si>
  <si>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</si>
  <si>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</si>
  <si>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</si>
  <si>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</si>
  <si>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</si>
  <si>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</si>
  <si>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</si>
  <si>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</si>
  <si>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</si>
  <si>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</si>
  <si>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</si>
  <si>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</si>
  <si>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</si>
  <si>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</si>
  <si>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</si>
  <si>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</si>
  <si>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</si>
  <si>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</si>
  <si>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</si>
  <si>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</si>
  <si>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</si>
  <si>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</si>
  <si>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</si>
  <si>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</si>
  <si>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</si>
  <si>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</si>
  <si>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</si>
  <si>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</si>
  <si>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</si>
  <si>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</si>
  <si>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</si>
  <si>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</si>
  <si>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</si>
  <si>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</si>
  <si>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</si>
  <si>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</si>
  <si>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</si>
  <si>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</si>
  <si>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</si>
  <si>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</si>
  <si>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</si>
  <si>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</si>
  <si>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</si>
  <si>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</si>
  <si>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</si>
  <si>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</si>
  <si>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宮崎県新富町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</si>
  <si>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</si>
  <si>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</si>
  <si>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</si>
  <si>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</si>
  <si>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</si>
  <si>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</si>
  <si>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</si>
  <si>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</si>
  <si>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</si>
  <si>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</si>
  <si>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</si>
  <si>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</si>
  <si>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</si>
  <si>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</si>
  <si>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</si>
  <si>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</si>
  <si>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</si>
  <si>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</si>
  <si>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</si>
  <si>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</si>
  <si>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</si>
  <si>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</si>
  <si>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</si>
  <si>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</si>
  <si>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</si>
  <si>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</si>
  <si>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</si>
  <si>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</si>
  <si>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</si>
  <si>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</si>
  <si>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</si>
  <si>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</si>
  <si>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</si>
  <si>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</si>
  <si>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</si>
  <si>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</si>
  <si>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</si>
  <si>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</si>
  <si>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</si>
  <si>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</si>
  <si>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</si>
  <si>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</si>
  <si>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</si>
  <si>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</si>
  <si>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</si>
  <si>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</si>
  <si>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</si>
  <si>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</si>
  <si>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</si>
  <si>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</si>
  <si>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</si>
  <si>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</si>
  <si>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</si>
  <si>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</si>
  <si>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</si>
  <si>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</si>
  <si>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</si>
  <si>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</si>
  <si>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</si>
  <si>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</si>
  <si>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</si>
  <si>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</si>
  <si>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</si>
  <si>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</si>
  <si>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</si>
  <si>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</si>
  <si>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</si>
  <si>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</si>
  <si>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</si>
  <si>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</si>
  <si>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</si>
  <si>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</si>
  <si>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</si>
  <si>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</si>
  <si>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</si>
  <si>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</si>
  <si>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</si>
  <si>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</si>
  <si>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</si>
  <si>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</si>
  <si>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</si>
  <si>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</si>
  <si>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</si>
  <si>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</si>
  <si>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</si>
  <si>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</si>
  <si>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</si>
  <si>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</si>
  <si>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</si>
  <si>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</si>
  <si>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</si>
  <si>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</si>
  <si>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</si>
  <si>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</si>
  <si>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</si>
  <si>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</si>
  <si>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</si>
  <si>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</si>
  <si>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</si>
  <si>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</si>
  <si>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</si>
  <si>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</si>
  <si>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</si>
  <si>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</si>
  <si>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</si>
  <si>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</si>
  <si>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</si>
  <si>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</si>
  <si>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</si>
  <si>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</si>
  <si>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</si>
  <si>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</si>
  <si>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</si>
  <si>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</si>
  <si>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</si>
  <si>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</si>
  <si>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</si>
  <si>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</si>
  <si>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</si>
  <si>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</si>
  <si>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</si>
  <si>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</si>
  <si>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</si>
  <si>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</si>
  <si>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</si>
  <si>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</si>
  <si>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</si>
  <si>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</si>
  <si>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</si>
  <si>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</si>
  <si>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</si>
  <si>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</si>
  <si>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</si>
  <si>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</si>
  <si>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</si>
  <si>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</si>
  <si>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</si>
  <si>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</si>
  <si>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</si>
  <si>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</si>
  <si>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</si>
  <si>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</si>
  <si>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</si>
  <si>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</si>
  <si>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</si>
  <si>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</si>
  <si>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</si>
  <si>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</si>
  <si>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</si>
  <si>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</si>
  <si>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宮崎県新富町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</si>
  <si>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</si>
  <si>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</si>
  <si>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</si>
  <si>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</si>
  <si>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</si>
  <si>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</si>
  <si>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</si>
  <si>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</si>
  <si>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</si>
  <si>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</si>
  <si>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</si>
  <si>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</si>
  <si>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</si>
  <si>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</si>
  <si>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</si>
  <si>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</si>
  <si>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</si>
  <si>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</si>
  <si>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</si>
  <si>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</si>
  <si>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西都児湯情報公開・個人情報保護審査会特別会計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</si>
  <si>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</si>
  <si>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</si>
  <si>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</si>
  <si>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</si>
  <si>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</si>
  <si>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</si>
  <si>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</si>
  <si>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</si>
  <si>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</si>
  <si>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</si>
  <si>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</si>
  <si>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</si>
  <si>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</si>
  <si>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</si>
  <si>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新富町国民健康保険特別会計</t>
    <phoneticPr fontId="5"/>
  </si>
  <si>
    <t>新富町介護保険特別会計（保険事業勘定）</t>
    <phoneticPr fontId="5"/>
  </si>
  <si>
    <t>新富町後期高齢者医療特別会計</t>
    <phoneticPr fontId="5"/>
  </si>
  <si>
    <t>新富町介護保険特別会計（介護サービス事業勘定）</t>
    <phoneticPr fontId="5"/>
  </si>
  <si>
    <t>新富町水道事業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</si>
  <si>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</si>
  <si>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</si>
  <si>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</si>
  <si>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</si>
  <si>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</si>
  <si>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</si>
  <si>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</si>
  <si>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</si>
  <si>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</si>
  <si>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</si>
  <si>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</si>
  <si>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</si>
  <si>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</si>
  <si>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</si>
  <si>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</si>
  <si>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</si>
  <si>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</si>
  <si>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</si>
  <si>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</si>
  <si>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</si>
  <si>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</si>
  <si>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</si>
  <si>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</si>
  <si>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</si>
  <si>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</si>
  <si>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</si>
  <si>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</si>
  <si>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</si>
  <si>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</si>
  <si>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</si>
  <si>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</si>
  <si>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</si>
  <si>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</si>
  <si>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</si>
  <si>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</si>
  <si>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</si>
  <si>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</si>
  <si>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</si>
  <si>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</si>
  <si>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</si>
  <si>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</si>
  <si>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</si>
  <si>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</si>
  <si>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</si>
  <si>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</si>
  <si>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</si>
  <si>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</si>
  <si>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</si>
  <si>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</si>
  <si>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</si>
  <si>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</si>
  <si>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</si>
  <si>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</si>
  <si>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</si>
  <si>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</si>
  <si>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</si>
  <si>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</si>
  <si>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</si>
  <si>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</si>
  <si>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</si>
  <si>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</si>
  <si>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</si>
  <si>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</si>
  <si>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</si>
  <si>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</si>
  <si>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</si>
  <si>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</si>
  <si>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</si>
  <si>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</si>
  <si>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</si>
  <si>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</si>
  <si>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</si>
  <si>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</si>
  <si>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</si>
  <si>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</si>
  <si>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</si>
  <si>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</si>
  <si>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</si>
  <si>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</si>
  <si>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</si>
  <si>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</si>
  <si>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</si>
  <si>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</si>
  <si>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</si>
  <si>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</si>
  <si>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</si>
  <si>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</si>
  <si>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</si>
  <si>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</si>
  <si>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</si>
  <si>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</si>
  <si>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</si>
  <si>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</si>
  <si>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</si>
  <si>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</si>
  <si>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</si>
  <si>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</si>
  <si>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</si>
  <si>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</si>
  <si>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</si>
  <si>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</si>
  <si>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</si>
  <si>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</si>
  <si>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</si>
  <si>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</si>
  <si>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</si>
  <si>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</si>
  <si>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</si>
  <si>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</si>
  <si>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</si>
  <si>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</si>
  <si>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</si>
  <si>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</si>
  <si>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</si>
  <si>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</si>
  <si>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</si>
  <si>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</si>
  <si>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</si>
  <si>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</si>
  <si>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</si>
  <si>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</si>
  <si>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</si>
  <si>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</si>
  <si>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</si>
  <si>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</si>
  <si>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</si>
  <si>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</si>
  <si>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</si>
  <si>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</si>
  <si>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</si>
  <si>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</si>
  <si>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</si>
  <si>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</si>
  <si>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</si>
  <si>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</si>
  <si>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</si>
  <si>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8.77</t>
  </si>
  <si>
    <t>▲ 0.52</t>
  </si>
  <si>
    <t>新富町水道事業</t>
  </si>
  <si>
    <t>一般会計</t>
  </si>
  <si>
    <t>新富町介護保険特別会計（保険事業勘定）</t>
  </si>
  <si>
    <t>新富町国民健康保険特別会計</t>
  </si>
  <si>
    <t>新富町介護保険特別会計（介護サービス事業勘定）</t>
  </si>
  <si>
    <t>新富町後期高齢者医療特別会計</t>
  </si>
  <si>
    <t>土地取得特別会計</t>
  </si>
  <si>
    <t>西都児湯情報公開・個人情報保護審査会特別会計</t>
  </si>
  <si>
    <t>その他会計（赤字）</t>
  </si>
  <si>
    <t>その他会計（黒字）</t>
  </si>
  <si>
    <t>R01</t>
    <phoneticPr fontId="5"/>
  </si>
  <si>
    <t>R02</t>
    <phoneticPr fontId="5"/>
  </si>
  <si>
    <t>R03</t>
    <phoneticPr fontId="5"/>
  </si>
  <si>
    <t>R04</t>
    <phoneticPr fontId="5"/>
  </si>
  <si>
    <t>R05</t>
    <phoneticPr fontId="5"/>
  </si>
  <si>
    <t>（一財）こゆ地域づくり推進機構</t>
    <rPh sb="1" eb="3">
      <t>イチザイ</t>
    </rPh>
    <rPh sb="6" eb="8">
      <t>チイキ</t>
    </rPh>
    <rPh sb="11" eb="13">
      <t>スイシン</t>
    </rPh>
    <rPh sb="13" eb="15">
      <t>キコウ</t>
    </rPh>
    <phoneticPr fontId="2"/>
  </si>
  <si>
    <t>宮崎県東児湯消防組合</t>
    <rPh sb="0" eb="3">
      <t>ミヤザキケン</t>
    </rPh>
    <rPh sb="3" eb="6">
      <t>ヒガシコユ</t>
    </rPh>
    <rPh sb="6" eb="10">
      <t>ショウボウクミアイ</t>
    </rPh>
    <phoneticPr fontId="2"/>
  </si>
  <si>
    <t>西都児湯環境整備事務組合</t>
    <rPh sb="0" eb="12">
      <t>サイトコユカンキョウセイビジムクミアイ</t>
    </rPh>
    <phoneticPr fontId="2"/>
  </si>
  <si>
    <t>宮崎県後期高齢者広域連合（一般会計）</t>
    <rPh sb="0" eb="2">
      <t>ミヤザキ</t>
    </rPh>
    <rPh sb="2" eb="3">
      <t>ケン</t>
    </rPh>
    <rPh sb="3" eb="5">
      <t>コウキ</t>
    </rPh>
    <rPh sb="5" eb="8">
      <t>コウレイシャ</t>
    </rPh>
    <rPh sb="8" eb="10">
      <t>コウイキ</t>
    </rPh>
    <rPh sb="10" eb="12">
      <t>レンゴウ</t>
    </rPh>
    <rPh sb="13" eb="15">
      <t>イッパン</t>
    </rPh>
    <rPh sb="15" eb="17">
      <t>カイケイ</t>
    </rPh>
    <phoneticPr fontId="2"/>
  </si>
  <si>
    <t>宮崎県後期高齢者医療広域連合（後期高齢者医療特別会計）</t>
    <rPh sb="0" eb="2">
      <t>ミヤザキ</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</si>
  <si>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宮崎県市町村総合事務組合（一般会計）</t>
    <rPh sb="0" eb="3">
      <t>ミヤザキケン</t>
    </rPh>
    <rPh sb="3" eb="6">
      <t>シチョウソン</t>
    </rPh>
    <rPh sb="6" eb="12">
      <t>ソウゴウジムクミアイ</t>
    </rPh>
    <rPh sb="13" eb="17">
      <t>イッパンカイケイ</t>
    </rPh>
    <phoneticPr fontId="2"/>
  </si>
  <si>
    <t>宮崎県市町村総合事務組合（市町村交通災害共済事業特別会計）</t>
    <rPh sb="0" eb="3">
      <t>ミヤザキケン</t>
    </rPh>
    <rPh sb="3" eb="6">
      <t>シチョウソン</t>
    </rPh>
    <rPh sb="6" eb="12">
      <t>ソウゴウジムクミアイ</t>
    </rPh>
    <rPh sb="13" eb="16">
      <t>シチョウソン</t>
    </rPh>
    <rPh sb="16" eb="20">
      <t>コウツウサイガイ</t>
    </rPh>
    <rPh sb="20" eb="24">
      <t>キョウサイジギョウ</t>
    </rPh>
    <rPh sb="24" eb="28">
      <t>トクベツカイケイ</t>
    </rPh>
    <phoneticPr fontId="2"/>
  </si>
  <si>
    <t>宮崎県市町村総合事務組合（自治会館管理運営特別会計）</t>
    <rPh sb="0" eb="12">
      <t>ミヤザキケンシチョウソンソウゴウジムクミアイ</t>
    </rPh>
    <rPh sb="13" eb="17">
      <t>ジチカイカン</t>
    </rPh>
    <rPh sb="17" eb="21">
      <t>カンリウンエイ</t>
    </rPh>
    <rPh sb="21" eb="25">
      <t>トクベツカイケイ</t>
    </rPh>
    <phoneticPr fontId="2"/>
  </si>
  <si>
    <t>一ッ瀬川営農飲雑用水広域水道企業団</t>
    <rPh sb="0" eb="1">
      <t>ヒト</t>
    </rPh>
    <rPh sb="2" eb="3">
      <t>セ</t>
    </rPh>
    <rPh sb="3" eb="4">
      <t>ガワ</t>
    </rPh>
    <rPh sb="4" eb="6">
      <t>エイノウ</t>
    </rPh>
    <rPh sb="6" eb="8">
      <t>インザツ</t>
    </rPh>
    <rPh sb="8" eb="10">
      <t>ヨウスイ</t>
    </rPh>
    <rPh sb="10" eb="12">
      <t>コウイキ</t>
    </rPh>
    <rPh sb="12" eb="17">
      <t>スイドウキギョウダン</t>
    </rPh>
    <phoneticPr fontId="2"/>
  </si>
  <si>
    <t>がんばる新富町応援基金</t>
    <rPh sb="4" eb="7">
      <t>シントミチョウ</t>
    </rPh>
    <rPh sb="7" eb="9">
      <t>オウエン</t>
    </rPh>
    <rPh sb="9" eb="11">
      <t>キキン</t>
    </rPh>
    <phoneticPr fontId="5"/>
  </si>
  <si>
    <t>公営企業等資金運用基金</t>
    <rPh sb="0" eb="4">
      <t>コウエイキギョウ</t>
    </rPh>
    <rPh sb="4" eb="5">
      <t>トウ</t>
    </rPh>
    <rPh sb="5" eb="9">
      <t>シキンウンヨウ</t>
    </rPh>
    <rPh sb="9" eb="11">
      <t>キキン</t>
    </rPh>
    <phoneticPr fontId="2"/>
  </si>
  <si>
    <t>すこやか安心基金</t>
    <rPh sb="4" eb="6">
      <t>アンシン</t>
    </rPh>
    <rPh sb="6" eb="8">
      <t>キキン</t>
    </rPh>
    <phoneticPr fontId="2"/>
  </si>
  <si>
    <t>公共施設等整備基金</t>
    <rPh sb="0" eb="5">
      <t>コウキョウシセツトウ</t>
    </rPh>
    <rPh sb="5" eb="7">
      <t>セイビ</t>
    </rPh>
    <rPh sb="7" eb="9">
      <t>キキン</t>
    </rPh>
    <phoneticPr fontId="2"/>
  </si>
  <si>
    <t>こども育む基金</t>
    <rPh sb="3" eb="4">
      <t>ハグク</t>
    </rPh>
    <rPh sb="5" eb="7">
      <t>キキン</t>
    </rPh>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</si>
  <si>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</si>
  <si>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</si>
  <si>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</si>
  <si>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</si>
  <si>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</si>
  <si>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</si>
  <si>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</si>
  <si>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</si>
  <si>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将来負担比率は、地方債残高の減少及び基金積立の増加により、前年に続きマイナスの算定となった。
実質公債費比率は、特定財源の増加や臨時財政対策債の減少により、前年と比較して数値がやや悪化した。
今後、直売所建設や国民スポーツ大会に伴う施設整備により、借入額及び元利償還金の増加が見込まれるため、各比率の悪化が考えられる。実質公債費比率、将来負担比率を考慮して、事業の選択と集中による精査を行いながら、計画的な借入を行っていく必要がある。</t>
    <rPh sb="0" eb="2">
      <t>ショウライ</t>
    </rPh>
    <rPh sb="2" eb="6">
      <t>フタンヒリツ</t>
    </rPh>
    <rPh sb="47" eb="49">
      <t>ジッシツ</t>
    </rPh>
    <rPh sb="49" eb="54">
      <t>コウサイヒヒリツ</t>
    </rPh>
    <rPh sb="56" eb="60">
      <t>トクテイザイゲン</t>
    </rPh>
    <rPh sb="61" eb="63">
      <t>ゾウカ</t>
    </rPh>
    <rPh sb="64" eb="68">
      <t>リンジザイセイ</t>
    </rPh>
    <rPh sb="68" eb="71">
      <t>タイサクサイ</t>
    </rPh>
    <rPh sb="72" eb="74">
      <t>ゲンショウ</t>
    </rPh>
    <rPh sb="78" eb="80">
      <t>ゼンネン</t>
    </rPh>
    <rPh sb="81" eb="83">
      <t>ヒカク</t>
    </rPh>
    <rPh sb="85" eb="87">
      <t>スウチ</t>
    </rPh>
    <rPh sb="90" eb="92">
      <t>アッカ</t>
    </rPh>
    <rPh sb="96" eb="98">
      <t>コンゴ</t>
    </rPh>
    <rPh sb="116" eb="118">
      <t>シセツ</t>
    </rPh>
    <rPh sb="118" eb="120">
      <t>セイビ</t>
    </rPh>
    <rPh sb="124" eb="126">
      <t>カリイレ</t>
    </rPh>
    <rPh sb="126" eb="127">
      <t>ガク</t>
    </rPh>
    <rPh sb="127" eb="128">
      <t>オヨ</t>
    </rPh>
    <rPh sb="135" eb="137">
      <t>ゾウカ</t>
    </rPh>
    <rPh sb="138" eb="140">
      <t>ミコ</t>
    </rPh>
    <rPh sb="146" eb="147">
      <t>カク</t>
    </rPh>
    <rPh sb="147" eb="149">
      <t>ヒリツ</t>
    </rPh>
    <rPh sb="150" eb="152">
      <t>アッカ</t>
    </rPh>
    <rPh sb="153" eb="154">
      <t>カンガ</t>
    </rPh>
    <rPh sb="159" eb="161">
      <t>ジッシツ</t>
    </rPh>
    <rPh sb="161" eb="166">
      <t>コウサイヒヒリツ</t>
    </rPh>
    <rPh sb="167" eb="173">
      <t>ショウライフタンヒリツ</t>
    </rPh>
    <rPh sb="174" eb="176">
      <t>コウリョ</t>
    </rPh>
    <rPh sb="179" eb="181">
      <t>ジギョウ</t>
    </rPh>
    <rPh sb="182" eb="184">
      <t>センタク</t>
    </rPh>
    <rPh sb="185" eb="187">
      <t>シュウチュウ</t>
    </rPh>
    <rPh sb="190" eb="192">
      <t>セイサ</t>
    </rPh>
    <rPh sb="193" eb="194">
      <t>オコナ</t>
    </rPh>
    <rPh sb="199" eb="202">
      <t>ケイカクテキ</t>
    </rPh>
    <rPh sb="203" eb="205">
      <t>カリイレ</t>
    </rPh>
    <rPh sb="206" eb="207">
      <t>オコナ</t>
    </rPh>
    <rPh sb="211" eb="213">
      <t>ヒツヨウジッシツコウサイヒヒリツ</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</si>
  <si>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</si>
  <si>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</si>
  <si>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</si>
  <si>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将来負担比率は、地方債残高の減少及び基金積立の増加により、将来負担額が充当可能財源等を上回ったことで、前年に続きマイナスの算定となった。
有形固定資産原価償却率は新規施設の建設により類似団体よりも低い水準にある。今後も公共施設総合管理計画等に基づき、施設の集約化、長寿命化、用途廃止等を含めた適切な管理を引き続き行っていく必要がある。</t>
    <rPh sb="0" eb="2">
      <t>ショウライ</t>
    </rPh>
    <rPh sb="8" eb="11">
      <t>チホウサイ</t>
    </rPh>
    <rPh sb="11" eb="13">
      <t>ザンダカ</t>
    </rPh>
    <rPh sb="14" eb="16">
      <t>ゲンショウ</t>
    </rPh>
    <rPh sb="16" eb="17">
      <t>オヨ</t>
    </rPh>
    <rPh sb="18" eb="20">
      <t>キキン</t>
    </rPh>
    <rPh sb="20" eb="22">
      <t>ツミタテ</t>
    </rPh>
    <rPh sb="23" eb="25">
      <t>ゾウカ</t>
    </rPh>
    <rPh sb="29" eb="31">
      <t>ショウライ</t>
    </rPh>
    <rPh sb="31" eb="34">
      <t>フタンガク</t>
    </rPh>
    <rPh sb="35" eb="37">
      <t>ジュウトウ</t>
    </rPh>
    <rPh sb="37" eb="41">
      <t>カノウザイゲン</t>
    </rPh>
    <rPh sb="41" eb="42">
      <t>トウ</t>
    </rPh>
    <rPh sb="43" eb="45">
      <t>ウワマワ</t>
    </rPh>
    <rPh sb="54" eb="55">
      <t>ツヅ</t>
    </rPh>
    <rPh sb="61" eb="63">
      <t>サンテイ</t>
    </rPh>
    <rPh sb="69" eb="71">
      <t>ユウケイ</t>
    </rPh>
    <rPh sb="71" eb="73">
      <t>コテイ</t>
    </rPh>
    <rPh sb="73" eb="75">
      <t>シサン</t>
    </rPh>
    <rPh sb="75" eb="77">
      <t>ゲンカ</t>
    </rPh>
    <rPh sb="77" eb="79">
      <t>ショウキャク</t>
    </rPh>
    <rPh sb="79" eb="80">
      <t>リツ</t>
    </rPh>
    <rPh sb="81" eb="83">
      <t>シンキ</t>
    </rPh>
    <rPh sb="83" eb="85">
      <t>シセツ</t>
    </rPh>
    <rPh sb="86" eb="88">
      <t>ケンセツ</t>
    </rPh>
    <rPh sb="91" eb="93">
      <t>ルイジ</t>
    </rPh>
    <rPh sb="93" eb="95">
      <t>ダンタイ</t>
    </rPh>
    <rPh sb="98" eb="99">
      <t>ヒク</t>
    </rPh>
    <rPh sb="100" eb="102">
      <t>スイジュン</t>
    </rPh>
    <rPh sb="106" eb="108">
      <t>コンゴ</t>
    </rPh>
    <rPh sb="109" eb="111">
      <t>コウキョウ</t>
    </rPh>
    <rPh sb="111" eb="113">
      <t>シセツ</t>
    </rPh>
    <rPh sb="113" eb="115">
      <t>ソウゴウ</t>
    </rPh>
    <rPh sb="115" eb="117">
      <t>カンリ</t>
    </rPh>
    <rPh sb="117" eb="120">
      <t>ケイカクナド</t>
    </rPh>
    <rPh sb="121" eb="122">
      <t>モト</t>
    </rPh>
    <rPh sb="125" eb="127">
      <t>シセツ</t>
    </rPh>
    <rPh sb="128" eb="131">
      <t>シュウヤクカ</t>
    </rPh>
    <rPh sb="132" eb="133">
      <t>チョウ</t>
    </rPh>
    <rPh sb="133" eb="136">
      <t>ジュミョウカ</t>
    </rPh>
    <rPh sb="137" eb="139">
      <t>ヨウト</t>
    </rPh>
    <rPh sb="139" eb="141">
      <t>ハイシ</t>
    </rPh>
    <rPh sb="141" eb="142">
      <t>トウ</t>
    </rPh>
    <rPh sb="143" eb="144">
      <t>フク</t>
    </rPh>
    <rPh sb="146" eb="148">
      <t>テキセツ</t>
    </rPh>
    <rPh sb="149" eb="151">
      <t>カンリ</t>
    </rPh>
    <rPh sb="152" eb="153">
      <t>ヒ</t>
    </rPh>
    <rPh sb="154" eb="155">
      <t>ツヅ</t>
    </rPh>
    <rPh sb="156" eb="157">
      <t>オコナ</t>
    </rPh>
    <rPh sb="161" eb="163">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</si>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</sst>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6" xfId="12" quotePrefix="1"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65EFC7F-E33F-4077-8065-3E3A62E48C9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6373-462B-B30C-0C6C4ED01A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82274</c:v>
                </c:pt>
                <c:pt idx="1">
                  <c:v>97153</c:v>
                </c:pt>
                <c:pt idx="2">
                  <c:v>125988</c:v>
                </c:pt>
                <c:pt idx="3">
                  <c:v>157001</c:v>
                </c:pt>
                <c:pt idx="4">
                  <c:v>136952</c:v>
                </c:pt>
              </c:numCache>
            </c:numRef>
          </c:val>
          <c:smooth val="0"/>
          <c:extLst>
            <c:ext xmlns:c16="http://schemas.microsoft.com/office/drawing/2014/chart" uri="{C3380CC4-5D6E-409C-BE32-E72D297353CC}">
              <c16:uniqueId val="{00000001-6373-462B-B30C-0C6C4ED01A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6.56</c:v>
                </c:pt>
                <c:pt idx="1">
                  <c:v>5.75</c:v>
                </c:pt>
                <c:pt idx="2">
                  <c:v>6.46</c:v>
                </c:pt>
                <c:pt idx="3">
                  <c:v>9.2799999999999994</c:v>
                </c:pt>
                <c:pt idx="4">
                  <c:v>7.71</c:v>
                </c:pt>
              </c:numCache>
            </c:numRef>
          </c:val>
          <c:extLst>
            <c:ext xmlns:c16="http://schemas.microsoft.com/office/drawing/2014/chart" uri="{C3380CC4-5D6E-409C-BE32-E72D297353CC}">
              <c16:uniqueId val="{00000000-0709-4F02-8271-831EBEC9C5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15.93</c:v>
                </c:pt>
                <c:pt idx="1">
                  <c:v>15.43</c:v>
                </c:pt>
                <c:pt idx="2">
                  <c:v>15.6</c:v>
                </c:pt>
                <c:pt idx="3">
                  <c:v>20.51</c:v>
                </c:pt>
                <c:pt idx="4">
                  <c:v>25.49</c:v>
                </c:pt>
              </c:numCache>
            </c:numRef>
          </c:val>
          <c:extLst>
            <c:ext xmlns:c16="http://schemas.microsoft.com/office/drawing/2014/chart" uri="{C3380CC4-5D6E-409C-BE32-E72D297353CC}">
              <c16:uniqueId val="{00000001-0709-4F02-8271-831EBEC9C5B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-8.77</c:v>
                </c:pt>
                <c:pt idx="1">
                  <c:v>-0.52</c:v>
                </c:pt>
                <c:pt idx="2">
                  <c:v>2.12</c:v>
                </c:pt>
                <c:pt idx="3">
                  <c:v>7.36</c:v>
                </c:pt>
                <c:pt idx="4">
                  <c:v>4.03</c:v>
                </c:pt>
              </c:numCache>
            </c:numRef>
          </c:val>
          <c:smooth val="0"/>
          <c:extLst>
            <c:ext xmlns:c16="http://schemas.microsoft.com/office/drawing/2014/chart" uri="{C3380CC4-5D6E-409C-BE32-E72D297353CC}">
              <c16:uniqueId val="{00000002-0709-4F02-8271-831EBEC9C5B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07F-4B75-A96D-657AAFEBD8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7F-4B75-A96D-657AAFEBD844}"/>
            </c:ext>
          </c:extLst>
        </c:ser>
        <c:ser>
          <c:idx val="2"/>
          <c:order val="2"/>
          <c:tx>
            <c:strRef>
              <c:f>データシート!$A$29</c:f>
              <c:strCache>
                <c:ptCount val="1"/>
                <c:pt idx="0">
                  <c:v>西都児湯情報公開・個人情報保護審査会特別会計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07F-4B75-A96D-657AAFEBD844}"/>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0.74</c:v>
                </c:pt>
                <c:pt idx="2">
                  <c:v>#N/A</c:v>
                </c:pt>
                <c:pt idx="3">
                  <c:v>0.02</c:v>
                </c:pt>
                <c:pt idx="4">
                  <c:v>#N/A</c:v>
                </c:pt>
                <c:pt idx="5">
                  <c:v>0.2</c:v>
                </c:pt>
                <c:pt idx="6">
                  <c:v>#N/A</c:v>
                </c:pt>
                <c:pt idx="7">
                  <c:v>0</c:v>
                </c:pt>
                <c:pt idx="8">
                  <c:v>#N/A</c:v>
                </c:pt>
                <c:pt idx="9">
                  <c:v>0</c:v>
                </c:pt>
              </c:numCache>
            </c:numRef>
          </c:val>
          <c:extLst>
            <c:ext xmlns:c16="http://schemas.microsoft.com/office/drawing/2014/chart" uri="{C3380CC4-5D6E-409C-BE32-E72D297353CC}">
              <c16:uniqueId val="{00000003-807F-4B75-A96D-657AAFEBD844}"/>
            </c:ext>
          </c:extLst>
        </c:ser>
        <c:ser>
          <c:idx val="4"/>
          <c:order val="4"/>
          <c:tx>
            <c:strRef>
              <c:f>データシート!$A$31</c:f>
              <c:strCache>
                <c:ptCount val="1"/>
                <c:pt idx="0">
                  <c:v>新富町後期高齢者医療特別会計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4-807F-4B75-A96D-657AAFEBD844}"/>
            </c:ext>
          </c:extLst>
        </c:ser>
        <c:ser>
          <c:idx val="5"/>
          <c:order val="5"/>
          <c:tx>
            <c:strRef>
              <c:f>データシート!$A$32</c:f>
              <c:strCache>
                <c:ptCount val="1"/>
                <c:pt idx="0">
                  <c:v>新富町介護保険特別会計（介護サービス事業勘定）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0.03</c:v>
                </c:pt>
                <c:pt idx="4">
                  <c:v>#N/A</c:v>
                </c:pt>
                <c:pt idx="5">
                  <c:v>0.03</c:v>
                </c:pt>
                <c:pt idx="6">
                  <c:v>#N/A</c:v>
                </c:pt>
                <c:pt idx="7">
                  <c:v>0.11</c:v>
                </c:pt>
                <c:pt idx="8">
                  <c:v>#N/A</c:v>
                </c:pt>
                <c:pt idx="9">
                  <c:v>7.0000000000000007E-2</c:v>
                </c:pt>
              </c:numCache>
            </c:numRef>
          </c:val>
          <c:extLst>
            <c:ext xmlns:c16="http://schemas.microsoft.com/office/drawing/2014/chart" uri="{C3380CC4-5D6E-409C-BE32-E72D297353CC}">
              <c16:uniqueId val="{00000005-807F-4B75-A96D-657AAFEBD844}"/>
            </c:ext>
          </c:extLst>
        </c:ser>
        <c:ser>
          <c:idx val="6"/>
          <c:order val="6"/>
          <c:tx>
            <c:strRef>
              <c:f>データシート!$A$33</c:f>
              <c:strCache>
                <c:ptCount val="1"/>
                <c:pt idx="0">
                  <c:v>新富町国民健康保険特別会計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0.91</c:v>
                </c:pt>
                <c:pt idx="2">
                  <c:v>#N/A</c:v>
                </c:pt>
                <c:pt idx="3">
                  <c:v>1.32</c:v>
                </c:pt>
                <c:pt idx="4">
                  <c:v>#N/A</c:v>
                </c:pt>
                <c:pt idx="5">
                  <c:v>1.27</c:v>
                </c:pt>
                <c:pt idx="6">
                  <c:v>#N/A</c:v>
                </c:pt>
                <c:pt idx="7">
                  <c:v>1.36</c:v>
                </c:pt>
                <c:pt idx="8">
                  <c:v>#N/A</c:v>
                </c:pt>
                <c:pt idx="9">
                  <c:v>1.19</c:v>
                </c:pt>
              </c:numCache>
            </c:numRef>
          </c:val>
          <c:extLst>
            <c:ext xmlns:c16="http://schemas.microsoft.com/office/drawing/2014/chart" uri="{C3380CC4-5D6E-409C-BE32-E72D297353CC}">
              <c16:uniqueId val="{00000006-807F-4B75-A96D-657AAFEBD844}"/>
            </c:ext>
          </c:extLst>
        </c:ser>
        <c:ser>
          <c:idx val="7"/>
          <c:order val="7"/>
          <c:tx>
            <c:strRef>
              <c:f>データシート!$A$34</c:f>
              <c:strCache>
                <c:ptCount val="1"/>
                <c:pt idx="0">
                  <c:v>新富町介護保険特別会計（保険事業勘定）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5.17</c:v>
                </c:pt>
                <c:pt idx="2">
                  <c:v>#N/A</c:v>
                </c:pt>
                <c:pt idx="3">
                  <c:v>1.61</c:v>
                </c:pt>
                <c:pt idx="4">
                  <c:v>#N/A</c:v>
                </c:pt>
                <c:pt idx="5">
                  <c:v>1.42</c:v>
                </c:pt>
                <c:pt idx="6">
                  <c:v>#N/A</c:v>
                </c:pt>
                <c:pt idx="7">
                  <c:v>0.31</c:v>
                </c:pt>
                <c:pt idx="8">
                  <c:v>#N/A</c:v>
                </c:pt>
                <c:pt idx="9">
                  <c:v>2.0499999999999998</c:v>
                </c:pt>
              </c:numCache>
            </c:numRef>
          </c:val>
          <c:extLst>
            <c:ext xmlns:c16="http://schemas.microsoft.com/office/drawing/2014/chart" uri="{C3380CC4-5D6E-409C-BE32-E72D297353CC}">
              <c16:uniqueId val="{00000007-807F-4B75-A96D-657AAFEBD84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5.8</c:v>
                </c:pt>
                <c:pt idx="2">
                  <c:v>#N/A</c:v>
                </c:pt>
                <c:pt idx="3">
                  <c:v>5.72</c:v>
                </c:pt>
                <c:pt idx="4">
                  <c:v>#N/A</c:v>
                </c:pt>
                <c:pt idx="5">
                  <c:v>6.25</c:v>
                </c:pt>
                <c:pt idx="6">
                  <c:v>#N/A</c:v>
                </c:pt>
                <c:pt idx="7">
                  <c:v>9.27</c:v>
                </c:pt>
                <c:pt idx="8">
                  <c:v>#N/A</c:v>
                </c:pt>
                <c:pt idx="9">
                  <c:v>3.45</c:v>
                </c:pt>
              </c:numCache>
            </c:numRef>
          </c:val>
          <c:extLst>
            <c:ext xmlns:c16="http://schemas.microsoft.com/office/drawing/2014/chart" uri="{C3380CC4-5D6E-409C-BE32-E72D297353CC}">
              <c16:uniqueId val="{00000008-807F-4B75-A96D-657AAFEBD844}"/>
            </c:ext>
          </c:extLst>
        </c:ser>
        <c:ser>
          <c:idx val="9"/>
          <c:order val="9"/>
          <c:tx>
            <c:strRef>
              <c:f>データシート!$A$36</c:f>
              <c:strCache>
                <c:ptCount val="1"/>
                <c:pt idx="0">
                  <c:v>新富町水道事業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17.649999999999999</c:v>
                </c:pt>
                <c:pt idx="2">
                  <c:v>#N/A</c:v>
                </c:pt>
                <c:pt idx="3">
                  <c:v>17.28</c:v>
                </c:pt>
                <c:pt idx="4">
                  <c:v>#N/A</c:v>
                </c:pt>
                <c:pt idx="5">
                  <c:v>15.71</c:v>
                </c:pt>
                <c:pt idx="6">
                  <c:v>#N/A</c:v>
                </c:pt>
                <c:pt idx="7">
                  <c:v>16.309999999999999</c:v>
                </c:pt>
                <c:pt idx="8">
                  <c:v>#N/A</c:v>
                </c:pt>
                <c:pt idx="9">
                  <c:v>17.13</c:v>
                </c:pt>
              </c:numCache>
            </c:numRef>
          </c:val>
          <c:extLst>
            <c:ext xmlns:c16="http://schemas.microsoft.com/office/drawing/2014/chart" uri="{C3380CC4-5D6E-409C-BE32-E72D297353CC}">
              <c16:uniqueId val="{00000009-807F-4B75-A96D-657AAFEBD8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379</c:v>
                </c:pt>
                <c:pt idx="5">
                  <c:v>361</c:v>
                </c:pt>
                <c:pt idx="8">
                  <c:v>366</c:v>
                </c:pt>
                <c:pt idx="11">
                  <c:v>352</c:v>
                </c:pt>
                <c:pt idx="14">
                  <c:v>346</c:v>
                </c:pt>
              </c:numCache>
            </c:numRef>
          </c:val>
          <c:extLst>
            <c:ext xmlns:c16="http://schemas.microsoft.com/office/drawing/2014/chart" uri="{C3380CC4-5D6E-409C-BE32-E72D297353CC}">
              <c16:uniqueId val="{00000000-1BFD-4D53-9136-B6749D35D4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FD-4D53-9136-B6749D35D4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2-1BFD-4D53-9136-B6749D35D4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118</c:v>
                </c:pt>
                <c:pt idx="3">
                  <c:v>50</c:v>
                </c:pt>
                <c:pt idx="6">
                  <c:v>48</c:v>
                </c:pt>
                <c:pt idx="9">
                  <c:v>51</c:v>
                </c:pt>
                <c:pt idx="12">
                  <c:v>57</c:v>
                </c:pt>
              </c:numCache>
            </c:numRef>
          </c:val>
          <c:extLst>
            <c:ext xmlns:c16="http://schemas.microsoft.com/office/drawing/2014/chart" uri="{C3380CC4-5D6E-409C-BE32-E72D297353CC}">
              <c16:uniqueId val="{00000003-1BFD-4D53-9136-B6749D35D4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c:v>
                </c:pt>
                <c:pt idx="3">
                  <c:v>2</c:v>
                </c:pt>
                <c:pt idx="6">
                  <c:v>15</c:v>
                </c:pt>
                <c:pt idx="9">
                  <c:v>6</c:v>
                </c:pt>
                <c:pt idx="12">
                  <c:v>2</c:v>
                </c:pt>
              </c:numCache>
            </c:numRef>
          </c:val>
          <c:extLst>
            <c:ext xmlns:c16="http://schemas.microsoft.com/office/drawing/2014/chart" uri="{C3380CC4-5D6E-409C-BE32-E72D297353CC}">
              <c16:uniqueId val="{00000004-1BFD-4D53-9136-B6749D35D4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FD-4D53-9136-B6749D35D4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FD-4D53-9136-B6749D35D4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561</c:v>
                </c:pt>
                <c:pt idx="3">
                  <c:v>580</c:v>
                </c:pt>
                <c:pt idx="6">
                  <c:v>608</c:v>
                </c:pt>
                <c:pt idx="9">
                  <c:v>615</c:v>
                </c:pt>
                <c:pt idx="12">
                  <c:v>602</c:v>
                </c:pt>
              </c:numCache>
            </c:numRef>
          </c:val>
          <c:extLst>
            <c:ext xmlns:c16="http://schemas.microsoft.com/office/drawing/2014/chart" uri="{C3380CC4-5D6E-409C-BE32-E72D297353CC}">
              <c16:uniqueId val="{00000007-1BFD-4D53-9136-B6749D35D4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304</c:v>
                </c:pt>
                <c:pt idx="2">
                  <c:v>#N/A</c:v>
                </c:pt>
                <c:pt idx="3">
                  <c:v>#N/A</c:v>
                </c:pt>
                <c:pt idx="4">
                  <c:v>271</c:v>
                </c:pt>
                <c:pt idx="5">
                  <c:v>#N/A</c:v>
                </c:pt>
                <c:pt idx="6">
                  <c:v>#N/A</c:v>
                </c:pt>
                <c:pt idx="7">
                  <c:v>305</c:v>
                </c:pt>
                <c:pt idx="8">
                  <c:v>#N/A</c:v>
                </c:pt>
                <c:pt idx="9">
                  <c:v>#N/A</c:v>
                </c:pt>
                <c:pt idx="10">
                  <c:v>320</c:v>
                </c:pt>
                <c:pt idx="11">
                  <c:v>#N/A</c:v>
                </c:pt>
                <c:pt idx="12">
                  <c:v>#N/A</c:v>
                </c:pt>
                <c:pt idx="13">
                  <c:v>315</c:v>
                </c:pt>
                <c:pt idx="14">
                  <c:v>#N/A</c:v>
                </c:pt>
              </c:numCache>
            </c:numRef>
          </c:val>
          <c:smooth val="0"/>
          <c:extLst>
            <c:ext xmlns:c16="http://schemas.microsoft.com/office/drawing/2014/chart" uri="{C3380CC4-5D6E-409C-BE32-E72D297353CC}">
              <c16:uniqueId val="{00000008-1BFD-4D53-9136-B6749D35D4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3673</c:v>
                </c:pt>
                <c:pt idx="5">
                  <c:v>3889</c:v>
                </c:pt>
                <c:pt idx="8">
                  <c:v>3758</c:v>
                </c:pt>
                <c:pt idx="11">
                  <c:v>3534</c:v>
                </c:pt>
                <c:pt idx="14">
                  <c:v>3319</c:v>
                </c:pt>
              </c:numCache>
            </c:numRef>
          </c:val>
          <c:extLst>
            <c:ext xmlns:c16="http://schemas.microsoft.com/office/drawing/2014/chart" uri="{C3380CC4-5D6E-409C-BE32-E72D297353CC}">
              <c16:uniqueId val="{00000000-3B83-451B-8E0F-56A5C61975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227</c:v>
                </c:pt>
                <c:pt idx="5">
                  <c:v>228</c:v>
                </c:pt>
                <c:pt idx="8">
                  <c:v>250</c:v>
                </c:pt>
                <c:pt idx="11">
                  <c:v>228</c:v>
                </c:pt>
                <c:pt idx="14">
                  <c:v>201</c:v>
                </c:pt>
              </c:numCache>
            </c:numRef>
          </c:val>
          <c:extLst>
            <c:ext xmlns:c16="http://schemas.microsoft.com/office/drawing/2014/chart" uri="{C3380CC4-5D6E-409C-BE32-E72D297353CC}">
              <c16:uniqueId val="{00000001-3B83-451B-8E0F-56A5C61975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2941</c:v>
                </c:pt>
                <c:pt idx="5">
                  <c:v>3054</c:v>
                </c:pt>
                <c:pt idx="8">
                  <c:v>3811</c:v>
                </c:pt>
                <c:pt idx="11">
                  <c:v>3746</c:v>
                </c:pt>
                <c:pt idx="14">
                  <c:v>4127</c:v>
                </c:pt>
              </c:numCache>
            </c:numRef>
          </c:val>
          <c:extLst>
            <c:ext xmlns:c16="http://schemas.microsoft.com/office/drawing/2014/chart" uri="{C3380CC4-5D6E-409C-BE32-E72D297353CC}">
              <c16:uniqueId val="{00000002-3B83-451B-8E0F-56A5C61975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83-451B-8E0F-56A5C61975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83-451B-8E0F-56A5C61975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c:v>
                </c:pt>
                <c:pt idx="3">
                  <c:v>0</c:v>
                </c:pt>
                <c:pt idx="6">
                  <c:v>0</c:v>
                </c:pt>
                <c:pt idx="9">
                  <c:v>0</c:v>
                </c:pt>
                <c:pt idx="12">
                  <c:v>0</c:v>
                </c:pt>
              </c:numCache>
            </c:numRef>
          </c:val>
          <c:extLst>
            <c:ext xmlns:c16="http://schemas.microsoft.com/office/drawing/2014/chart" uri="{C3380CC4-5D6E-409C-BE32-E72D297353CC}">
              <c16:uniqueId val="{00000005-3B83-451B-8E0F-56A5C61975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1241</c:v>
                </c:pt>
                <c:pt idx="3">
                  <c:v>1233</c:v>
                </c:pt>
                <c:pt idx="6">
                  <c:v>1249</c:v>
                </c:pt>
                <c:pt idx="9">
                  <c:v>1328</c:v>
                </c:pt>
                <c:pt idx="12">
                  <c:v>1343</c:v>
                </c:pt>
              </c:numCache>
            </c:numRef>
          </c:val>
          <c:extLst>
            <c:ext xmlns:c16="http://schemas.microsoft.com/office/drawing/2014/chart" uri="{C3380CC4-5D6E-409C-BE32-E72D297353CC}">
              <c16:uniqueId val="{00000006-3B83-451B-8E0F-56A5C61975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369</c:v>
                </c:pt>
                <c:pt idx="3">
                  <c:v>318</c:v>
                </c:pt>
                <c:pt idx="6">
                  <c:v>275</c:v>
                </c:pt>
                <c:pt idx="9">
                  <c:v>216</c:v>
                </c:pt>
                <c:pt idx="12">
                  <c:v>220</c:v>
                </c:pt>
              </c:numCache>
            </c:numRef>
          </c:val>
          <c:extLst>
            <c:ext xmlns:c16="http://schemas.microsoft.com/office/drawing/2014/chart" uri="{C3380CC4-5D6E-409C-BE32-E72D297353CC}">
              <c16:uniqueId val="{00000007-3B83-451B-8E0F-56A5C61975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13</c:v>
                </c:pt>
                <c:pt idx="6">
                  <c:v>54</c:v>
                </c:pt>
                <c:pt idx="9">
                  <c:v>65</c:v>
                </c:pt>
                <c:pt idx="12">
                  <c:v>61</c:v>
                </c:pt>
              </c:numCache>
            </c:numRef>
          </c:val>
          <c:extLst>
            <c:ext xmlns:c16="http://schemas.microsoft.com/office/drawing/2014/chart" uri="{C3380CC4-5D6E-409C-BE32-E72D297353CC}">
              <c16:uniqueId val="{00000008-3B83-451B-8E0F-56A5C61975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3B83-451B-8E0F-56A5C61975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5871</c:v>
                </c:pt>
                <c:pt idx="3">
                  <c:v>5866</c:v>
                </c:pt>
                <c:pt idx="6">
                  <c:v>5964</c:v>
                </c:pt>
                <c:pt idx="9">
                  <c:v>5591</c:v>
                </c:pt>
                <c:pt idx="12">
                  <c:v>5435</c:v>
                </c:pt>
              </c:numCache>
            </c:numRef>
          </c:val>
          <c:extLst>
            <c:ext xmlns:c16="http://schemas.microsoft.com/office/drawing/2014/chart" uri="{C3380CC4-5D6E-409C-BE32-E72D297353CC}">
              <c16:uniqueId val="{0000000A-3B83-451B-8E0F-56A5C61975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652</c:v>
                </c:pt>
                <c:pt idx="2">
                  <c:v>#N/A</c:v>
                </c:pt>
                <c:pt idx="3">
                  <c:v>#N/A</c:v>
                </c:pt>
                <c:pt idx="4">
                  <c:v>259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83-451B-8E0F-56A5C61975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678</c:v>
                </c:pt>
                <c:pt idx="1">
                  <c:v>876</c:v>
                </c:pt>
                <c:pt idx="2">
                  <c:v>1112</c:v>
                </c:pt>
              </c:numCache>
            </c:numRef>
          </c:val>
          <c:extLst>
            <c:ext xmlns:c16="http://schemas.microsoft.com/office/drawing/2014/chart" uri="{C3380CC4-5D6E-409C-BE32-E72D297353CC}">
              <c16:uniqueId val="{00000000-AE12-47F4-949F-CF77E5F7B2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140</c:v>
                </c:pt>
                <c:pt idx="1">
                  <c:v>140</c:v>
                </c:pt>
                <c:pt idx="2">
                  <c:v>159</c:v>
                </c:pt>
              </c:numCache>
            </c:numRef>
          </c:val>
          <c:extLst>
            <c:ext xmlns:c16="http://schemas.microsoft.com/office/drawing/2014/chart" uri="{C3380CC4-5D6E-409C-BE32-E72D297353CC}">
              <c16:uniqueId val="{00000001-AE12-47F4-949F-CF77E5F7B2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3063</c:v>
                </c:pt>
                <c:pt idx="1">
                  <c:v>2734</c:v>
                </c:pt>
                <c:pt idx="2">
                  <c:v>2774</c:v>
                </c:pt>
              </c:numCache>
            </c:numRef>
          </c:val>
          <c:extLst>
            <c:ext xmlns:c16="http://schemas.microsoft.com/office/drawing/2014/chart" uri="{C3380CC4-5D6E-409C-BE32-E72D297353CC}">
              <c16:uniqueId val="{00000002-AE12-47F4-949F-CF77E5F7B2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{2AEB5913-82A4-4210-B5BE-CF2F5B9242F2}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0BA-4F1C-B7E9-8445F2F7D63D}"/>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{254C8770-BBAC-4737-AE7B-3E798A46E9E6}</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70BA-4F1C-B7E9-8445F2F7D63D}"/>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{DA71297A-E0F7-46F9-A292-AF087CDE73F3}</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70BA-4F1C-B7E9-8445F2F7D63D}"/>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{63238B5E-B319-40FC-81A3-09BA7E662B7F}</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70BA-4F1C-B7E9-8445F2F7D63D}"/>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{2128FE20-8CCF-421A-B12F-4DE9ADCBFDBE}</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70BA-4F1C-B7E9-8445F2F7D63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{9CA64A88-0F27-435E-9BD8-0214608B5639}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0BA-4F1C-B7E9-8445F2F7D63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{C08A33B1-A6DA-4DCF-AA15-07245CBD33F0}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0BA-4F1C-B7E9-8445F2F7D63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{F33C6A90-EE32-4B05-8C70-5863CB3745BB}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0BA-4F1C-B7E9-8445F2F7D63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{41838052-F872-4625-BB0E-E3616D6F99A4}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0BA-4F1C-B7E9-8445F2F7D6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51.9</c:v>
                </c:pt>
                <c:pt idx="8">
                  <c:v>52.3</c:v>
                </c:pt>
                <c:pt idx="16">
                  <c:v>53.2</c:v>
                </c:pt>
                <c:pt idx="24">
                  <c:v>52.7</c:v>
                </c:pt>
                <c:pt idx="32">
                  <c:v>53</c:v>
                </c:pt>
              </c:numCache>
            </c:numRef>
          </c:xVal>
          <c:yVal>
            <c:numRef>
              <c:f>公会計指標分析・財政指標組合せ分析表!$BP$51:$DC$51</c:f>
              <c:numCache>
                <c:formatCode>#,##0.0;"▲ "#,##0.0</c:formatCode>
                <c:ptCount val="40"/>
                <c:pt idx="0">
                  <c:v>18.100000000000001</c:v>
                </c:pt>
                <c:pt idx="8">
                  <c:v>6.9</c:v>
                </c:pt>
              </c:numCache>
            </c:numRef>
          </c:yVal>
          <c:smooth val="0"/>
          <c:extLst>
            <c:ext xmlns:c16="http://schemas.microsoft.com/office/drawing/2014/chart" uri="{C3380CC4-5D6E-409C-BE32-E72D297353CC}">
              <c16:uniqueId val="{00000009-70BA-4F1C-B7E9-8445F2F7D6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{669B931D-97F8-4BFE-A392-3937E139A7DC}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0BA-4F1C-B7E9-8445F2F7D63D}"/>
                </c:ext>
              </c:extLst>
            </c:dLbl>
            <c:dLbl>
              <c:idx val="1"/>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{128B53F0-10BB-4BFB-8644-F2DB980C67A9}</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70BA-4F1C-B7E9-8445F2F7D63D}"/>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{23B1F3EA-6FFD-415A-AEA9-F366066A3197}</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70BA-4F1C-B7E9-8445F2F7D63D}"/>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{1EDDC35F-036D-441A-A632-E1DE5A2080FC}</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70BA-4F1C-B7E9-8445F2F7D63D}"/>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{F8C1D890-52DD-4D94-BDEB-478AE98D94A3}</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70BA-4F1C-B7E9-8445F2F7D63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{79262AE1-E660-4EF9-A7D2-99807B4A3FD6}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0BA-4F1C-B7E9-8445F2F7D63D}"/>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{13DA26FA-39FB-405E-B64A-E18D7D276A6C}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0BA-4F1C-B7E9-8445F2F7D63D}"/>
                </c:ext>
              </c:extLst>
            </c:dLbl>
            <c:dLbl>
              <c:idx val="24"/>
              <c:layout>
                <c:manualLayout>
                  <c:x val="0"/>
                  <c:y val="-1.96247270495131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{02812B3E-0AF0-4E21-B19D-4FB62E409D67}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0BA-4F1C-B7E9-8445F2F7D63D}"/>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{C632434C-E0BC-48A5-8266-5088F5276B6F}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0BA-4F1C-B7E9-8445F2F7D6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70BA-4F1C-B7E9-8445F2F7D63D}"/>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{0CE77A41-78F7-4A16-9146-D3923D8925C0}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9C1-4E77-8C88-3ED9E8C2C8B9}"/>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{B108C9BC-73AE-4E91-90DE-F702C83A50F3}</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39C1-4E77-8C88-3ED9E8C2C8B9}"/>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{A83BEDD2-029D-4E20-936E-41060E4FD427}</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39C1-4E77-8C88-3ED9E8C2C8B9}"/>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{D4FAED65-B8E7-46AE-9000-C4E2F075DBF8}</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39C1-4E77-8C88-3ED9E8C2C8B9}"/>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{C511F8D8-A7B3-48C2-9757-C6F6EBB7A4E0}</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39C1-4E77-8C88-3ED9E8C2C8B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{C261171C-5C7C-4172-9B94-CB9D86EE20EE}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9C1-4E77-8C88-3ED9E8C2C8B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{A8E85CA5-0EFE-49F1-A6FF-353D5457D3F2}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9C1-4E77-8C88-3ED9E8C2C8B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{FB92618C-2D91-4303-B9F7-4CDDB058AF8C}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9C1-4E77-8C88-3ED9E8C2C8B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{2A77E380-906C-417C-BE71-732BFD8F136F}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9C1-4E77-8C88-3ED9E8C2C8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8.4</c:v>
                </c:pt>
                <c:pt idx="16">
                  <c:v>7.7</c:v>
                </c:pt>
                <c:pt idx="24">
                  <c:v>7.6</c:v>
                </c:pt>
                <c:pt idx="32">
                  <c:v>7.8</c:v>
                </c:pt>
              </c:numCache>
            </c:numRef>
          </c:xVal>
          <c:yVal>
            <c:numRef>
              <c:f>公会計指標分析・財政指標組合せ分析表!$BP$73:$DC$73</c:f>
              <c:numCache>
                <c:formatCode>#,##0.0;"▲ "#,##0.0</c:formatCode>
                <c:ptCount val="40"/>
                <c:pt idx="0">
                  <c:v>18.100000000000001</c:v>
                </c:pt>
                <c:pt idx="8">
                  <c:v>6.9</c:v>
                </c:pt>
              </c:numCache>
            </c:numRef>
          </c:yVal>
          <c:smooth val="0"/>
          <c:extLst>
            <c:ext xmlns:c16="http://schemas.microsoft.com/office/drawing/2014/chart" uri="{C3380CC4-5D6E-409C-BE32-E72D297353CC}">
              <c16:uniqueId val="{00000009-39C1-4E77-8C88-3ED9E8C2C8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{16402113-9E07-42C0-92E7-78992456DC1F}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9C1-4E77-8C88-3ED9E8C2C8B9}"/>
                </c:ext>
              </c:extLst>
            </c:dLbl>
            <c:dLbl>
              <c:idx val="1"/>
              <c:tx>
                <c:strRef>
                  <c:f>公会計指標分析・財政指標組合せ分析表!#REF!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{C89ED0D9-C864-4355-9965-0F6ABB3E0E6C}</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39C1-4E77-8C88-3ED9E8C2C8B9}"/>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{EF447D4F-95A3-4BFF-B92D-FD75692E7334}</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39C1-4E77-8C88-3ED9E8C2C8B9}"/>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{42B255E9-C965-4738-BB2E-162212A1CD15}</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39C1-4E77-8C88-3ED9E8C2C8B9}"/>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{43B31C50-8457-458D-AA26-9CD2FAD9AD14}</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39C1-4E77-8C88-3ED9E8C2C8B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{7EA77E50-DFB5-4D29-86C2-41B278287D1A}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9C1-4E77-8C88-3ED9E8C2C8B9}"/>
                </c:ext>
              </c:extLst>
            </c:dLbl>
            <c:dLbl>
              <c:idx val="16"/>
              <c:layout>
                <c:manualLayout>
                  <c:x val="0"/>
                  <c:y val="-1.892072577225809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{CAFA1689-B099-423A-AC8B-5E00CF814761}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9C1-4E77-8C88-3ED9E8C2C8B9}"/>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{292535ED-624E-41AA-BD58-8B31BB58B64D}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9C1-4E77-8C88-3ED9E8C2C8B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{E7BDF095-5782-4863-89EB-5A0F66D08FEE}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9C1-4E77-8C88-3ED9E8C2C8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39C1-4E77-8C88-3ED9E8C2C8B9}"/>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事業債の償還を完了し、新たに</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事業債の償還を開始したが、義務教育施設整備事業債等償還額が大きい事業の償還が完了し、元利償還金が</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百万円減少したことで、実質公債費比率の分子が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今後、大きな施設の改修・整備事業が控えているため、様々な方法を活用し財源の確保を行って行くとともに計画的な借入及び償還を行い、健全な財政運営に努める。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地方債の現在高が</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億円減少し、将来負担額が減少したうえに、新たな基金の造成や財政調整基金の積立額の増加により充当可能財源等が増加したことが、将来負担比率の分子の減（前年度比▲</a:t>
          </a:r>
          <a:r>
            <a:rPr kumimoji="1" lang="en-US" altLang="ja-JP" sz="1400">
              <a:latin typeface="ＭＳ ゴシック" pitchFamily="49" charset="-128"/>
              <a:ea typeface="ＭＳ ゴシック" pitchFamily="49" charset="-128"/>
            </a:rPr>
            <a:t>282</a:t>
          </a:r>
          <a:r>
            <a:rPr kumimoji="1" lang="ja-JP" altLang="en-US" sz="1400">
              <a:latin typeface="ＭＳ ゴシック" pitchFamily="49" charset="-128"/>
              <a:ea typeface="ＭＳ ゴシック" pitchFamily="49" charset="-128"/>
            </a:rPr>
            <a:t>百万円）の主な要因として挙げられる。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今後も地方債残高の圧縮等を図り、健全な財政運営に努める。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宮崎県新富町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・財政調整基金において、特定財源の確保に努め、取崩しを行わず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百万円の積立のみを行ったことや、防衛省の調整交付金を活用した４基金を含む６基金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百万円を新たに造成したことで、基金全体として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・公共施設の改修等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会計年度における負担が大きくなる事業や継続していきたい単独事業等の今後の支出見込を踏まえ、単年度での大きな財政負担を回避し、安定的な財政運営ができるよう、今後の事業計画を見据えながら基金の造成・廃止を行いながら運用していく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・がんばる新富町応援基金：誇りと自信を持ち元気が出る人・ものづくり事業、安全・安心して生活できる地域づくり事業、夢と希望が膨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らむ豊かな暮らしづくり事業等で寄付者が選択した事業。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・公営企業等資金運用基金：公営企業等の資金を本町が一括して債券等で運用するための基金であり、基金の使途は無い。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・すこやか安心基金：乳幼児、児童生徒及び高校生等の医療費及び新富町多子世帯保育料等の助成。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・こども育む基金：保育料助成。こどもの医療費助成。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・がんばる新富町応援基金：多くの事業に活用することとしたため、積み立てた額より事業費のほうが多かった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・すこやか安心基金：新たな事業費の積立は行わず運用益のみを積み立て、これまでの基金残高から事業費に充てたため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・公共施設等整備基金：取崩しを行わず、今後の公共施設の改修に備え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千万円の積立を行ったため増加した。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ども育む基金：すこやか安心基金の事業内容に保育料助成事業を加え、防衛省の調整交付金を財源とした基金の造成を開始したため。（すこやか安心基金は、防衛省の再編関連移転訓練等交付金により造成）</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・公共施設の改修等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会計年度における負担が大きくなる事業や継続していきたい単独事業等の今後の支出見込を踏まえ、単年度での大きな財政負担を回避し、安定的な財政運営ができるよう、防衛省の調整交付金等を活用しながら基金の積み立てを行って行く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・国庫補助金や企業版ふるさと納税、その他特定目的基金等特定財源の確保ができたことで、財源不足による取崩しを行わず、かつ、前年度繰越金の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百万円）以上の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百万円を積み立てたことが主な要因となり、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・災害等への備え等のため、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億円程度の残高確保に努めることとしている。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年度分の償還分として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年度の償還分として普通交付税で交付された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・今後の金利変動等の公債費の償還リスクに備えるため、普通交付税にて交付された臨時財政対策債償還基金費分を除く現在の残高を維持することとしている。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CB92D2B-D84A-4E70-96C6-8821F05157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4AF3B09-D6B4-4F01-976B-0AD1B68973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CC4AB594-3F02-4962-9BBD-FBCB9D198396}"/>
            </a:ext>
          </a:extLst>
        </xdr:cNvPr>
        <xdr:cNvSpPr/>
      </xdr:nvSpPr>
      <xdr:spPr>
        <a:xfrm>
          <a:off x="13555980" y="8382000"/>
          <a:ext cx="12801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67842C13-3E41-42B7-93AB-B1E124CBDBDD}"/>
            </a:ext>
          </a:extLst>
        </xdr:cNvPr>
        <xdr:cNvSpPr/>
      </xdr:nvSpPr>
      <xdr:spPr>
        <a:xfrm>
          <a:off x="14836140" y="8382000"/>
          <a:ext cx="12801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23A47380-4A5B-4ABE-AFD2-1AE5B5406322}"/>
            </a:ext>
          </a:extLst>
        </xdr:cNvPr>
        <xdr:cNvSpPr/>
      </xdr:nvSpPr>
      <xdr:spPr>
        <a:xfrm>
          <a:off x="16116300" y="8382000"/>
          <a:ext cx="12801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83EE1F31-413D-49CA-B916-AD4DC2CE0749}"/>
            </a:ext>
          </a:extLst>
        </xdr:cNvPr>
        <xdr:cNvSpPr/>
      </xdr:nvSpPr>
      <xdr:spPr>
        <a:xfrm>
          <a:off x="13555980" y="12070080"/>
          <a:ext cx="12801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B4A0BC15-5734-4753-86DA-C35C0FA65CAA}"/>
            </a:ext>
          </a:extLst>
        </xdr:cNvPr>
        <xdr:cNvSpPr/>
      </xdr:nvSpPr>
      <xdr:spPr>
        <a:xfrm>
          <a:off x="14836140" y="12070080"/>
          <a:ext cx="12801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93EEDBF4-9658-4F05-A45F-868672A14B96}"/>
            </a:ext>
          </a:extLst>
        </xdr:cNvPr>
        <xdr:cNvSpPr/>
      </xdr:nvSpPr>
      <xdr:spPr>
        <a:xfrm>
          <a:off x="16116300" y="12070080"/>
          <a:ext cx="12801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3B2481DD-ADA2-4261-BDB4-2E7C65019EBD}"/>
            </a:ext>
          </a:extLst>
        </xdr:cNvPr>
        <xdr:cNvSpPr/>
      </xdr:nvSpPr>
      <xdr:spPr>
        <a:xfrm>
          <a:off x="355600" y="63500"/>
          <a:ext cx="1063688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2B4DAAE4-7E09-4D2E-B7A1-C82C160DA681}"/>
            </a:ext>
          </a:extLst>
        </xdr:cNvPr>
        <xdr:cNvSpPr/>
      </xdr:nvSpPr>
      <xdr:spPr>
        <a:xfrm>
          <a:off x="14357985" y="167640"/>
          <a:ext cx="33210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66DCE2DB-657D-44D7-9D79-8D1807F7B8F4}"/>
            </a:ext>
          </a:extLst>
        </xdr:cNvPr>
        <xdr:cNvSpPr/>
      </xdr:nvSpPr>
      <xdr:spPr>
        <a:xfrm>
          <a:off x="14352905" y="170180"/>
          <a:ext cx="330708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F1B438B5-CC70-4A57-BC1E-1A6467C842C1}"/>
            </a:ext>
          </a:extLst>
        </xdr:cNvPr>
        <xdr:cNvSpPr/>
      </xdr:nvSpPr>
      <xdr:spPr>
        <a:xfrm>
          <a:off x="14378305" y="165100"/>
          <a:ext cx="324993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2F788824-2D47-4B38-8C15-4227C8DA69ED}"/>
            </a:ext>
          </a:extLst>
        </xdr:cNvPr>
        <xdr:cNvSpPr/>
      </xdr:nvSpPr>
      <xdr:spPr>
        <a:xfrm>
          <a:off x="11990705" y="167640"/>
          <a:ext cx="223393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83F8011E-11BD-41B3-97C1-841F6408DF39}"/>
            </a:ext>
          </a:extLst>
        </xdr:cNvPr>
        <xdr:cNvSpPr/>
      </xdr:nvSpPr>
      <xdr:spPr>
        <a:xfrm>
          <a:off x="12016105" y="170180"/>
          <a:ext cx="218948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77CB06A7-22BF-407B-A0D5-08C1EED2FA3E}"/>
            </a:ext>
          </a:extLst>
        </xdr:cNvPr>
        <xdr:cNvSpPr/>
      </xdr:nvSpPr>
      <xdr:spPr>
        <a:xfrm>
          <a:off x="12041505" y="165100"/>
          <a:ext cx="215519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F0F0EDC8-092A-405A-9E4A-4C03A1CEC7C1}"/>
            </a:ext>
          </a:extLst>
        </xdr:cNvPr>
        <xdr:cNvSpPr/>
      </xdr:nvSpPr>
      <xdr:spPr>
        <a:xfrm>
          <a:off x="436880" y="357505"/>
          <a:ext cx="847534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B3E67FDC-1ED7-40A8-9850-DD519C9D3A4C}"/>
            </a:ext>
          </a:extLst>
        </xdr:cNvPr>
        <xdr:cNvSpPr/>
      </xdr:nvSpPr>
      <xdr:spPr>
        <a:xfrm>
          <a:off x="558165" y="389255"/>
          <a:ext cx="115316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267F4748-A2CC-4EE5-8EAC-EE1B4F2EE3B1}"/>
            </a:ext>
          </a:extLst>
        </xdr:cNvPr>
        <xdr:cNvSpPr/>
      </xdr:nvSpPr>
      <xdr:spPr>
        <a:xfrm>
          <a:off x="1678305" y="389255"/>
          <a:ext cx="112014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16,516
61.48
14,371,314
13,995,060
336,536
4,362,943
5,434,863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A2CCA16-696B-40CC-BF3F-A5C5300C3BF4}"/>
            </a:ext>
          </a:extLst>
        </xdr:cNvPr>
        <xdr:cNvSpPr/>
      </xdr:nvSpPr>
      <xdr:spPr>
        <a:xfrm>
          <a:off x="2798445" y="389255"/>
          <a:ext cx="128016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187D2586-259E-4525-923D-B66A9CA08583}"/>
            </a:ext>
          </a:extLst>
        </xdr:cNvPr>
        <xdr:cNvSpPr/>
      </xdr:nvSpPr>
      <xdr:spPr>
        <a:xfrm>
          <a:off x="4078605" y="408305"/>
          <a:ext cx="16967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791109BD-233D-4BB0-A908-393152B3ACD0}"/>
            </a:ext>
          </a:extLst>
        </xdr:cNvPr>
        <xdr:cNvSpPr/>
      </xdr:nvSpPr>
      <xdr:spPr>
        <a:xfrm>
          <a:off x="5775325" y="408305"/>
          <a:ext cx="10566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8FD4635-4A19-49F8-96D6-369A99430257}"/>
            </a:ext>
          </a:extLst>
        </xdr:cNvPr>
        <xdr:cNvSpPr/>
      </xdr:nvSpPr>
      <xdr:spPr>
        <a:xfrm>
          <a:off x="6895465" y="421005"/>
          <a:ext cx="54356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6D67A86-814C-4CF1-A545-84572F295083}"/>
            </a:ext>
          </a:extLst>
        </xdr:cNvPr>
        <xdr:cNvSpPr/>
      </xdr:nvSpPr>
      <xdr:spPr>
        <a:xfrm>
          <a:off x="4078605" y="1015365"/>
          <a:ext cx="16967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17131CA7-BC43-4106-B404-57F821B6B3AF}"/>
            </a:ext>
          </a:extLst>
        </xdr:cNvPr>
        <xdr:cNvSpPr/>
      </xdr:nvSpPr>
      <xdr:spPr>
        <a:xfrm>
          <a:off x="5838825" y="1015365"/>
          <a:ext cx="30734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25EBCBE0-9B2C-4C75-9569-4F242B9FD5A7}"/>
            </a:ext>
          </a:extLst>
        </xdr:cNvPr>
        <xdr:cNvSpPr/>
      </xdr:nvSpPr>
      <xdr:spPr>
        <a:xfrm>
          <a:off x="9346565" y="357505"/>
          <a:ext cx="128016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8A573313-9C7D-4DDE-AE9B-7C0CFA573C49}"/>
            </a:ext>
          </a:extLst>
        </xdr:cNvPr>
        <xdr:cNvSpPr/>
      </xdr:nvSpPr>
      <xdr:spPr>
        <a:xfrm>
          <a:off x="9553575" y="421005"/>
          <a:ext cx="112014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53F0FACE-98B9-4ACA-8902-5927B0400D9D}"/>
            </a:ext>
          </a:extLst>
        </xdr:cNvPr>
        <xdr:cNvSpPr/>
      </xdr:nvSpPr>
      <xdr:spPr>
        <a:xfrm>
          <a:off x="9553575" y="531495"/>
          <a:ext cx="112014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C054C9DB-707C-48F6-BE1E-AC20E6631E65}"/>
            </a:ext>
          </a:extLst>
        </xdr:cNvPr>
        <xdr:cNvSpPr/>
      </xdr:nvSpPr>
      <xdr:spPr>
        <a:xfrm>
          <a:off x="9553575" y="866775"/>
          <a:ext cx="123952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29511C1A-B1BD-4F08-A665-ECECB4AE6E27}"/>
            </a:ext>
          </a:extLst>
        </xdr:cNvPr>
        <xdr:cNvCxnSpPr/>
      </xdr:nvCxnSpPr>
      <xdr:spPr>
        <a:xfrm flipH="1">
          <a:off x="9398635" y="502285"/>
          <a:ext cx="1790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12FE0FD5-7A35-40DA-A9FC-B3ABE5F1F1D5}"/>
            </a:ext>
          </a:extLst>
        </xdr:cNvPr>
        <xdr:cNvSpPr/>
      </xdr:nvSpPr>
      <xdr:spPr>
        <a:xfrm>
          <a:off x="945261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BFE64D70-F45E-4698-B4BD-5653B360C67F}"/>
            </a:ext>
          </a:extLst>
        </xdr:cNvPr>
        <xdr:cNvSpPr/>
      </xdr:nvSpPr>
      <xdr:spPr>
        <a:xfrm>
          <a:off x="945261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1AEC48A7-F83F-4F1F-B9E6-9A69E1D93BD1}"/>
            </a:ext>
          </a:extLst>
        </xdr:cNvPr>
        <xdr:cNvCxnSpPr/>
      </xdr:nvCxnSpPr>
      <xdr:spPr>
        <a:xfrm>
          <a:off x="949706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103162B4-3DAD-46BE-85F4-56C0DAAC0488}"/>
            </a:ext>
          </a:extLst>
        </xdr:cNvPr>
        <xdr:cNvCxnSpPr/>
      </xdr:nvCxnSpPr>
      <xdr:spPr>
        <a:xfrm>
          <a:off x="9417685" y="866775"/>
          <a:ext cx="14097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295FF2EF-8B8C-49DB-BE0A-1BB0D2BC04C3}"/>
            </a:ext>
          </a:extLst>
        </xdr:cNvPr>
        <xdr:cNvCxnSpPr/>
      </xdr:nvCxnSpPr>
      <xdr:spPr>
        <a:xfrm flipV="1">
          <a:off x="949706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AC3B97B4-633A-47C5-9E2E-3194D11CECF8}"/>
            </a:ext>
          </a:extLst>
        </xdr:cNvPr>
        <xdr:cNvCxnSpPr/>
      </xdr:nvCxnSpPr>
      <xdr:spPr>
        <a:xfrm>
          <a:off x="9417685" y="1240155"/>
          <a:ext cx="14097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137FC1CA-8AA9-42C6-B06A-B933841B24E1}"/>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D6900712-9F05-4103-8A7C-E4326929239F}"/>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F9CDB1CE-F65B-4707-AB5B-AF1EA20E03CC}"/>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CD01E932-6D45-428E-8AB1-E88F7AA75AFF}"/>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071B1A1F-156D-40BB-8B76-6912531989DF}"/>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B6E9AC3F-789B-4233-98DE-D4DF003F8474}"/>
            </a:ext>
          </a:extLst>
        </xdr:cNvPr>
        <xdr:cNvSpPr/>
      </xdr:nvSpPr>
      <xdr:spPr>
        <a:xfrm>
          <a:off x="1096645" y="3502025"/>
          <a:ext cx="357124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4B6ED454-4DC1-4961-A4D4-4CC38BF568E0}"/>
            </a:ext>
          </a:extLst>
        </xdr:cNvPr>
        <xdr:cNvSpPr/>
      </xdr:nvSpPr>
      <xdr:spPr>
        <a:xfrm>
          <a:off x="1713724" y="3769297"/>
          <a:ext cx="144554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12E45E8F-7BC0-4C7F-B180-B3E8424158BB}"/>
            </a:ext>
          </a:extLst>
        </xdr:cNvPr>
        <xdr:cNvSpPr/>
      </xdr:nvSpPr>
      <xdr:spPr>
        <a:xfrm>
          <a:off x="3257544" y="3752626"/>
          <a:ext cx="7023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B7BC26E0-42C9-4363-8858-5AF8AE1AE2F5}"/>
            </a:ext>
          </a:extLst>
        </xdr:cNvPr>
        <xdr:cNvSpPr/>
      </xdr:nvSpPr>
      <xdr:spPr>
        <a:xfrm>
          <a:off x="4617085" y="3577590"/>
          <a:ext cx="128016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84B2E74D-8519-4EF1-A4EE-C8ADD0DF7D4D}"/>
            </a:ext>
          </a:extLst>
        </xdr:cNvPr>
        <xdr:cNvSpPr/>
      </xdr:nvSpPr>
      <xdr:spPr>
        <a:xfrm>
          <a:off x="4617085" y="3716655"/>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DDAA752C-D50F-423C-AB29-52DA48C2BE23}"/>
            </a:ext>
          </a:extLst>
        </xdr:cNvPr>
        <xdr:cNvSpPr/>
      </xdr:nvSpPr>
      <xdr:spPr>
        <a:xfrm>
          <a:off x="5897245" y="3577590"/>
          <a:ext cx="128016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A4D3E042-C060-4FB8-B012-99E0A3DD4BA4}"/>
            </a:ext>
          </a:extLst>
        </xdr:cNvPr>
        <xdr:cNvSpPr/>
      </xdr:nvSpPr>
      <xdr:spPr>
        <a:xfrm>
          <a:off x="5897245" y="3716655"/>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CDD87A4E-551A-4F7A-88FE-DFA071EEF6C9}"/>
            </a:ext>
          </a:extLst>
        </xdr:cNvPr>
        <xdr:cNvSpPr/>
      </xdr:nvSpPr>
      <xdr:spPr>
        <a:xfrm>
          <a:off x="7304405" y="3577590"/>
          <a:ext cx="128016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ECB6D140-CCAF-4182-85C9-AA7F067D4C7C}"/>
            </a:ext>
          </a:extLst>
        </xdr:cNvPr>
        <xdr:cNvSpPr/>
      </xdr:nvSpPr>
      <xdr:spPr>
        <a:xfrm>
          <a:off x="7304405" y="3716655"/>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337A7F7A-1283-44AB-B0DC-F6AAE6D17B0E}"/>
            </a:ext>
          </a:extLst>
        </xdr:cNvPr>
        <xdr:cNvSpPr/>
      </xdr:nvSpPr>
      <xdr:spPr>
        <a:xfrm>
          <a:off x="1096645" y="4090035"/>
          <a:ext cx="357124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FEFC0E7F-3416-44D3-92F7-8DA1FE0C47C4}"/>
            </a:ext>
          </a:extLst>
        </xdr:cNvPr>
        <xdr:cNvSpPr/>
      </xdr:nvSpPr>
      <xdr:spPr>
        <a:xfrm>
          <a:off x="4904105" y="4090035"/>
          <a:ext cx="40005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6C191C26-2435-4C43-92A5-DB25E48C2561}"/>
            </a:ext>
          </a:extLst>
        </xdr:cNvPr>
        <xdr:cNvSpPr/>
      </xdr:nvSpPr>
      <xdr:spPr>
        <a:xfrm>
          <a:off x="4904105" y="4153535"/>
          <a:ext cx="3840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86A2516F-2F86-4548-ACFB-D10BD59ECD7C}"/>
            </a:ext>
          </a:extLst>
        </xdr:cNvPr>
        <xdr:cNvSpPr txBox="1"/>
      </xdr:nvSpPr>
      <xdr:spPr>
        <a:xfrm>
          <a:off x="4949825" y="4374515"/>
          <a:ext cx="382778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原価償却率は類似団体より低い水準となっている。新規施設の建設によるもので、公共施設総合管理計画等に基づいた適切な維持管理、老朽施設の計画的な用途廃止を今後も継続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CB11FF10-DCC0-4BBD-8BB1-DFAC675A879C}"/>
            </a:ext>
          </a:extLst>
        </xdr:cNvPr>
        <xdr:cNvSpPr txBox="1"/>
      </xdr:nvSpPr>
      <xdr:spPr>
        <a:xfrm>
          <a:off x="107378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5488A3F2-A78E-412F-9B07-B01A6ECB5C60}"/>
            </a:ext>
          </a:extLst>
        </xdr:cNvPr>
        <xdr:cNvCxnSpPr/>
      </xdr:nvCxnSpPr>
      <xdr:spPr>
        <a:xfrm>
          <a:off x="1096645" y="6203315"/>
          <a:ext cx="3571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BFC474CB-3534-4F80-9897-5768295F7A3B}"/>
            </a:ext>
          </a:extLst>
        </xdr:cNvPr>
        <xdr:cNvSpPr txBox="1"/>
      </xdr:nvSpPr>
      <xdr:spPr>
        <a:xfrm>
          <a:off x="75757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C79F7D1A-E4C8-47A9-96F7-BF87B0FA51F3}"/>
            </a:ext>
          </a:extLst>
        </xdr:cNvPr>
        <xdr:cNvCxnSpPr/>
      </xdr:nvCxnSpPr>
      <xdr:spPr>
        <a:xfrm>
          <a:off x="1096645" y="5851102"/>
          <a:ext cx="3571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75FC3485-2429-479E-9A8B-0F2AA651E128}"/>
            </a:ext>
          </a:extLst>
        </xdr:cNvPr>
        <xdr:cNvSpPr txBox="1"/>
      </xdr:nvSpPr>
      <xdr:spPr>
        <a:xfrm>
          <a:off x="75757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ACF9BD23-1DEC-4FAC-AD0A-AE62DADDA514}"/>
            </a:ext>
          </a:extLst>
        </xdr:cNvPr>
        <xdr:cNvCxnSpPr/>
      </xdr:nvCxnSpPr>
      <xdr:spPr>
        <a:xfrm>
          <a:off x="1096645" y="5498888"/>
          <a:ext cx="3571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BE4EB3CB-08A3-47F9-A119-0870FD1ADD10}"/>
            </a:ext>
          </a:extLst>
        </xdr:cNvPr>
        <xdr:cNvSpPr txBox="1"/>
      </xdr:nvSpPr>
      <xdr:spPr>
        <a:xfrm>
          <a:off x="75757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B1BD75BD-01B4-4B41-A392-0A912F04459F}"/>
            </a:ext>
          </a:extLst>
        </xdr:cNvPr>
        <xdr:cNvCxnSpPr/>
      </xdr:nvCxnSpPr>
      <xdr:spPr>
        <a:xfrm>
          <a:off x="1096645" y="5146675"/>
          <a:ext cx="3571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8927040E-4CD3-4F78-B387-62128C3503FD}"/>
            </a:ext>
          </a:extLst>
        </xdr:cNvPr>
        <xdr:cNvSpPr txBox="1"/>
      </xdr:nvSpPr>
      <xdr:spPr>
        <a:xfrm>
          <a:off x="75757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58E4EFD7-4FAE-45A7-AF51-453970A637E7}"/>
            </a:ext>
          </a:extLst>
        </xdr:cNvPr>
        <xdr:cNvCxnSpPr/>
      </xdr:nvCxnSpPr>
      <xdr:spPr>
        <a:xfrm>
          <a:off x="1096645" y="4794462"/>
          <a:ext cx="3571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7D0D1AF4-CE1E-41AB-8B44-E1C59B504BA9}"/>
            </a:ext>
          </a:extLst>
        </xdr:cNvPr>
        <xdr:cNvSpPr txBox="1"/>
      </xdr:nvSpPr>
      <xdr:spPr>
        <a:xfrm>
          <a:off x="75757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4E30827D-1E13-4743-AE50-1C28A58A26C5}"/>
            </a:ext>
          </a:extLst>
        </xdr:cNvPr>
        <xdr:cNvCxnSpPr/>
      </xdr:nvCxnSpPr>
      <xdr:spPr>
        <a:xfrm>
          <a:off x="1096645" y="4442248"/>
          <a:ext cx="3571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4249CAF0-EFB6-4462-B24E-A5BC824B9924}"/>
            </a:ext>
          </a:extLst>
        </xdr:cNvPr>
        <xdr:cNvSpPr txBox="1"/>
      </xdr:nvSpPr>
      <xdr:spPr>
        <a:xfrm>
          <a:off x="75757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75E0B8D0-F1E1-42BC-B1E5-609ECC5074D4}"/>
            </a:ext>
          </a:extLst>
        </xdr:cNvPr>
        <xdr:cNvCxnSpPr/>
      </xdr:nvCxnSpPr>
      <xdr:spPr>
        <a:xfrm>
          <a:off x="1096645" y="4090035"/>
          <a:ext cx="3571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10F1B9D6-ED4F-4D4A-8FD4-5B69695EBDF0}"/>
            </a:ext>
          </a:extLst>
        </xdr:cNvPr>
        <xdr:cNvSpPr txBox="1"/>
      </xdr:nvSpPr>
      <xdr:spPr>
        <a:xfrm>
          <a:off x="75757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52AFBD9E-EAC7-49EE-97E4-04E10CA10CBC}"/>
            </a:ext>
          </a:extLst>
        </xdr:cNvPr>
        <xdr:cNvSpPr/>
      </xdr:nvSpPr>
      <xdr:spPr>
        <a:xfrm>
          <a:off x="1096645" y="4090035"/>
          <a:ext cx="357124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1" name="直線コネクタ 70">
          <a:extLst>
            <a:ext uri="{FF2B5EF4-FFF2-40B4-BE49-F238E27FC236}">
              <a16:creationId xmlns:a16="http://schemas.microsoft.com/office/drawing/2014/main" id="{FE29D5A7-2024-42BA-B2ED-22EC30D56004}"/>
            </a:ext>
          </a:extLst>
        </xdr:cNvPr>
        <xdr:cNvCxnSpPr/>
      </xdr:nvCxnSpPr>
      <xdr:spPr>
        <a:xfrm flipV="1">
          <a:off x="4038600" y="4571577"/>
          <a:ext cx="1270" cy="1283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2" name="有形固定資産減価償却率最小値テキスト">
          <a:extLst>
            <a:ext uri="{FF2B5EF4-FFF2-40B4-BE49-F238E27FC236}">
              <a16:creationId xmlns:a16="http://schemas.microsoft.com/office/drawing/2014/main" id="{8B2D4F31-D8FC-473B-88CE-5B7A0D9C8729}"/>
            </a:ext>
          </a:extLst>
        </xdr:cNvPr>
        <xdr:cNvSpPr txBox="1"/>
      </xdr:nvSpPr>
      <xdr:spPr>
        <a:xfrm>
          <a:off x="4091305"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3" name="直線コネクタ 72">
          <a:extLst>
            <a:ext uri="{FF2B5EF4-FFF2-40B4-BE49-F238E27FC236}">
              <a16:creationId xmlns:a16="http://schemas.microsoft.com/office/drawing/2014/main" id="{9A36E820-145C-43A0-9318-AED0C7E77217}"/>
            </a:ext>
          </a:extLst>
        </xdr:cNvPr>
        <xdr:cNvCxnSpPr/>
      </xdr:nvCxnSpPr>
      <xdr:spPr>
        <a:xfrm>
          <a:off x="3951605" y="585470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4" name="有形固定資産減価償却率最大値テキスト">
          <a:extLst>
            <a:ext uri="{FF2B5EF4-FFF2-40B4-BE49-F238E27FC236}">
              <a16:creationId xmlns:a16="http://schemas.microsoft.com/office/drawing/2014/main" id="{2DEDA289-5F49-40A5-B5D7-E6E46A5B4C50}"/>
            </a:ext>
          </a:extLst>
        </xdr:cNvPr>
        <xdr:cNvSpPr txBox="1"/>
      </xdr:nvSpPr>
      <xdr:spPr>
        <a:xfrm>
          <a:off x="4091305" y="435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5" name="直線コネクタ 74">
          <a:extLst>
            <a:ext uri="{FF2B5EF4-FFF2-40B4-BE49-F238E27FC236}">
              <a16:creationId xmlns:a16="http://schemas.microsoft.com/office/drawing/2014/main" id="{B79297B0-8CB4-427F-B4E8-B9081D487FEE}"/>
            </a:ext>
          </a:extLst>
        </xdr:cNvPr>
        <xdr:cNvCxnSpPr/>
      </xdr:nvCxnSpPr>
      <xdr:spPr>
        <a:xfrm>
          <a:off x="3951605" y="4571577"/>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6" name="有形固定資産減価償却率平均値テキスト">
          <a:extLst>
            <a:ext uri="{FF2B5EF4-FFF2-40B4-BE49-F238E27FC236}">
              <a16:creationId xmlns:a16="http://schemas.microsoft.com/office/drawing/2014/main" id="{4664BD79-C0B8-449B-B609-578FFA675F0E}"/>
            </a:ext>
          </a:extLst>
        </xdr:cNvPr>
        <xdr:cNvSpPr txBox="1"/>
      </xdr:nvSpPr>
      <xdr:spPr>
        <a:xfrm>
          <a:off x="4091305" y="52288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7" name="フローチャート: 判断 76">
          <a:extLst>
            <a:ext uri="{FF2B5EF4-FFF2-40B4-BE49-F238E27FC236}">
              <a16:creationId xmlns:a16="http://schemas.microsoft.com/office/drawing/2014/main" id="{096C165E-0E1E-4D2A-BAFF-9BFFAD916010}"/>
            </a:ext>
          </a:extLst>
        </xdr:cNvPr>
        <xdr:cNvSpPr/>
      </xdr:nvSpPr>
      <xdr:spPr>
        <a:xfrm>
          <a:off x="3989705" y="52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8" name="フローチャート: 判断 77">
          <a:extLst>
            <a:ext uri="{FF2B5EF4-FFF2-40B4-BE49-F238E27FC236}">
              <a16:creationId xmlns:a16="http://schemas.microsoft.com/office/drawing/2014/main" id="{0A4CBC81-2F07-44ED-A611-97006FA4A234}"/>
            </a:ext>
          </a:extLst>
        </xdr:cNvPr>
        <xdr:cNvSpPr/>
      </xdr:nvSpPr>
      <xdr:spPr>
        <a:xfrm>
          <a:off x="3400425" y="5243195"/>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9" name="フローチャート: 判断 78">
          <a:extLst>
            <a:ext uri="{FF2B5EF4-FFF2-40B4-BE49-F238E27FC236}">
              <a16:creationId xmlns:a16="http://schemas.microsoft.com/office/drawing/2014/main" id="{D77366C5-2D64-48AC-A222-42EB53D18855}"/>
            </a:ext>
          </a:extLst>
        </xdr:cNvPr>
        <xdr:cNvSpPr/>
      </xdr:nvSpPr>
      <xdr:spPr>
        <a:xfrm>
          <a:off x="2760345" y="5203613"/>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0" name="フローチャート: 判断 79">
          <a:extLst>
            <a:ext uri="{FF2B5EF4-FFF2-40B4-BE49-F238E27FC236}">
              <a16:creationId xmlns:a16="http://schemas.microsoft.com/office/drawing/2014/main" id="{C3ED1648-B446-4A84-9BD8-DB62C2B61461}"/>
            </a:ext>
          </a:extLst>
        </xdr:cNvPr>
        <xdr:cNvSpPr/>
      </xdr:nvSpPr>
      <xdr:spPr>
        <a:xfrm>
          <a:off x="2120265" y="5139055"/>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1" name="フローチャート: 判断 80">
          <a:extLst>
            <a:ext uri="{FF2B5EF4-FFF2-40B4-BE49-F238E27FC236}">
              <a16:creationId xmlns:a16="http://schemas.microsoft.com/office/drawing/2014/main" id="{617963E0-0AFD-46CA-88B4-27D60A01F4D6}"/>
            </a:ext>
          </a:extLst>
        </xdr:cNvPr>
        <xdr:cNvSpPr/>
      </xdr:nvSpPr>
      <xdr:spPr>
        <a:xfrm>
          <a:off x="1480185" y="5124662"/>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1387CA4-C22C-4A9E-9D06-934973476E21}"/>
            </a:ext>
          </a:extLst>
        </xdr:cNvPr>
        <xdr:cNvSpPr txBox="1"/>
      </xdr:nvSpPr>
      <xdr:spPr>
        <a:xfrm>
          <a:off x="389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2425D17-1002-4354-9F35-E41064EABFFF}"/>
            </a:ext>
          </a:extLst>
        </xdr:cNvPr>
        <xdr:cNvSpPr txBox="1"/>
      </xdr:nvSpPr>
      <xdr:spPr>
        <a:xfrm>
          <a:off x="33039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0E772B7-E0DD-4013-85D6-46264212E48B}"/>
            </a:ext>
          </a:extLst>
        </xdr:cNvPr>
        <xdr:cNvSpPr txBox="1"/>
      </xdr:nvSpPr>
      <xdr:spPr>
        <a:xfrm>
          <a:off x="26638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68FDD99-EA18-4EFA-9EE8-0F29F453AC87}"/>
            </a:ext>
          </a:extLst>
        </xdr:cNvPr>
        <xdr:cNvSpPr txBox="1"/>
      </xdr:nvSpPr>
      <xdr:spPr>
        <a:xfrm>
          <a:off x="202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CDB031D-2398-4AD7-A733-3322201A9A02}"/>
            </a:ext>
          </a:extLst>
        </xdr:cNvPr>
        <xdr:cNvSpPr txBox="1"/>
      </xdr:nvSpPr>
      <xdr:spPr>
        <a:xfrm>
          <a:off x="13836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157692</xdr:rowOff>
    </xdr:from>
    <xdr:to>
      <xdr:col>23</xdr:col>
      <xdr:colOff>136525</xdr:colOff>
      <xdr:row>29</xdr:row>
      <xdr:rowOff>87842</xdr:rowOff>
    </xdr:to>
    <xdr:sp macro="" textlink="">
      <xdr:nvSpPr>
        <xdr:cNvPr id="87" name="楕円 86">
          <a:extLst>
            <a:ext uri="{FF2B5EF4-FFF2-40B4-BE49-F238E27FC236}">
              <a16:creationId xmlns:a16="http://schemas.microsoft.com/office/drawing/2014/main" id="{9DD51308-6E81-4ECC-8343-04DF8B8B0017}"/>
            </a:ext>
          </a:extLst>
        </xdr:cNvPr>
        <xdr:cNvSpPr/>
      </xdr:nvSpPr>
      <xdr:spPr>
        <a:xfrm>
          <a:off x="3989705" y="4851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9119</xdr:rowOff>
    </xdr:from>
    <xdr:ext cx="405111" cy="259045"/>
    <xdr:sp macro="" textlink="">
      <xdr:nvSpPr>
        <xdr:cNvPr id="88" name="有形固定資産減価償却率該当値テキスト">
          <a:extLst>
            <a:ext uri="{FF2B5EF4-FFF2-40B4-BE49-F238E27FC236}">
              <a16:creationId xmlns:a16="http://schemas.microsoft.com/office/drawing/2014/main" id="{0E9FA011-BAC0-4AC3-9D3A-772F770B7357}"/>
            </a:ext>
          </a:extLst>
        </xdr:cNvPr>
        <xdr:cNvSpPr txBox="1"/>
      </xdr:nvSpPr>
      <xdr:spPr>
        <a:xfrm>
          <a:off x="4091305" y="4703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146897</xdr:rowOff>
    </xdr:from>
    <xdr:to>
      <xdr:col>19</xdr:col>
      <xdr:colOff>187325</xdr:colOff>
      <xdr:row>29</xdr:row>
      <xdr:rowOff>77047</xdr:rowOff>
    </xdr:to>
    <xdr:sp macro="" textlink="">
      <xdr:nvSpPr>
        <xdr:cNvPr id="89" name="楕円 88">
          <a:extLst>
            <a:ext uri="{FF2B5EF4-FFF2-40B4-BE49-F238E27FC236}">
              <a16:creationId xmlns:a16="http://schemas.microsoft.com/office/drawing/2014/main" id="{188E5AA5-4426-46D9-84A4-DA5C17DF3E73}"/>
            </a:ext>
          </a:extLst>
        </xdr:cNvPr>
        <xdr:cNvSpPr/>
      </xdr:nvSpPr>
      <xdr:spPr>
        <a:xfrm>
          <a:off x="3400425" y="4840817"/>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26247</xdr:rowOff>
    </xdr:from>
    <xdr:to>
      <xdr:col>23</xdr:col>
      <xdr:colOff>85725</xdr:colOff>
      <xdr:row>29</xdr:row>
      <xdr:rowOff>37042</xdr:rowOff>
    </xdr:to>
    <xdr:cxnSp macro="">
      <xdr:nvCxnSpPr>
        <xdr:cNvPr id="90" name="直線コネクタ 89">
          <a:extLst>
            <a:ext uri="{FF2B5EF4-FFF2-40B4-BE49-F238E27FC236}">
              <a16:creationId xmlns:a16="http://schemas.microsoft.com/office/drawing/2014/main" id="{E9C11CC5-80B3-4C8C-871A-E2B2E7C94BA8}"/>
            </a:ext>
          </a:extLst>
        </xdr:cNvPr>
        <xdr:cNvCxnSpPr/>
      </xdr:nvCxnSpPr>
      <xdr:spPr>
        <a:xfrm>
          <a:off x="3451225" y="4887807"/>
          <a:ext cx="58928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164888</xdr:rowOff>
    </xdr:from>
    <xdr:to>
      <xdr:col>15</xdr:col>
      <xdr:colOff>187325</xdr:colOff>
      <xdr:row>29</xdr:row>
      <xdr:rowOff>95038</xdr:rowOff>
    </xdr:to>
    <xdr:sp macro="" textlink="">
      <xdr:nvSpPr>
        <xdr:cNvPr id="91" name="楕円 90">
          <a:extLst>
            <a:ext uri="{FF2B5EF4-FFF2-40B4-BE49-F238E27FC236}">
              <a16:creationId xmlns:a16="http://schemas.microsoft.com/office/drawing/2014/main" id="{C3114BDD-4CB6-49BD-AD49-3F8EC9E43BA9}"/>
            </a:ext>
          </a:extLst>
        </xdr:cNvPr>
        <xdr:cNvSpPr/>
      </xdr:nvSpPr>
      <xdr:spPr>
        <a:xfrm>
          <a:off x="2760345" y="4858808"/>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26247</xdr:rowOff>
    </xdr:from>
    <xdr:to>
      <xdr:col>19</xdr:col>
      <xdr:colOff>136525</xdr:colOff>
      <xdr:row>29</xdr:row>
      <xdr:rowOff>44238</xdr:rowOff>
    </xdr:to>
    <xdr:cxnSp macro="">
      <xdr:nvCxnSpPr>
        <xdr:cNvPr id="92" name="直線コネクタ 91">
          <a:extLst>
            <a:ext uri="{FF2B5EF4-FFF2-40B4-BE49-F238E27FC236}">
              <a16:creationId xmlns:a16="http://schemas.microsoft.com/office/drawing/2014/main" id="{02B16E0F-B9AE-4E3B-A251-883AFEBE0FEE}"/>
            </a:ext>
          </a:extLst>
        </xdr:cNvPr>
        <xdr:cNvCxnSpPr/>
      </xdr:nvCxnSpPr>
      <xdr:spPr>
        <a:xfrm flipV="1">
          <a:off x="2811145" y="4887807"/>
          <a:ext cx="64008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132503</xdr:rowOff>
    </xdr:from>
    <xdr:to>
      <xdr:col>11</xdr:col>
      <xdr:colOff>187325</xdr:colOff>
      <xdr:row>29</xdr:row>
      <xdr:rowOff>62653</xdr:rowOff>
    </xdr:to>
    <xdr:sp macro="" textlink="">
      <xdr:nvSpPr>
        <xdr:cNvPr id="93" name="楕円 92">
          <a:extLst>
            <a:ext uri="{FF2B5EF4-FFF2-40B4-BE49-F238E27FC236}">
              <a16:creationId xmlns:a16="http://schemas.microsoft.com/office/drawing/2014/main" id="{C6815587-842C-47CD-A4D0-4E2E02CA76B4}"/>
            </a:ext>
          </a:extLst>
        </xdr:cNvPr>
        <xdr:cNvSpPr/>
      </xdr:nvSpPr>
      <xdr:spPr>
        <a:xfrm>
          <a:off x="2120265" y="4826423"/>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11853</xdr:rowOff>
    </xdr:from>
    <xdr:to>
      <xdr:col>15</xdr:col>
      <xdr:colOff>136525</xdr:colOff>
      <xdr:row>29</xdr:row>
      <xdr:rowOff>44238</xdr:rowOff>
    </xdr:to>
    <xdr:cxnSp macro="">
      <xdr:nvCxnSpPr>
        <xdr:cNvPr id="94" name="直線コネクタ 93">
          <a:extLst>
            <a:ext uri="{FF2B5EF4-FFF2-40B4-BE49-F238E27FC236}">
              <a16:creationId xmlns:a16="http://schemas.microsoft.com/office/drawing/2014/main" id="{1AF14720-EDED-4830-9232-C127D5D8BABE}"/>
            </a:ext>
          </a:extLst>
        </xdr:cNvPr>
        <xdr:cNvCxnSpPr/>
      </xdr:nvCxnSpPr>
      <xdr:spPr>
        <a:xfrm>
          <a:off x="2171065" y="4873413"/>
          <a:ext cx="6400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118110</xdr:rowOff>
    </xdr:from>
    <xdr:to>
      <xdr:col>7</xdr:col>
      <xdr:colOff>187325</xdr:colOff>
      <xdr:row>29</xdr:row>
      <xdr:rowOff>48260</xdr:rowOff>
    </xdr:to>
    <xdr:sp macro="" textlink="">
      <xdr:nvSpPr>
        <xdr:cNvPr id="95" name="楕円 94">
          <a:extLst>
            <a:ext uri="{FF2B5EF4-FFF2-40B4-BE49-F238E27FC236}">
              <a16:creationId xmlns:a16="http://schemas.microsoft.com/office/drawing/2014/main" id="{0362E194-BBB5-4745-9762-09582D446A67}"/>
            </a:ext>
          </a:extLst>
        </xdr:cNvPr>
        <xdr:cNvSpPr/>
      </xdr:nvSpPr>
      <xdr:spPr>
        <a:xfrm>
          <a:off x="1480185" y="4812030"/>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168910</xdr:rowOff>
    </xdr:from>
    <xdr:to>
      <xdr:col>11</xdr:col>
      <xdr:colOff>136525</xdr:colOff>
      <xdr:row>29</xdr:row>
      <xdr:rowOff>11853</xdr:rowOff>
    </xdr:to>
    <xdr:cxnSp macro="">
      <xdr:nvCxnSpPr>
        <xdr:cNvPr id="96" name="直線コネクタ 95">
          <a:extLst>
            <a:ext uri="{FF2B5EF4-FFF2-40B4-BE49-F238E27FC236}">
              <a16:creationId xmlns:a16="http://schemas.microsoft.com/office/drawing/2014/main" id="{B671D027-017A-48EC-B71A-5A07B9175E2D}"/>
            </a:ext>
          </a:extLst>
        </xdr:cNvPr>
        <xdr:cNvCxnSpPr/>
      </xdr:nvCxnSpPr>
      <xdr:spPr>
        <a:xfrm>
          <a:off x="1530985" y="4862830"/>
          <a:ext cx="64008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7" name="n_1aveValue有形固定資産減価償却率">
          <a:extLst>
            <a:ext uri="{FF2B5EF4-FFF2-40B4-BE49-F238E27FC236}">
              <a16:creationId xmlns:a16="http://schemas.microsoft.com/office/drawing/2014/main" id="{83AB90EE-D8F3-48D3-A75E-8B1250C0425B}"/>
            </a:ext>
          </a:extLst>
        </xdr:cNvPr>
        <xdr:cNvSpPr txBox="1"/>
      </xdr:nvSpPr>
      <xdr:spPr>
        <a:xfrm>
          <a:off x="3266449" y="533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8" name="n_2aveValue有形固定資産減価償却率">
          <a:extLst>
            <a:ext uri="{FF2B5EF4-FFF2-40B4-BE49-F238E27FC236}">
              <a16:creationId xmlns:a16="http://schemas.microsoft.com/office/drawing/2014/main" id="{105A6CFE-D758-42F0-925A-4B3B06FEA2C3}"/>
            </a:ext>
          </a:extLst>
        </xdr:cNvPr>
        <xdr:cNvSpPr txBox="1"/>
      </xdr:nvSpPr>
      <xdr:spPr>
        <a:xfrm>
          <a:off x="2639069" y="529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9" name="n_3aveValue有形固定資産減価償却率">
          <a:extLst>
            <a:ext uri="{FF2B5EF4-FFF2-40B4-BE49-F238E27FC236}">
              <a16:creationId xmlns:a16="http://schemas.microsoft.com/office/drawing/2014/main" id="{009A9043-6FAC-4FC8-A30C-790CC8D3540B}"/>
            </a:ext>
          </a:extLst>
        </xdr:cNvPr>
        <xdr:cNvSpPr txBox="1"/>
      </xdr:nvSpPr>
      <xdr:spPr>
        <a:xfrm>
          <a:off x="1998989" y="52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0" name="n_4aveValue有形固定資産減価償却率">
          <a:extLst>
            <a:ext uri="{FF2B5EF4-FFF2-40B4-BE49-F238E27FC236}">
              <a16:creationId xmlns:a16="http://schemas.microsoft.com/office/drawing/2014/main" id="{37C21DEB-1A02-4458-8B22-26F1D2916FEB}"/>
            </a:ext>
          </a:extLst>
        </xdr:cNvPr>
        <xdr:cNvSpPr txBox="1"/>
      </xdr:nvSpPr>
      <xdr:spPr>
        <a:xfrm>
          <a:off x="1358909" y="521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93574</xdr:rowOff>
    </xdr:from>
    <xdr:ext cx="405111" cy="259045"/>
    <xdr:sp macro="" textlink="">
      <xdr:nvSpPr>
        <xdr:cNvPr id="101" name="n_1mainValue有形固定資産減価償却率">
          <a:extLst>
            <a:ext uri="{FF2B5EF4-FFF2-40B4-BE49-F238E27FC236}">
              <a16:creationId xmlns:a16="http://schemas.microsoft.com/office/drawing/2014/main" id="{39479820-8814-4E40-9C9F-5D49258CF0F4}"/>
            </a:ext>
          </a:extLst>
        </xdr:cNvPr>
        <xdr:cNvSpPr txBox="1"/>
      </xdr:nvSpPr>
      <xdr:spPr>
        <a:xfrm>
          <a:off x="3266449" y="4619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111565</xdr:rowOff>
    </xdr:from>
    <xdr:ext cx="405111" cy="259045"/>
    <xdr:sp macro="" textlink="">
      <xdr:nvSpPr>
        <xdr:cNvPr id="102" name="n_2mainValue有形固定資産減価償却率">
          <a:extLst>
            <a:ext uri="{FF2B5EF4-FFF2-40B4-BE49-F238E27FC236}">
              <a16:creationId xmlns:a16="http://schemas.microsoft.com/office/drawing/2014/main" id="{AD7CCEED-D6E7-459E-869E-A8CC9A57A1FD}"/>
            </a:ext>
          </a:extLst>
        </xdr:cNvPr>
        <xdr:cNvSpPr txBox="1"/>
      </xdr:nvSpPr>
      <xdr:spPr>
        <a:xfrm>
          <a:off x="2639069" y="46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79180</xdr:rowOff>
    </xdr:from>
    <xdr:ext cx="405111" cy="259045"/>
    <xdr:sp macro="" textlink="">
      <xdr:nvSpPr>
        <xdr:cNvPr id="103" name="n_3mainValue有形固定資産減価償却率">
          <a:extLst>
            <a:ext uri="{FF2B5EF4-FFF2-40B4-BE49-F238E27FC236}">
              <a16:creationId xmlns:a16="http://schemas.microsoft.com/office/drawing/2014/main" id="{2455B713-8203-487C-BDE8-25C20F744AC0}"/>
            </a:ext>
          </a:extLst>
        </xdr:cNvPr>
        <xdr:cNvSpPr txBox="1"/>
      </xdr:nvSpPr>
      <xdr:spPr>
        <a:xfrm>
          <a:off x="1998989" y="4605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64787</xdr:rowOff>
    </xdr:from>
    <xdr:ext cx="405111" cy="259045"/>
    <xdr:sp macro="" textlink="">
      <xdr:nvSpPr>
        <xdr:cNvPr id="104" name="n_4mainValue有形固定資産減価償却率">
          <a:extLst>
            <a:ext uri="{FF2B5EF4-FFF2-40B4-BE49-F238E27FC236}">
              <a16:creationId xmlns:a16="http://schemas.microsoft.com/office/drawing/2014/main" id="{21A163AE-A72A-45D6-8506-B1141AE5E3A0}"/>
            </a:ext>
          </a:extLst>
        </xdr:cNvPr>
        <xdr:cNvSpPr txBox="1"/>
      </xdr:nvSpPr>
      <xdr:spPr>
        <a:xfrm>
          <a:off x="1358909" y="459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5E6B83DE-DA00-4C96-8512-D8A892100EAC}"/>
            </a:ext>
          </a:extLst>
        </xdr:cNvPr>
        <xdr:cNvSpPr/>
      </xdr:nvSpPr>
      <xdr:spPr>
        <a:xfrm>
          <a:off x="9544685" y="3502025"/>
          <a:ext cx="354076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AF3248D0-D864-4ABE-8D48-797D78F5E22A}"/>
            </a:ext>
          </a:extLst>
        </xdr:cNvPr>
        <xdr:cNvSpPr/>
      </xdr:nvSpPr>
      <xdr:spPr>
        <a:xfrm>
          <a:off x="10432048" y="3769297"/>
          <a:ext cx="8821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1C17A0DA-EBA1-4B97-8B27-7C6F9CB04D33}"/>
            </a:ext>
          </a:extLst>
        </xdr:cNvPr>
        <xdr:cNvSpPr/>
      </xdr:nvSpPr>
      <xdr:spPr>
        <a:xfrm>
          <a:off x="11633105" y="3752626"/>
          <a:ext cx="8015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F99D4720-D312-4255-91FF-01ADE2D6FC74}"/>
            </a:ext>
          </a:extLst>
        </xdr:cNvPr>
        <xdr:cNvSpPr/>
      </xdr:nvSpPr>
      <xdr:spPr>
        <a:xfrm>
          <a:off x="13065125" y="3577590"/>
          <a:ext cx="128016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C2673650-E152-4E38-9783-4883DF787D03}"/>
            </a:ext>
          </a:extLst>
        </xdr:cNvPr>
        <xdr:cNvSpPr/>
      </xdr:nvSpPr>
      <xdr:spPr>
        <a:xfrm>
          <a:off x="13065125" y="3716655"/>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ED0B357C-8A9A-40CF-8839-C8FDB0BE2EC6}"/>
            </a:ext>
          </a:extLst>
        </xdr:cNvPr>
        <xdr:cNvSpPr/>
      </xdr:nvSpPr>
      <xdr:spPr>
        <a:xfrm>
          <a:off x="14345285" y="3577590"/>
          <a:ext cx="128016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B256E934-79B4-48EF-AB5B-BCCF4F6C238C}"/>
            </a:ext>
          </a:extLst>
        </xdr:cNvPr>
        <xdr:cNvSpPr/>
      </xdr:nvSpPr>
      <xdr:spPr>
        <a:xfrm>
          <a:off x="14345285" y="3716655"/>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900F565C-44B6-4FF3-A7C6-B6C39439F162}"/>
            </a:ext>
          </a:extLst>
        </xdr:cNvPr>
        <xdr:cNvSpPr/>
      </xdr:nvSpPr>
      <xdr:spPr>
        <a:xfrm>
          <a:off x="15721965" y="3577590"/>
          <a:ext cx="128016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AFDFB3E-A341-48DB-8EDE-84C3B5315CCC}"/>
            </a:ext>
          </a:extLst>
        </xdr:cNvPr>
        <xdr:cNvSpPr/>
      </xdr:nvSpPr>
      <xdr:spPr>
        <a:xfrm>
          <a:off x="15721965" y="3716655"/>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861D18C2-2DAC-4AF9-BD95-B855F70BC94E}"/>
            </a:ext>
          </a:extLst>
        </xdr:cNvPr>
        <xdr:cNvSpPr/>
      </xdr:nvSpPr>
      <xdr:spPr>
        <a:xfrm>
          <a:off x="9544685" y="4090035"/>
          <a:ext cx="354076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531DC7F3-3FA5-48E9-B84C-E4EC5F4485D4}"/>
            </a:ext>
          </a:extLst>
        </xdr:cNvPr>
        <xdr:cNvSpPr/>
      </xdr:nvSpPr>
      <xdr:spPr>
        <a:xfrm>
          <a:off x="13321665" y="4090035"/>
          <a:ext cx="40005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AE728BF4-C905-4FB0-B4A4-7A02981B14F7}"/>
            </a:ext>
          </a:extLst>
        </xdr:cNvPr>
        <xdr:cNvSpPr/>
      </xdr:nvSpPr>
      <xdr:spPr>
        <a:xfrm>
          <a:off x="13321665" y="4153535"/>
          <a:ext cx="3840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9BB164CD-0509-43FC-9763-08087A227798}"/>
            </a:ext>
          </a:extLst>
        </xdr:cNvPr>
        <xdr:cNvSpPr txBox="1"/>
      </xdr:nvSpPr>
      <xdr:spPr>
        <a:xfrm>
          <a:off x="13397865" y="4374515"/>
          <a:ext cx="382778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債務償還比率は、地方債残高の減少や基金の積立増加により、前年と比較して好転している。新たに７つの基金を増設、財政調整基金の取り崩しを行わなかったことで</a:t>
          </a:r>
          <a:r>
            <a:rPr kumimoji="1" lang="en-US" altLang="ja-JP" sz="1100">
              <a:latin typeface="ＭＳ Ｐゴシック" panose="020B0600070205080204" pitchFamily="50" charset="-128"/>
              <a:ea typeface="ＭＳ Ｐゴシック" panose="020B0600070205080204" pitchFamily="50" charset="-128"/>
            </a:rPr>
            <a:t>235,847</a:t>
          </a:r>
          <a:r>
            <a:rPr kumimoji="1" lang="ja-JP" altLang="en-US" sz="1100">
              <a:latin typeface="ＭＳ Ｐゴシック" panose="020B0600070205080204" pitchFamily="50" charset="-128"/>
              <a:ea typeface="ＭＳ Ｐゴシック" panose="020B0600070205080204" pitchFamily="50" charset="-128"/>
            </a:rPr>
            <a:t>千円積立増となった。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今後、借入の増加により地方債残高の増加が見込まれるため、公債費の適正化に取り組み、経常経費及び将来負担額の削減に努める。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9D60F6A3-FC09-4DF9-8965-2000617288A8}"/>
            </a:ext>
          </a:extLst>
        </xdr:cNvPr>
        <xdr:cNvSpPr txBox="1"/>
      </xdr:nvSpPr>
      <xdr:spPr>
        <a:xfrm>
          <a:off x="950658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5946F2B0-8359-4183-B170-1CE9A26290BA}"/>
            </a:ext>
          </a:extLst>
        </xdr:cNvPr>
        <xdr:cNvCxnSpPr/>
      </xdr:nvCxnSpPr>
      <xdr:spPr>
        <a:xfrm>
          <a:off x="9544685" y="6203315"/>
          <a:ext cx="35407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1D5860DD-AFB4-43E8-83BC-292617CAFD92}"/>
            </a:ext>
          </a:extLst>
        </xdr:cNvPr>
        <xdr:cNvSpPr txBox="1"/>
      </xdr:nvSpPr>
      <xdr:spPr>
        <a:xfrm>
          <a:off x="907456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DE6F010A-0F8A-4D64-B3F4-D0D1B5402206}"/>
            </a:ext>
          </a:extLst>
        </xdr:cNvPr>
        <xdr:cNvCxnSpPr/>
      </xdr:nvCxnSpPr>
      <xdr:spPr>
        <a:xfrm>
          <a:off x="9544685" y="5898697"/>
          <a:ext cx="35407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23FC62D6-0B02-4833-8A14-940270531716}"/>
            </a:ext>
          </a:extLst>
        </xdr:cNvPr>
        <xdr:cNvSpPr txBox="1"/>
      </xdr:nvSpPr>
      <xdr:spPr>
        <a:xfrm>
          <a:off x="907456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FC13BA89-B8AF-4FD4-9B50-9097A441A91F}"/>
            </a:ext>
          </a:extLst>
        </xdr:cNvPr>
        <xdr:cNvCxnSpPr/>
      </xdr:nvCxnSpPr>
      <xdr:spPr>
        <a:xfrm>
          <a:off x="9544685" y="5597888"/>
          <a:ext cx="35407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72D22CE8-20D6-4A4B-A7CE-BABDAF6AC743}"/>
            </a:ext>
          </a:extLst>
        </xdr:cNvPr>
        <xdr:cNvSpPr txBox="1"/>
      </xdr:nvSpPr>
      <xdr:spPr>
        <a:xfrm>
          <a:off x="913145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FFBDFDAA-8852-4052-9E82-6E0748CEFF1D}"/>
            </a:ext>
          </a:extLst>
        </xdr:cNvPr>
        <xdr:cNvCxnSpPr/>
      </xdr:nvCxnSpPr>
      <xdr:spPr>
        <a:xfrm>
          <a:off x="9544685" y="5297079"/>
          <a:ext cx="35407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731098DE-8DBE-4CD6-B184-5F888E192C1D}"/>
            </a:ext>
          </a:extLst>
        </xdr:cNvPr>
        <xdr:cNvSpPr txBox="1"/>
      </xdr:nvSpPr>
      <xdr:spPr>
        <a:xfrm>
          <a:off x="913145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E02319D1-549C-494D-B59E-B0B829B8DC93}"/>
            </a:ext>
          </a:extLst>
        </xdr:cNvPr>
        <xdr:cNvCxnSpPr/>
      </xdr:nvCxnSpPr>
      <xdr:spPr>
        <a:xfrm>
          <a:off x="9544685" y="4996271"/>
          <a:ext cx="35407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27020284-796B-4109-9C74-D2A8857BD4E9}"/>
            </a:ext>
          </a:extLst>
        </xdr:cNvPr>
        <xdr:cNvSpPr txBox="1"/>
      </xdr:nvSpPr>
      <xdr:spPr>
        <a:xfrm>
          <a:off x="913145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20262EB6-1F82-43C0-B0E5-8683EC148A91}"/>
            </a:ext>
          </a:extLst>
        </xdr:cNvPr>
        <xdr:cNvCxnSpPr/>
      </xdr:nvCxnSpPr>
      <xdr:spPr>
        <a:xfrm>
          <a:off x="9544685" y="4695462"/>
          <a:ext cx="35407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0DDDD9EB-2F98-41BC-B9A4-674E8E330430}"/>
            </a:ext>
          </a:extLst>
        </xdr:cNvPr>
        <xdr:cNvSpPr txBox="1"/>
      </xdr:nvSpPr>
      <xdr:spPr>
        <a:xfrm>
          <a:off x="913145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CB0784EE-8D6C-4A6F-BDF3-2037E9B2C0AD}"/>
            </a:ext>
          </a:extLst>
        </xdr:cNvPr>
        <xdr:cNvCxnSpPr/>
      </xdr:nvCxnSpPr>
      <xdr:spPr>
        <a:xfrm>
          <a:off x="9544685" y="4390843"/>
          <a:ext cx="35407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136C80B4-FD94-4C08-988A-BD0D4113382B}"/>
            </a:ext>
          </a:extLst>
        </xdr:cNvPr>
        <xdr:cNvSpPr txBox="1"/>
      </xdr:nvSpPr>
      <xdr:spPr>
        <a:xfrm>
          <a:off x="923404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FCB8B0D0-FD06-417C-9898-CCD4ED437998}"/>
            </a:ext>
          </a:extLst>
        </xdr:cNvPr>
        <xdr:cNvCxnSpPr/>
      </xdr:nvCxnSpPr>
      <xdr:spPr>
        <a:xfrm>
          <a:off x="9544685" y="4090035"/>
          <a:ext cx="35407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2B158C24-A379-4C27-BC0F-948604D98846}"/>
            </a:ext>
          </a:extLst>
        </xdr:cNvPr>
        <xdr:cNvSpPr/>
      </xdr:nvSpPr>
      <xdr:spPr>
        <a:xfrm>
          <a:off x="9544685" y="4090035"/>
          <a:ext cx="354076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5" name="直線コネクタ 134">
          <a:extLst>
            <a:ext uri="{FF2B5EF4-FFF2-40B4-BE49-F238E27FC236}">
              <a16:creationId xmlns:a16="http://schemas.microsoft.com/office/drawing/2014/main" id="{D6B4388C-E367-4C5B-93FB-9AFA21BA54D9}"/>
            </a:ext>
          </a:extLst>
        </xdr:cNvPr>
        <xdr:cNvCxnSpPr/>
      </xdr:nvCxnSpPr>
      <xdr:spPr>
        <a:xfrm flipV="1">
          <a:off x="12456160" y="4390843"/>
          <a:ext cx="1269" cy="1378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6" name="債務償還比率最小値テキスト">
          <a:extLst>
            <a:ext uri="{FF2B5EF4-FFF2-40B4-BE49-F238E27FC236}">
              <a16:creationId xmlns:a16="http://schemas.microsoft.com/office/drawing/2014/main" id="{53AA4A86-7C80-490A-9397-402313A605EC}"/>
            </a:ext>
          </a:extLst>
        </xdr:cNvPr>
        <xdr:cNvSpPr txBox="1"/>
      </xdr:nvSpPr>
      <xdr:spPr>
        <a:xfrm>
          <a:off x="12508865" y="577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7" name="直線コネクタ 136">
          <a:extLst>
            <a:ext uri="{FF2B5EF4-FFF2-40B4-BE49-F238E27FC236}">
              <a16:creationId xmlns:a16="http://schemas.microsoft.com/office/drawing/2014/main" id="{B1F19759-7229-4FE7-A3A4-2A4C867E73BE}"/>
            </a:ext>
          </a:extLst>
        </xdr:cNvPr>
        <xdr:cNvCxnSpPr/>
      </xdr:nvCxnSpPr>
      <xdr:spPr>
        <a:xfrm>
          <a:off x="12399645" y="5768957"/>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3D09D7E5-D75C-4898-9091-665AB59D7D15}"/>
            </a:ext>
          </a:extLst>
        </xdr:cNvPr>
        <xdr:cNvSpPr txBox="1"/>
      </xdr:nvSpPr>
      <xdr:spPr>
        <a:xfrm>
          <a:off x="125088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E8D24BB4-36B2-492C-9624-C26661C576E5}"/>
            </a:ext>
          </a:extLst>
        </xdr:cNvPr>
        <xdr:cNvCxnSpPr/>
      </xdr:nvCxnSpPr>
      <xdr:spPr>
        <a:xfrm>
          <a:off x="12399645" y="4390843"/>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0" name="債務償還比率平均値テキスト">
          <a:extLst>
            <a:ext uri="{FF2B5EF4-FFF2-40B4-BE49-F238E27FC236}">
              <a16:creationId xmlns:a16="http://schemas.microsoft.com/office/drawing/2014/main" id="{B156A9B0-2151-4283-95A1-F3F4555290C7}"/>
            </a:ext>
          </a:extLst>
        </xdr:cNvPr>
        <xdr:cNvSpPr txBox="1"/>
      </xdr:nvSpPr>
      <xdr:spPr>
        <a:xfrm>
          <a:off x="12508865" y="492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1" name="フローチャート: 判断 140">
          <a:extLst>
            <a:ext uri="{FF2B5EF4-FFF2-40B4-BE49-F238E27FC236}">
              <a16:creationId xmlns:a16="http://schemas.microsoft.com/office/drawing/2014/main" id="{8EE27F98-A785-47F0-A85E-4558E13FCBE9}"/>
            </a:ext>
          </a:extLst>
        </xdr:cNvPr>
        <xdr:cNvSpPr/>
      </xdr:nvSpPr>
      <xdr:spPr>
        <a:xfrm>
          <a:off x="12437745" y="4941924"/>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2" name="フローチャート: 判断 141">
          <a:extLst>
            <a:ext uri="{FF2B5EF4-FFF2-40B4-BE49-F238E27FC236}">
              <a16:creationId xmlns:a16="http://schemas.microsoft.com/office/drawing/2014/main" id="{CFB257F7-09E7-450F-A333-3597F91C442A}"/>
            </a:ext>
          </a:extLst>
        </xdr:cNvPr>
        <xdr:cNvSpPr/>
      </xdr:nvSpPr>
      <xdr:spPr>
        <a:xfrm>
          <a:off x="11817985" y="4993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3" name="フローチャート: 判断 142">
          <a:extLst>
            <a:ext uri="{FF2B5EF4-FFF2-40B4-BE49-F238E27FC236}">
              <a16:creationId xmlns:a16="http://schemas.microsoft.com/office/drawing/2014/main" id="{E5133552-319A-4737-A588-C6CAA2693F7E}"/>
            </a:ext>
          </a:extLst>
        </xdr:cNvPr>
        <xdr:cNvSpPr/>
      </xdr:nvSpPr>
      <xdr:spPr>
        <a:xfrm>
          <a:off x="11177905" y="4961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4" name="フローチャート: 判断 143">
          <a:extLst>
            <a:ext uri="{FF2B5EF4-FFF2-40B4-BE49-F238E27FC236}">
              <a16:creationId xmlns:a16="http://schemas.microsoft.com/office/drawing/2014/main" id="{A8A10B61-D38F-46DE-BBAE-4CA95F213805}"/>
            </a:ext>
          </a:extLst>
        </xdr:cNvPr>
        <xdr:cNvSpPr/>
      </xdr:nvSpPr>
      <xdr:spPr>
        <a:xfrm>
          <a:off x="10537825" y="5184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5" name="フローチャート: 判断 144">
          <a:extLst>
            <a:ext uri="{FF2B5EF4-FFF2-40B4-BE49-F238E27FC236}">
              <a16:creationId xmlns:a16="http://schemas.microsoft.com/office/drawing/2014/main" id="{10556FC5-B063-4E8B-BE73-74791A389390}"/>
            </a:ext>
          </a:extLst>
        </xdr:cNvPr>
        <xdr:cNvSpPr/>
      </xdr:nvSpPr>
      <xdr:spPr>
        <a:xfrm>
          <a:off x="9897745" y="52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DFC801A-76CC-4F2A-86BA-78D39DE3004F}"/>
            </a:ext>
          </a:extLst>
        </xdr:cNvPr>
        <xdr:cNvSpPr txBox="1"/>
      </xdr:nvSpPr>
      <xdr:spPr>
        <a:xfrm>
          <a:off x="12310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0D0296D-7F6E-4461-B1C0-654EBB81B677}"/>
            </a:ext>
          </a:extLst>
        </xdr:cNvPr>
        <xdr:cNvSpPr txBox="1"/>
      </xdr:nvSpPr>
      <xdr:spPr>
        <a:xfrm>
          <a:off x="117214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3F27CE7-E403-473E-8FC2-CDB7EC012330}"/>
            </a:ext>
          </a:extLst>
        </xdr:cNvPr>
        <xdr:cNvSpPr txBox="1"/>
      </xdr:nvSpPr>
      <xdr:spPr>
        <a:xfrm>
          <a:off x="110813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9767DCC-DB2C-44BD-9515-34C4BFE0602B}"/>
            </a:ext>
          </a:extLst>
        </xdr:cNvPr>
        <xdr:cNvSpPr txBox="1"/>
      </xdr:nvSpPr>
      <xdr:spPr>
        <a:xfrm>
          <a:off x="10441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405A4DB-91FF-40BA-8A59-786A5A73F3D1}"/>
            </a:ext>
          </a:extLst>
        </xdr:cNvPr>
        <xdr:cNvSpPr txBox="1"/>
      </xdr:nvSpPr>
      <xdr:spPr>
        <a:xfrm>
          <a:off x="98012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145216</xdr:rowOff>
    </xdr:from>
    <xdr:to>
      <xdr:col>76</xdr:col>
      <xdr:colOff>73025</xdr:colOff>
      <xdr:row>28</xdr:row>
      <xdr:rowOff>75366</xdr:rowOff>
    </xdr:to>
    <xdr:sp macro="" textlink="">
      <xdr:nvSpPr>
        <xdr:cNvPr id="151" name="楕円 150">
          <a:extLst>
            <a:ext uri="{FF2B5EF4-FFF2-40B4-BE49-F238E27FC236}">
              <a16:creationId xmlns:a16="http://schemas.microsoft.com/office/drawing/2014/main" id="{4FFBF66C-7A84-4AA4-B40E-D2E6E1808B52}"/>
            </a:ext>
          </a:extLst>
        </xdr:cNvPr>
        <xdr:cNvSpPr/>
      </xdr:nvSpPr>
      <xdr:spPr>
        <a:xfrm>
          <a:off x="12437745" y="4671496"/>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168093</xdr:rowOff>
    </xdr:from>
    <xdr:ext cx="469744" cy="259045"/>
    <xdr:sp macro="" textlink="">
      <xdr:nvSpPr>
        <xdr:cNvPr id="152" name="債務償還比率該当値テキスト">
          <a:extLst>
            <a:ext uri="{FF2B5EF4-FFF2-40B4-BE49-F238E27FC236}">
              <a16:creationId xmlns:a16="http://schemas.microsoft.com/office/drawing/2014/main" id="{A6012E14-50D0-4EC6-A8F0-C05914D1C3BB}"/>
            </a:ext>
          </a:extLst>
        </xdr:cNvPr>
        <xdr:cNvSpPr txBox="1"/>
      </xdr:nvSpPr>
      <xdr:spPr>
        <a:xfrm>
          <a:off x="12508865" y="452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162796</xdr:rowOff>
    </xdr:from>
    <xdr:to>
      <xdr:col>72</xdr:col>
      <xdr:colOff>123825</xdr:colOff>
      <xdr:row>28</xdr:row>
      <xdr:rowOff>92946</xdr:rowOff>
    </xdr:to>
    <xdr:sp macro="" textlink="">
      <xdr:nvSpPr>
        <xdr:cNvPr id="153" name="楕円 152">
          <a:extLst>
            <a:ext uri="{FF2B5EF4-FFF2-40B4-BE49-F238E27FC236}">
              <a16:creationId xmlns:a16="http://schemas.microsoft.com/office/drawing/2014/main" id="{3A116A98-247F-4628-A36B-EBC322570B59}"/>
            </a:ext>
          </a:extLst>
        </xdr:cNvPr>
        <xdr:cNvSpPr/>
      </xdr:nvSpPr>
      <xdr:spPr>
        <a:xfrm>
          <a:off x="11817985" y="46890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24566</xdr:rowOff>
    </xdr:from>
    <xdr:to>
      <xdr:col>76</xdr:col>
      <xdr:colOff>22225</xdr:colOff>
      <xdr:row>28</xdr:row>
      <xdr:rowOff>42146</xdr:rowOff>
    </xdr:to>
    <xdr:cxnSp macro="">
      <xdr:nvCxnSpPr>
        <xdr:cNvPr id="154" name="直線コネクタ 153">
          <a:extLst>
            <a:ext uri="{FF2B5EF4-FFF2-40B4-BE49-F238E27FC236}">
              <a16:creationId xmlns:a16="http://schemas.microsoft.com/office/drawing/2014/main" id="{99A06515-2478-4FEF-A1A3-6E385E752AA4}"/>
            </a:ext>
          </a:extLst>
        </xdr:cNvPr>
        <xdr:cNvCxnSpPr/>
      </xdr:nvCxnSpPr>
      <xdr:spPr>
        <a:xfrm flipV="1">
          <a:off x="11868785" y="4718486"/>
          <a:ext cx="58928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50872</xdr:rowOff>
    </xdr:from>
    <xdr:to>
      <xdr:col>68</xdr:col>
      <xdr:colOff>123825</xdr:colOff>
      <xdr:row>28</xdr:row>
      <xdr:rowOff>152472</xdr:rowOff>
    </xdr:to>
    <xdr:sp macro="" textlink="">
      <xdr:nvSpPr>
        <xdr:cNvPr id="155" name="楕円 154">
          <a:extLst>
            <a:ext uri="{FF2B5EF4-FFF2-40B4-BE49-F238E27FC236}">
              <a16:creationId xmlns:a16="http://schemas.microsoft.com/office/drawing/2014/main" id="{BBEE96F6-3DEB-4B0C-9319-F5D44057EA6B}"/>
            </a:ext>
          </a:extLst>
        </xdr:cNvPr>
        <xdr:cNvSpPr/>
      </xdr:nvSpPr>
      <xdr:spPr>
        <a:xfrm>
          <a:off x="11177905" y="474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42146</xdr:rowOff>
    </xdr:from>
    <xdr:to>
      <xdr:col>72</xdr:col>
      <xdr:colOff>73025</xdr:colOff>
      <xdr:row>28</xdr:row>
      <xdr:rowOff>101672</xdr:rowOff>
    </xdr:to>
    <xdr:cxnSp macro="">
      <xdr:nvCxnSpPr>
        <xdr:cNvPr id="156" name="直線コネクタ 155">
          <a:extLst>
            <a:ext uri="{FF2B5EF4-FFF2-40B4-BE49-F238E27FC236}">
              <a16:creationId xmlns:a16="http://schemas.microsoft.com/office/drawing/2014/main" id="{9422A19F-5114-4AE8-8CDC-772D51FDD914}"/>
            </a:ext>
          </a:extLst>
        </xdr:cNvPr>
        <xdr:cNvCxnSpPr/>
      </xdr:nvCxnSpPr>
      <xdr:spPr>
        <a:xfrm flipV="1">
          <a:off x="11228705" y="4736066"/>
          <a:ext cx="640080" cy="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77624</xdr:rowOff>
    </xdr:from>
    <xdr:to>
      <xdr:col>64</xdr:col>
      <xdr:colOff>123825</xdr:colOff>
      <xdr:row>31</xdr:row>
      <xdr:rowOff>7774</xdr:rowOff>
    </xdr:to>
    <xdr:sp macro="" textlink="">
      <xdr:nvSpPr>
        <xdr:cNvPr id="157" name="楕円 156">
          <a:extLst>
            <a:ext uri="{FF2B5EF4-FFF2-40B4-BE49-F238E27FC236}">
              <a16:creationId xmlns:a16="http://schemas.microsoft.com/office/drawing/2014/main" id="{BBFEBCF5-572A-4994-9166-8A67925C4FBE}"/>
            </a:ext>
          </a:extLst>
        </xdr:cNvPr>
        <xdr:cNvSpPr/>
      </xdr:nvSpPr>
      <xdr:spPr>
        <a:xfrm>
          <a:off x="10537825" y="51068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101672</xdr:rowOff>
    </xdr:from>
    <xdr:to>
      <xdr:col>68</xdr:col>
      <xdr:colOff>73025</xdr:colOff>
      <xdr:row>30</xdr:row>
      <xdr:rowOff>128424</xdr:rowOff>
    </xdr:to>
    <xdr:cxnSp macro="">
      <xdr:nvCxnSpPr>
        <xdr:cNvPr id="158" name="直線コネクタ 157">
          <a:extLst>
            <a:ext uri="{FF2B5EF4-FFF2-40B4-BE49-F238E27FC236}">
              <a16:creationId xmlns:a16="http://schemas.microsoft.com/office/drawing/2014/main" id="{2820D0A0-1D76-4A69-BE96-82C0B5CD3C8B}"/>
            </a:ext>
          </a:extLst>
        </xdr:cNvPr>
        <xdr:cNvCxnSpPr/>
      </xdr:nvCxnSpPr>
      <xdr:spPr>
        <a:xfrm flipV="1">
          <a:off x="10588625" y="4795592"/>
          <a:ext cx="640080" cy="36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127281</xdr:rowOff>
    </xdr:from>
    <xdr:to>
      <xdr:col>60</xdr:col>
      <xdr:colOff>123825</xdr:colOff>
      <xdr:row>31</xdr:row>
      <xdr:rowOff>57431</xdr:rowOff>
    </xdr:to>
    <xdr:sp macro="" textlink="">
      <xdr:nvSpPr>
        <xdr:cNvPr id="159" name="楕円 158">
          <a:extLst>
            <a:ext uri="{FF2B5EF4-FFF2-40B4-BE49-F238E27FC236}">
              <a16:creationId xmlns:a16="http://schemas.microsoft.com/office/drawing/2014/main" id="{61B608EE-881B-4C3B-8730-E3A16F433AF1}"/>
            </a:ext>
          </a:extLst>
        </xdr:cNvPr>
        <xdr:cNvSpPr/>
      </xdr:nvSpPr>
      <xdr:spPr>
        <a:xfrm>
          <a:off x="9897745" y="5156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128424</xdr:rowOff>
    </xdr:from>
    <xdr:to>
      <xdr:col>64</xdr:col>
      <xdr:colOff>73025</xdr:colOff>
      <xdr:row>31</xdr:row>
      <xdr:rowOff>6631</xdr:rowOff>
    </xdr:to>
    <xdr:cxnSp macro="">
      <xdr:nvCxnSpPr>
        <xdr:cNvPr id="160" name="直線コネクタ 159">
          <a:extLst>
            <a:ext uri="{FF2B5EF4-FFF2-40B4-BE49-F238E27FC236}">
              <a16:creationId xmlns:a16="http://schemas.microsoft.com/office/drawing/2014/main" id="{93EC9D8C-9EA3-4EF1-9367-BD1744D8148A}"/>
            </a:ext>
          </a:extLst>
        </xdr:cNvPr>
        <xdr:cNvCxnSpPr/>
      </xdr:nvCxnSpPr>
      <xdr:spPr>
        <a:xfrm flipV="1">
          <a:off x="9948545" y="5157624"/>
          <a:ext cx="64008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1" name="n_1aveValue債務償還比率">
          <a:extLst>
            <a:ext uri="{FF2B5EF4-FFF2-40B4-BE49-F238E27FC236}">
              <a16:creationId xmlns:a16="http://schemas.microsoft.com/office/drawing/2014/main" id="{BEB39F36-6654-41C2-9C71-7517065C504E}"/>
            </a:ext>
          </a:extLst>
        </xdr:cNvPr>
        <xdr:cNvSpPr txBox="1"/>
      </xdr:nvSpPr>
      <xdr:spPr>
        <a:xfrm>
          <a:off x="11651692" y="508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2" name="n_2aveValue債務償還比率">
          <a:extLst>
            <a:ext uri="{FF2B5EF4-FFF2-40B4-BE49-F238E27FC236}">
              <a16:creationId xmlns:a16="http://schemas.microsoft.com/office/drawing/2014/main" id="{82763044-F2BE-40DF-82E3-4811AE79B6B8}"/>
            </a:ext>
          </a:extLst>
        </xdr:cNvPr>
        <xdr:cNvSpPr txBox="1"/>
      </xdr:nvSpPr>
      <xdr:spPr>
        <a:xfrm>
          <a:off x="11024312" y="505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63" name="n_3aveValue債務償還比率">
          <a:extLst>
            <a:ext uri="{FF2B5EF4-FFF2-40B4-BE49-F238E27FC236}">
              <a16:creationId xmlns:a16="http://schemas.microsoft.com/office/drawing/2014/main" id="{0382A18E-578B-4E7C-80EE-9F03D8BD1B2C}"/>
            </a:ext>
          </a:extLst>
        </xdr:cNvPr>
        <xdr:cNvSpPr txBox="1"/>
      </xdr:nvSpPr>
      <xdr:spPr>
        <a:xfrm>
          <a:off x="10384232" y="527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64" name="n_4aveValue債務償還比率">
          <a:extLst>
            <a:ext uri="{FF2B5EF4-FFF2-40B4-BE49-F238E27FC236}">
              <a16:creationId xmlns:a16="http://schemas.microsoft.com/office/drawing/2014/main" id="{D8B4B390-1B4B-4C66-8BD0-267491A1CC44}"/>
            </a:ext>
          </a:extLst>
        </xdr:cNvPr>
        <xdr:cNvSpPr txBox="1"/>
      </xdr:nvSpPr>
      <xdr:spPr>
        <a:xfrm>
          <a:off x="9744152" y="53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109473</xdr:rowOff>
    </xdr:from>
    <xdr:ext cx="469744" cy="259045"/>
    <xdr:sp macro="" textlink="">
      <xdr:nvSpPr>
        <xdr:cNvPr id="165" name="n_1mainValue債務償還比率">
          <a:extLst>
            <a:ext uri="{FF2B5EF4-FFF2-40B4-BE49-F238E27FC236}">
              <a16:creationId xmlns:a16="http://schemas.microsoft.com/office/drawing/2014/main" id="{932AB1DA-B2D3-4F62-9D34-2740E8BF5F48}"/>
            </a:ext>
          </a:extLst>
        </xdr:cNvPr>
        <xdr:cNvSpPr txBox="1"/>
      </xdr:nvSpPr>
      <xdr:spPr>
        <a:xfrm>
          <a:off x="11651692" y="446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168999</xdr:rowOff>
    </xdr:from>
    <xdr:ext cx="469744" cy="259045"/>
    <xdr:sp macro="" textlink="">
      <xdr:nvSpPr>
        <xdr:cNvPr id="166" name="n_2mainValue債務償還比率">
          <a:extLst>
            <a:ext uri="{FF2B5EF4-FFF2-40B4-BE49-F238E27FC236}">
              <a16:creationId xmlns:a16="http://schemas.microsoft.com/office/drawing/2014/main" id="{A5E577F5-471D-4EDD-96F4-A03494F76619}"/>
            </a:ext>
          </a:extLst>
        </xdr:cNvPr>
        <xdr:cNvSpPr txBox="1"/>
      </xdr:nvSpPr>
      <xdr:spPr>
        <a:xfrm>
          <a:off x="11024312" y="452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24301</xdr:rowOff>
    </xdr:from>
    <xdr:ext cx="469744" cy="259045"/>
    <xdr:sp macro="" textlink="">
      <xdr:nvSpPr>
        <xdr:cNvPr id="167" name="n_3mainValue債務償還比率">
          <a:extLst>
            <a:ext uri="{FF2B5EF4-FFF2-40B4-BE49-F238E27FC236}">
              <a16:creationId xmlns:a16="http://schemas.microsoft.com/office/drawing/2014/main" id="{F5BC12B7-E3AF-49FB-A36D-4F434401BE80}"/>
            </a:ext>
          </a:extLst>
        </xdr:cNvPr>
        <xdr:cNvSpPr txBox="1"/>
      </xdr:nvSpPr>
      <xdr:spPr>
        <a:xfrm>
          <a:off x="10384232" y="48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73958</xdr:rowOff>
    </xdr:from>
    <xdr:ext cx="469744" cy="259045"/>
    <xdr:sp macro="" textlink="">
      <xdr:nvSpPr>
        <xdr:cNvPr id="168" name="n_4mainValue債務償還比率">
          <a:extLst>
            <a:ext uri="{FF2B5EF4-FFF2-40B4-BE49-F238E27FC236}">
              <a16:creationId xmlns:a16="http://schemas.microsoft.com/office/drawing/2014/main" id="{57BC1725-9FF8-4680-9AB7-682C711863E8}"/>
            </a:ext>
          </a:extLst>
        </xdr:cNvPr>
        <xdr:cNvSpPr txBox="1"/>
      </xdr:nvSpPr>
      <xdr:spPr>
        <a:xfrm>
          <a:off x="9744152" y="493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7A8C2C23-F817-4CB7-A006-815041795513}"/>
            </a:ext>
          </a:extLst>
        </xdr:cNvPr>
        <xdr:cNvSpPr/>
      </xdr:nvSpPr>
      <xdr:spPr>
        <a:xfrm>
          <a:off x="1096645" y="7025640"/>
          <a:ext cx="496062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BBD41A78-E665-477B-A42F-AD29EA94838B}"/>
            </a:ext>
          </a:extLst>
        </xdr:cNvPr>
        <xdr:cNvSpPr/>
      </xdr:nvSpPr>
      <xdr:spPr>
        <a:xfrm>
          <a:off x="1096645" y="10704195"/>
          <a:ext cx="496062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2AC7BFE8-2841-4CE2-ADB9-45E7877EE7BC}"/>
            </a:ext>
          </a:extLst>
        </xdr:cNvPr>
        <xdr:cNvSpPr txBox="1"/>
      </xdr:nvSpPr>
      <xdr:spPr>
        <a:xfrm>
          <a:off x="80200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11DC6F27-7E83-4B22-A6DF-FA3AF780B62B}"/>
            </a:ext>
          </a:extLst>
        </xdr:cNvPr>
        <xdr:cNvSpPr txBox="1"/>
      </xdr:nvSpPr>
      <xdr:spPr>
        <a:xfrm>
          <a:off x="589724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58F29262-5C6F-46CC-89A1-53F0844484B3}"/>
            </a:ext>
          </a:extLst>
        </xdr:cNvPr>
        <xdr:cNvSpPr txBox="1"/>
      </xdr:nvSpPr>
      <xdr:spPr>
        <a:xfrm>
          <a:off x="80200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90975B2A-2B62-4C2C-9DEB-DDA404B2F198}"/>
            </a:ext>
          </a:extLst>
        </xdr:cNvPr>
        <xdr:cNvSpPr txBox="1"/>
      </xdr:nvSpPr>
      <xdr:spPr>
        <a:xfrm>
          <a:off x="589724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9BDAAA-2B10-4292-9AF0-B4433CB476C5}"/>
            </a:ext>
          </a:extLst>
        </xdr:cNvPr>
        <xdr:cNvSpPr/>
      </xdr:nvSpPr>
      <xdr:spPr>
        <a:xfrm>
          <a:off x="543560" y="127000"/>
          <a:ext cx="1065784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BBDCA6-B284-4612-96E1-725898FDA9DF}"/>
            </a:ext>
          </a:extLst>
        </xdr:cNvPr>
        <xdr:cNvSpPr/>
      </xdr:nvSpPr>
      <xdr:spPr>
        <a:xfrm>
          <a:off x="16002000" y="186690"/>
          <a:ext cx="33528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A5695C4-C2A5-4FE2-9634-A29A91E2D131}"/>
            </a:ext>
          </a:extLst>
        </xdr:cNvPr>
        <xdr:cNvSpPr/>
      </xdr:nvSpPr>
      <xdr:spPr>
        <a:xfrm>
          <a:off x="16021050" y="212090"/>
          <a:ext cx="33083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9FD39D-118F-40BE-BD1C-6B0D1C857C66}"/>
            </a:ext>
          </a:extLst>
        </xdr:cNvPr>
        <xdr:cNvSpPr/>
      </xdr:nvSpPr>
      <xdr:spPr>
        <a:xfrm>
          <a:off x="16046450" y="237490"/>
          <a:ext cx="32512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E2ACBEA-680D-46D6-9AEB-390A43E0FE19}"/>
            </a:ext>
          </a:extLst>
        </xdr:cNvPr>
        <xdr:cNvSpPr/>
      </xdr:nvSpPr>
      <xdr:spPr>
        <a:xfrm>
          <a:off x="13665200" y="186690"/>
          <a:ext cx="22339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BB0AE4-FEC3-4C9E-918F-42E0F590F699}"/>
            </a:ext>
          </a:extLst>
        </xdr:cNvPr>
        <xdr:cNvSpPr/>
      </xdr:nvSpPr>
      <xdr:spPr>
        <a:xfrm>
          <a:off x="13690600" y="212090"/>
          <a:ext cx="21894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7057AD-2544-414F-A164-640F6A857CCE}"/>
            </a:ext>
          </a:extLst>
        </xdr:cNvPr>
        <xdr:cNvSpPr/>
      </xdr:nvSpPr>
      <xdr:spPr>
        <a:xfrm>
          <a:off x="13716000" y="237490"/>
          <a:ext cx="21323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0E0779-6AD2-4F96-B5D9-624A4CB16F58}"/>
            </a:ext>
          </a:extLst>
        </xdr:cNvPr>
        <xdr:cNvSpPr/>
      </xdr:nvSpPr>
      <xdr:spPr>
        <a:xfrm>
          <a:off x="640080" y="869950"/>
          <a:ext cx="84810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BFD9CD-F83C-43AA-944A-066B1A2C1F46}"/>
            </a:ext>
          </a:extLst>
        </xdr:cNvPr>
        <xdr:cNvSpPr/>
      </xdr:nvSpPr>
      <xdr:spPr>
        <a:xfrm>
          <a:off x="767080" y="901700"/>
          <a:ext cx="11531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62AB747-498F-4C49-B356-B97787556B5D}"/>
            </a:ext>
          </a:extLst>
        </xdr:cNvPr>
        <xdr:cNvSpPr/>
      </xdr:nvSpPr>
      <xdr:spPr>
        <a:xfrm>
          <a:off x="1887220" y="901700"/>
          <a:ext cx="11201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16,516
61.48
14,371,314
13,995,060
336,536
4,362,943
5,434,863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E0B1E1-74E3-430E-BFB8-701754C9B649}"/>
            </a:ext>
          </a:extLst>
        </xdr:cNvPr>
        <xdr:cNvSpPr/>
      </xdr:nvSpPr>
      <xdr:spPr>
        <a:xfrm>
          <a:off x="3007360" y="901700"/>
          <a:ext cx="12801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0B2558-83A7-4BBD-BE39-A7249A344517}"/>
            </a:ext>
          </a:extLst>
        </xdr:cNvPr>
        <xdr:cNvSpPr/>
      </xdr:nvSpPr>
      <xdr:spPr>
        <a:xfrm>
          <a:off x="4287520" y="920750"/>
          <a:ext cx="16967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2F264C1-BE8C-44C1-961D-925915D73C8E}"/>
            </a:ext>
          </a:extLst>
        </xdr:cNvPr>
        <xdr:cNvSpPr/>
      </xdr:nvSpPr>
      <xdr:spPr>
        <a:xfrm>
          <a:off x="5984240" y="920750"/>
          <a:ext cx="10566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C8F792-E27B-4798-AA11-B163D700AF44}"/>
            </a:ext>
          </a:extLst>
        </xdr:cNvPr>
        <xdr:cNvSpPr/>
      </xdr:nvSpPr>
      <xdr:spPr>
        <a:xfrm>
          <a:off x="7104380" y="933450"/>
          <a:ext cx="54356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3003CA-73DA-4EF9-BFB7-50D679749529}"/>
            </a:ext>
          </a:extLst>
        </xdr:cNvPr>
        <xdr:cNvSpPr/>
      </xdr:nvSpPr>
      <xdr:spPr>
        <a:xfrm>
          <a:off x="4287520" y="1676400"/>
          <a:ext cx="16967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7DACD88-B3CA-4DAE-A551-A5EB904BF276}"/>
            </a:ext>
          </a:extLst>
        </xdr:cNvPr>
        <xdr:cNvSpPr/>
      </xdr:nvSpPr>
      <xdr:spPr>
        <a:xfrm>
          <a:off x="6047740" y="1676400"/>
          <a:ext cx="30734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CC26779-6B0F-4D51-8ED7-4BD55B5D2BD5}"/>
            </a:ext>
          </a:extLst>
        </xdr:cNvPr>
        <xdr:cNvSpPr/>
      </xdr:nvSpPr>
      <xdr:spPr>
        <a:xfrm>
          <a:off x="9306560" y="869950"/>
          <a:ext cx="128016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38C2D5-20DB-4289-93C1-C58B5B2C414F}"/>
            </a:ext>
          </a:extLst>
        </xdr:cNvPr>
        <xdr:cNvSpPr/>
      </xdr:nvSpPr>
      <xdr:spPr>
        <a:xfrm>
          <a:off x="9536430" y="933450"/>
          <a:ext cx="1120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D0B4E05-AC4E-4D92-A802-AF79DB680FB1}"/>
            </a:ext>
          </a:extLst>
        </xdr:cNvPr>
        <xdr:cNvSpPr/>
      </xdr:nvSpPr>
      <xdr:spPr>
        <a:xfrm>
          <a:off x="9536430" y="1192530"/>
          <a:ext cx="11201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AADFE59-8315-4A5B-92F8-F376DF874DCB}"/>
            </a:ext>
          </a:extLst>
        </xdr:cNvPr>
        <xdr:cNvSpPr/>
      </xdr:nvSpPr>
      <xdr:spPr>
        <a:xfrm>
          <a:off x="9536430" y="1515110"/>
          <a:ext cx="12166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52198C1-4E30-4ABF-9855-9D815D65A1D4}"/>
            </a:ext>
          </a:extLst>
        </xdr:cNvPr>
        <xdr:cNvCxnSpPr/>
      </xdr:nvCxnSpPr>
      <xdr:spPr>
        <a:xfrm flipH="1">
          <a:off x="9389110" y="1018540"/>
          <a:ext cx="1790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9403945-63CC-46EC-8D5E-6513B58AE6D1}"/>
            </a:ext>
          </a:extLst>
        </xdr:cNvPr>
        <xdr:cNvSpPr/>
      </xdr:nvSpPr>
      <xdr:spPr>
        <a:xfrm>
          <a:off x="9443085" y="971550"/>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CB7C74-4C83-4B3B-A137-FD25B8D64E1C}"/>
            </a:ext>
          </a:extLst>
        </xdr:cNvPr>
        <xdr:cNvSpPr/>
      </xdr:nvSpPr>
      <xdr:spPr>
        <a:xfrm>
          <a:off x="9443085" y="1230630"/>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1101EF7-0ABD-48F8-8F3B-3FD9935E1A53}"/>
            </a:ext>
          </a:extLst>
        </xdr:cNvPr>
        <xdr:cNvCxnSpPr/>
      </xdr:nvCxnSpPr>
      <xdr:spPr>
        <a:xfrm>
          <a:off x="945705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7A809DF-457D-430F-976B-5C213403CC3B}"/>
            </a:ext>
          </a:extLst>
        </xdr:cNvPr>
        <xdr:cNvCxnSpPr/>
      </xdr:nvCxnSpPr>
      <xdr:spPr>
        <a:xfrm>
          <a:off x="9408160" y="1493520"/>
          <a:ext cx="14097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8183DC-B00C-4A45-AB4C-0C1FDA1FD199}"/>
            </a:ext>
          </a:extLst>
        </xdr:cNvPr>
        <xdr:cNvCxnSpPr/>
      </xdr:nvCxnSpPr>
      <xdr:spPr>
        <a:xfrm flipV="1">
          <a:off x="945705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4E55094-CCAD-4DB8-8C35-0785D50A574B}"/>
            </a:ext>
          </a:extLst>
        </xdr:cNvPr>
        <xdr:cNvCxnSpPr/>
      </xdr:nvCxnSpPr>
      <xdr:spPr>
        <a:xfrm>
          <a:off x="9408160" y="1863090"/>
          <a:ext cx="14097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977BB17-DFCA-4BD7-A23F-96B7994C3B15}"/>
            </a:ext>
          </a:extLst>
        </xdr:cNvPr>
        <xdr:cNvSpPr txBox="1"/>
      </xdr:nvSpPr>
      <xdr:spPr>
        <a:xfrm>
          <a:off x="60706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C585CCA-41F7-4EF6-842A-1EDA8B28FC93}"/>
            </a:ext>
          </a:extLst>
        </xdr:cNvPr>
        <xdr:cNvSpPr txBox="1"/>
      </xdr:nvSpPr>
      <xdr:spPr>
        <a:xfrm>
          <a:off x="60706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4A1FE1-A3D4-4180-BF7A-FF0ECABD7B8B}"/>
            </a:ext>
          </a:extLst>
        </xdr:cNvPr>
        <xdr:cNvSpPr txBox="1"/>
      </xdr:nvSpPr>
      <xdr:spPr>
        <a:xfrm>
          <a:off x="60706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F8F844B-A825-4CFA-A762-C86C653C76AC}"/>
            </a:ext>
          </a:extLst>
        </xdr:cNvPr>
        <xdr:cNvSpPr txBox="1"/>
      </xdr:nvSpPr>
      <xdr:spPr>
        <a:xfrm>
          <a:off x="60706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6059EA-D2E6-4FDD-A7C7-0067779E4AAA}"/>
            </a:ext>
          </a:extLst>
        </xdr:cNvPr>
        <xdr:cNvSpPr/>
      </xdr:nvSpPr>
      <xdr:spPr>
        <a:xfrm>
          <a:off x="640080" y="4099560"/>
          <a:ext cx="39928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14777C-74EE-4E80-B000-43C266055711}"/>
            </a:ext>
          </a:extLst>
        </xdr:cNvPr>
        <xdr:cNvSpPr/>
      </xdr:nvSpPr>
      <xdr:spPr>
        <a:xfrm>
          <a:off x="76708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1242E10-AA66-4BEE-970C-F7503DDB75FF}"/>
            </a:ext>
          </a:extLst>
        </xdr:cNvPr>
        <xdr:cNvSpPr/>
      </xdr:nvSpPr>
      <xdr:spPr>
        <a:xfrm>
          <a:off x="76708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C6713B-FDC7-4518-AB0F-FB4C95EC8089}"/>
            </a:ext>
          </a:extLst>
        </xdr:cNvPr>
        <xdr:cNvSpPr/>
      </xdr:nvSpPr>
      <xdr:spPr>
        <a:xfrm>
          <a:off x="160020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A6F67D-51F7-490B-BC6D-C83C65D34C4B}"/>
            </a:ext>
          </a:extLst>
        </xdr:cNvPr>
        <xdr:cNvSpPr/>
      </xdr:nvSpPr>
      <xdr:spPr>
        <a:xfrm>
          <a:off x="160020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A5E202A-9108-4342-9A6C-B724518875BC}"/>
            </a:ext>
          </a:extLst>
        </xdr:cNvPr>
        <xdr:cNvSpPr/>
      </xdr:nvSpPr>
      <xdr:spPr>
        <a:xfrm>
          <a:off x="256032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6FED2E5-FD4B-4DEA-A767-2975BA51660F}"/>
            </a:ext>
          </a:extLst>
        </xdr:cNvPr>
        <xdr:cNvSpPr/>
      </xdr:nvSpPr>
      <xdr:spPr>
        <a:xfrm>
          <a:off x="256032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1420ECD-DED8-41A6-BDEB-257C64A7B64B}"/>
            </a:ext>
          </a:extLst>
        </xdr:cNvPr>
        <xdr:cNvSpPr/>
      </xdr:nvSpPr>
      <xdr:spPr>
        <a:xfrm>
          <a:off x="640080" y="5215890"/>
          <a:ext cx="399288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3302EBA-7AAB-4E15-A794-7E158C1DE8B0}"/>
            </a:ext>
          </a:extLst>
        </xdr:cNvPr>
        <xdr:cNvSpPr txBox="1"/>
      </xdr:nvSpPr>
      <xdr:spPr>
        <a:xfrm>
          <a:off x="63246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8FBE0A4-0A6A-4CF0-827E-91F4AE087919}"/>
            </a:ext>
          </a:extLst>
        </xdr:cNvPr>
        <xdr:cNvCxnSpPr/>
      </xdr:nvCxnSpPr>
      <xdr:spPr>
        <a:xfrm>
          <a:off x="640080" y="745236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E68CBAA-4B79-493F-9781-98BB6473A54D}"/>
            </a:ext>
          </a:extLst>
        </xdr:cNvPr>
        <xdr:cNvSpPr txBox="1"/>
      </xdr:nvSpPr>
      <xdr:spPr>
        <a:xfrm>
          <a:off x="26434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66077AB-3C28-4130-BE87-B7F410ACAC5A}"/>
            </a:ext>
          </a:extLst>
        </xdr:cNvPr>
        <xdr:cNvCxnSpPr/>
      </xdr:nvCxnSpPr>
      <xdr:spPr>
        <a:xfrm>
          <a:off x="640080" y="707898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1D977C8-2C89-46E0-AF48-C7EF79C78152}"/>
            </a:ext>
          </a:extLst>
        </xdr:cNvPr>
        <xdr:cNvSpPr txBox="1"/>
      </xdr:nvSpPr>
      <xdr:spPr>
        <a:xfrm>
          <a:off x="2643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39628F2-B0D8-479D-A022-0942E3AB9A41}"/>
            </a:ext>
          </a:extLst>
        </xdr:cNvPr>
        <xdr:cNvCxnSpPr/>
      </xdr:nvCxnSpPr>
      <xdr:spPr>
        <a:xfrm>
          <a:off x="640080" y="670560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4FD9A0C-A524-4F60-A9D0-767CFC0F99C6}"/>
            </a:ext>
          </a:extLst>
        </xdr:cNvPr>
        <xdr:cNvSpPr txBox="1"/>
      </xdr:nvSpPr>
      <xdr:spPr>
        <a:xfrm>
          <a:off x="32084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2CE2670-5F7D-4A1D-B335-718374E36B4F}"/>
            </a:ext>
          </a:extLst>
        </xdr:cNvPr>
        <xdr:cNvCxnSpPr/>
      </xdr:nvCxnSpPr>
      <xdr:spPr>
        <a:xfrm>
          <a:off x="640080" y="633603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DABBBA6-E186-4A9C-8CCA-2D28D73D311D}"/>
            </a:ext>
          </a:extLst>
        </xdr:cNvPr>
        <xdr:cNvSpPr txBox="1"/>
      </xdr:nvSpPr>
      <xdr:spPr>
        <a:xfrm>
          <a:off x="32084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84D3FAD-BE0D-4A43-9C08-3B3A37D81F78}"/>
            </a:ext>
          </a:extLst>
        </xdr:cNvPr>
        <xdr:cNvCxnSpPr/>
      </xdr:nvCxnSpPr>
      <xdr:spPr>
        <a:xfrm>
          <a:off x="640080" y="596265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728EF7A-5651-4E1A-8C90-2308602FAD6D}"/>
            </a:ext>
          </a:extLst>
        </xdr:cNvPr>
        <xdr:cNvSpPr txBox="1"/>
      </xdr:nvSpPr>
      <xdr:spPr>
        <a:xfrm>
          <a:off x="32084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DD26B08-216A-4235-B31A-74CAB5DA057F}"/>
            </a:ext>
          </a:extLst>
        </xdr:cNvPr>
        <xdr:cNvCxnSpPr/>
      </xdr:nvCxnSpPr>
      <xdr:spPr>
        <a:xfrm>
          <a:off x="640080" y="558927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5F317E8-3438-4342-BBF5-F2543D0F37B3}"/>
            </a:ext>
          </a:extLst>
        </xdr:cNvPr>
        <xdr:cNvSpPr txBox="1"/>
      </xdr:nvSpPr>
      <xdr:spPr>
        <a:xfrm>
          <a:off x="32084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558ECA1-E636-4FAB-8D55-1F3C167E030F}"/>
            </a:ext>
          </a:extLst>
        </xdr:cNvPr>
        <xdr:cNvCxnSpPr/>
      </xdr:nvCxnSpPr>
      <xdr:spPr>
        <a:xfrm>
          <a:off x="640080" y="521589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BC97E38-F935-4EB3-B4BC-4F8069251FFA}"/>
            </a:ext>
          </a:extLst>
        </xdr:cNvPr>
        <xdr:cNvSpPr txBox="1"/>
      </xdr:nvSpPr>
      <xdr:spPr>
        <a:xfrm>
          <a:off x="36210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25B291C-9A2B-41AC-B36D-25D39C4990D0}"/>
            </a:ext>
          </a:extLst>
        </xdr:cNvPr>
        <xdr:cNvSpPr/>
      </xdr:nvSpPr>
      <xdr:spPr>
        <a:xfrm>
          <a:off x="640080" y="5215890"/>
          <a:ext cx="399288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3E60E892-035A-460E-BFA8-157EC280B5E7}"/>
            </a:ext>
          </a:extLst>
        </xdr:cNvPr>
        <xdr:cNvCxnSpPr/>
      </xdr:nvCxnSpPr>
      <xdr:spPr>
        <a:xfrm flipV="1">
          <a:off x="3903345" y="564451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35728B35-5851-455B-BB15-6D4054C008DA}"/>
            </a:ext>
          </a:extLst>
        </xdr:cNvPr>
        <xdr:cNvSpPr txBox="1"/>
      </xdr:nvSpPr>
      <xdr:spPr>
        <a:xfrm>
          <a:off x="3942080"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91A92018-6DE8-47E9-B18D-ED80D97C2C9D}"/>
            </a:ext>
          </a:extLst>
        </xdr:cNvPr>
        <xdr:cNvCxnSpPr/>
      </xdr:nvCxnSpPr>
      <xdr:spPr>
        <a:xfrm>
          <a:off x="3837940" y="697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FDC15675-30C8-44A2-9990-CBCF313F02E7}"/>
            </a:ext>
          </a:extLst>
        </xdr:cNvPr>
        <xdr:cNvSpPr txBox="1"/>
      </xdr:nvSpPr>
      <xdr:spPr>
        <a:xfrm>
          <a:off x="394208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62C1B11A-F77D-4C02-9174-4716DA110772}"/>
            </a:ext>
          </a:extLst>
        </xdr:cNvPr>
        <xdr:cNvCxnSpPr/>
      </xdr:nvCxnSpPr>
      <xdr:spPr>
        <a:xfrm>
          <a:off x="3837940" y="5644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B3726C12-0B33-405A-AB95-343D50D426B2}"/>
            </a:ext>
          </a:extLst>
        </xdr:cNvPr>
        <xdr:cNvSpPr txBox="1"/>
      </xdr:nvSpPr>
      <xdr:spPr>
        <a:xfrm>
          <a:off x="394208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ACEE8A24-2C29-4892-B474-B9B32642752C}"/>
            </a:ext>
          </a:extLst>
        </xdr:cNvPr>
        <xdr:cNvSpPr/>
      </xdr:nvSpPr>
      <xdr:spPr>
        <a:xfrm>
          <a:off x="385318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9CBF0FD3-FFFF-45B0-AB85-2A926966F715}"/>
            </a:ext>
          </a:extLst>
        </xdr:cNvPr>
        <xdr:cNvSpPr/>
      </xdr:nvSpPr>
      <xdr:spPr>
        <a:xfrm>
          <a:off x="3167380" y="6428105"/>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3B0996C3-8E3C-47C9-A2EF-4FF36B116E2D}"/>
            </a:ext>
          </a:extLst>
        </xdr:cNvPr>
        <xdr:cNvSpPr/>
      </xdr:nvSpPr>
      <xdr:spPr>
        <a:xfrm>
          <a:off x="24003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63C55EBE-72D8-4737-B90D-B35B2E8CFB3F}"/>
            </a:ext>
          </a:extLst>
        </xdr:cNvPr>
        <xdr:cNvSpPr/>
      </xdr:nvSpPr>
      <xdr:spPr>
        <a:xfrm>
          <a:off x="1663700" y="63461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295C4AC7-C691-420C-ABA3-BA68FA4DC3B2}"/>
            </a:ext>
          </a:extLst>
        </xdr:cNvPr>
        <xdr:cNvSpPr/>
      </xdr:nvSpPr>
      <xdr:spPr>
        <a:xfrm>
          <a:off x="927100" y="6327140"/>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042DEC4-FCA7-4D55-8183-35ED54A55A97}"/>
            </a:ext>
          </a:extLst>
        </xdr:cNvPr>
        <xdr:cNvSpPr txBox="1"/>
      </xdr:nvSpPr>
      <xdr:spPr>
        <a:xfrm>
          <a:off x="37439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220B5D6-9C41-4C48-B0CC-2CE40FC351B7}"/>
            </a:ext>
          </a:extLst>
        </xdr:cNvPr>
        <xdr:cNvSpPr txBox="1"/>
      </xdr:nvSpPr>
      <xdr:spPr>
        <a:xfrm>
          <a:off x="30429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3894C3-4BC9-480B-B4B0-2AB1F6E23F18}"/>
            </a:ext>
          </a:extLst>
        </xdr:cNvPr>
        <xdr:cNvSpPr txBox="1"/>
      </xdr:nvSpPr>
      <xdr:spPr>
        <a:xfrm>
          <a:off x="22910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A1B4E0F-D2D6-4E48-B1B6-07E46928F429}"/>
            </a:ext>
          </a:extLst>
        </xdr:cNvPr>
        <xdr:cNvSpPr txBox="1"/>
      </xdr:nvSpPr>
      <xdr:spPr>
        <a:xfrm>
          <a:off x="15544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4B9BD9E-F8E0-422D-BFCC-1BAFC52A23B2}"/>
            </a:ext>
          </a:extLst>
        </xdr:cNvPr>
        <xdr:cNvSpPr txBox="1"/>
      </xdr:nvSpPr>
      <xdr:spPr>
        <a:xfrm>
          <a:off x="802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151130</xdr:rowOff>
    </xdr:from>
    <xdr:to>
      <xdr:col>24</xdr:col>
      <xdr:colOff>114300</xdr:colOff>
      <xdr:row>36</xdr:row>
      <xdr:rowOff>81280</xdr:rowOff>
    </xdr:to>
    <xdr:sp macro="" textlink="">
      <xdr:nvSpPr>
        <xdr:cNvPr id="73" name="楕円 72">
          <a:extLst>
            <a:ext uri="{FF2B5EF4-FFF2-40B4-BE49-F238E27FC236}">
              <a16:creationId xmlns:a16="http://schemas.microsoft.com/office/drawing/2014/main" id="{B71BE004-1AC3-4E13-99AE-9B770C0F42F6}"/>
            </a:ext>
          </a:extLst>
        </xdr:cNvPr>
        <xdr:cNvSpPr/>
      </xdr:nvSpPr>
      <xdr:spPr>
        <a:xfrm>
          <a:off x="3853180" y="6018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FA357EE4-2431-43DF-9ED6-61A7CCA76597}"/>
            </a:ext>
          </a:extLst>
        </xdr:cNvPr>
        <xdr:cNvSpPr txBox="1"/>
      </xdr:nvSpPr>
      <xdr:spPr>
        <a:xfrm>
          <a:off x="3942080"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61595</xdr:rowOff>
    </xdr:from>
    <xdr:to>
      <xdr:col>20</xdr:col>
      <xdr:colOff>38100</xdr:colOff>
      <xdr:row>35</xdr:row>
      <xdr:rowOff>163195</xdr:rowOff>
    </xdr:to>
    <xdr:sp macro="" textlink="">
      <xdr:nvSpPr>
        <xdr:cNvPr id="75" name="楕円 74">
          <a:extLst>
            <a:ext uri="{FF2B5EF4-FFF2-40B4-BE49-F238E27FC236}">
              <a16:creationId xmlns:a16="http://schemas.microsoft.com/office/drawing/2014/main" id="{282CB482-40BD-47E0-A956-4A96B2D4B9C1}"/>
            </a:ext>
          </a:extLst>
        </xdr:cNvPr>
        <xdr:cNvSpPr/>
      </xdr:nvSpPr>
      <xdr:spPr>
        <a:xfrm>
          <a:off x="3167380" y="5928995"/>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112395</xdr:rowOff>
    </xdr:from>
    <xdr:to>
      <xdr:col>24</xdr:col>
      <xdr:colOff>63500</xdr:colOff>
      <xdr:row>36</xdr:row>
      <xdr:rowOff>30480</xdr:rowOff>
    </xdr:to>
    <xdr:cxnSp macro="">
      <xdr:nvCxnSpPr>
        <xdr:cNvPr id="76" name="直線コネクタ 75">
          <a:extLst>
            <a:ext uri="{FF2B5EF4-FFF2-40B4-BE49-F238E27FC236}">
              <a16:creationId xmlns:a16="http://schemas.microsoft.com/office/drawing/2014/main" id="{6DCB78C4-6B45-4556-B098-DF164A3681D1}"/>
            </a:ext>
          </a:extLst>
        </xdr:cNvPr>
        <xdr:cNvCxnSpPr/>
      </xdr:nvCxnSpPr>
      <xdr:spPr>
        <a:xfrm>
          <a:off x="3202940" y="5979795"/>
          <a:ext cx="70104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40640</xdr:rowOff>
    </xdr:from>
    <xdr:to>
      <xdr:col>15</xdr:col>
      <xdr:colOff>101600</xdr:colOff>
      <xdr:row>35</xdr:row>
      <xdr:rowOff>142240</xdr:rowOff>
    </xdr:to>
    <xdr:sp macro="" textlink="">
      <xdr:nvSpPr>
        <xdr:cNvPr id="77" name="楕円 76">
          <a:extLst>
            <a:ext uri="{FF2B5EF4-FFF2-40B4-BE49-F238E27FC236}">
              <a16:creationId xmlns:a16="http://schemas.microsoft.com/office/drawing/2014/main" id="{1CBD822A-3A92-446B-9F9D-9F07411B8508}"/>
            </a:ext>
          </a:extLst>
        </xdr:cNvPr>
        <xdr:cNvSpPr/>
      </xdr:nvSpPr>
      <xdr:spPr>
        <a:xfrm>
          <a:off x="24003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91440</xdr:rowOff>
    </xdr:from>
    <xdr:to>
      <xdr:col>19</xdr:col>
      <xdr:colOff>177800</xdr:colOff>
      <xdr:row>35</xdr:row>
      <xdr:rowOff>112395</xdr:rowOff>
    </xdr:to>
    <xdr:cxnSp macro="">
      <xdr:nvCxnSpPr>
        <xdr:cNvPr id="78" name="直線コネクタ 77">
          <a:extLst>
            <a:ext uri="{FF2B5EF4-FFF2-40B4-BE49-F238E27FC236}">
              <a16:creationId xmlns:a16="http://schemas.microsoft.com/office/drawing/2014/main" id="{E2CA1EE4-7F48-4E13-A20E-B453BEC36354}"/>
            </a:ext>
          </a:extLst>
        </xdr:cNvPr>
        <xdr:cNvCxnSpPr/>
      </xdr:nvCxnSpPr>
      <xdr:spPr>
        <a:xfrm>
          <a:off x="2451100" y="5958840"/>
          <a:ext cx="7518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4445</xdr:rowOff>
    </xdr:from>
    <xdr:to>
      <xdr:col>10</xdr:col>
      <xdr:colOff>165100</xdr:colOff>
      <xdr:row>35</xdr:row>
      <xdr:rowOff>106045</xdr:rowOff>
    </xdr:to>
    <xdr:sp macro="" textlink="">
      <xdr:nvSpPr>
        <xdr:cNvPr id="79" name="楕円 78">
          <a:extLst>
            <a:ext uri="{FF2B5EF4-FFF2-40B4-BE49-F238E27FC236}">
              <a16:creationId xmlns:a16="http://schemas.microsoft.com/office/drawing/2014/main" id="{9545C33D-EAD3-4607-8AC1-651FE6817C0B}"/>
            </a:ext>
          </a:extLst>
        </xdr:cNvPr>
        <xdr:cNvSpPr/>
      </xdr:nvSpPr>
      <xdr:spPr>
        <a:xfrm>
          <a:off x="1663700" y="587184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55245</xdr:rowOff>
    </xdr:from>
    <xdr:to>
      <xdr:col>15</xdr:col>
      <xdr:colOff>50800</xdr:colOff>
      <xdr:row>35</xdr:row>
      <xdr:rowOff>91440</xdr:rowOff>
    </xdr:to>
    <xdr:cxnSp macro="">
      <xdr:nvCxnSpPr>
        <xdr:cNvPr id="80" name="直線コネクタ 79">
          <a:extLst>
            <a:ext uri="{FF2B5EF4-FFF2-40B4-BE49-F238E27FC236}">
              <a16:creationId xmlns:a16="http://schemas.microsoft.com/office/drawing/2014/main" id="{A88BD658-D17C-4EF3-8F5F-DCC7CDDA159C}"/>
            </a:ext>
          </a:extLst>
        </xdr:cNvPr>
        <xdr:cNvCxnSpPr/>
      </xdr:nvCxnSpPr>
      <xdr:spPr>
        <a:xfrm>
          <a:off x="1714500" y="5922645"/>
          <a:ext cx="7366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145415</xdr:rowOff>
    </xdr:from>
    <xdr:to>
      <xdr:col>6</xdr:col>
      <xdr:colOff>38100</xdr:colOff>
      <xdr:row>35</xdr:row>
      <xdr:rowOff>75565</xdr:rowOff>
    </xdr:to>
    <xdr:sp macro="" textlink="">
      <xdr:nvSpPr>
        <xdr:cNvPr id="81" name="楕円 80">
          <a:extLst>
            <a:ext uri="{FF2B5EF4-FFF2-40B4-BE49-F238E27FC236}">
              <a16:creationId xmlns:a16="http://schemas.microsoft.com/office/drawing/2014/main" id="{C87C720D-4FDF-43D8-8E74-CD0AA640D646}"/>
            </a:ext>
          </a:extLst>
        </xdr:cNvPr>
        <xdr:cNvSpPr/>
      </xdr:nvSpPr>
      <xdr:spPr>
        <a:xfrm>
          <a:off x="927100" y="5845175"/>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24765</xdr:rowOff>
    </xdr:from>
    <xdr:to>
      <xdr:col>10</xdr:col>
      <xdr:colOff>114300</xdr:colOff>
      <xdr:row>35</xdr:row>
      <xdr:rowOff>55245</xdr:rowOff>
    </xdr:to>
    <xdr:cxnSp macro="">
      <xdr:nvCxnSpPr>
        <xdr:cNvPr id="82" name="直線コネクタ 81">
          <a:extLst>
            <a:ext uri="{FF2B5EF4-FFF2-40B4-BE49-F238E27FC236}">
              <a16:creationId xmlns:a16="http://schemas.microsoft.com/office/drawing/2014/main" id="{F34B7A10-E1D9-4B6C-BAB3-B9D8EF385342}"/>
            </a:ext>
          </a:extLst>
        </xdr:cNvPr>
        <xdr:cNvCxnSpPr/>
      </xdr:nvCxnSpPr>
      <xdr:spPr>
        <a:xfrm>
          <a:off x="962660" y="5892165"/>
          <a:ext cx="7518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189DBF9A-5004-467E-B439-B8FC89CA3BAD}"/>
            </a:ext>
          </a:extLst>
        </xdr:cNvPr>
        <xdr:cNvSpPr txBox="1"/>
      </xdr:nvSpPr>
      <xdr:spPr>
        <a:xfrm>
          <a:off x="303340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C55B5B3E-B490-4182-A7EF-E5E80A07F77A}"/>
            </a:ext>
          </a:extLst>
        </xdr:cNvPr>
        <xdr:cNvSpPr txBox="1"/>
      </xdr:nvSpPr>
      <xdr:spPr>
        <a:xfrm>
          <a:off x="227902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C4648B74-6439-4817-8D04-1754ECC207AF}"/>
            </a:ext>
          </a:extLst>
        </xdr:cNvPr>
        <xdr:cNvSpPr txBox="1"/>
      </xdr:nvSpPr>
      <xdr:spPr>
        <a:xfrm>
          <a:off x="154242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FA94BD32-12B8-4A87-A07C-5BE087ACCC74}"/>
            </a:ext>
          </a:extLst>
        </xdr:cNvPr>
        <xdr:cNvSpPr txBox="1"/>
      </xdr:nvSpPr>
      <xdr:spPr>
        <a:xfrm>
          <a:off x="79820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8272</xdr:rowOff>
    </xdr:from>
    <xdr:ext cx="405111" cy="259045"/>
    <xdr:sp macro="" textlink="">
      <xdr:nvSpPr>
        <xdr:cNvPr id="87" name="n_1mainValue【道路】&#10;有形固定資産減価償却率">
          <a:extLst>
            <a:ext uri="{FF2B5EF4-FFF2-40B4-BE49-F238E27FC236}">
              <a16:creationId xmlns:a16="http://schemas.microsoft.com/office/drawing/2014/main" id="{CD3014D3-8C5A-49F0-B92D-36DF3B012EA5}"/>
            </a:ext>
          </a:extLst>
        </xdr:cNvPr>
        <xdr:cNvSpPr txBox="1"/>
      </xdr:nvSpPr>
      <xdr:spPr>
        <a:xfrm>
          <a:off x="3033404"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158767</xdr:rowOff>
    </xdr:from>
    <xdr:ext cx="405111" cy="259045"/>
    <xdr:sp macro="" textlink="">
      <xdr:nvSpPr>
        <xdr:cNvPr id="88" name="n_2mainValue【道路】&#10;有形固定資産減価償却率">
          <a:extLst>
            <a:ext uri="{FF2B5EF4-FFF2-40B4-BE49-F238E27FC236}">
              <a16:creationId xmlns:a16="http://schemas.microsoft.com/office/drawing/2014/main" id="{74715CC1-E01F-4961-A0E8-BF5A1552D106}"/>
            </a:ext>
          </a:extLst>
        </xdr:cNvPr>
        <xdr:cNvSpPr txBox="1"/>
      </xdr:nvSpPr>
      <xdr:spPr>
        <a:xfrm>
          <a:off x="227902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122572</xdr:rowOff>
    </xdr:from>
    <xdr:ext cx="405111" cy="259045"/>
    <xdr:sp macro="" textlink="">
      <xdr:nvSpPr>
        <xdr:cNvPr id="89" name="n_3mainValue【道路】&#10;有形固定資産減価償却率">
          <a:extLst>
            <a:ext uri="{FF2B5EF4-FFF2-40B4-BE49-F238E27FC236}">
              <a16:creationId xmlns:a16="http://schemas.microsoft.com/office/drawing/2014/main" id="{423BF1D9-B8F4-4BEE-83AE-2BAE47A8C06A}"/>
            </a:ext>
          </a:extLst>
        </xdr:cNvPr>
        <xdr:cNvSpPr txBox="1"/>
      </xdr:nvSpPr>
      <xdr:spPr>
        <a:xfrm>
          <a:off x="154242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92092</xdr:rowOff>
    </xdr:from>
    <xdr:ext cx="405111" cy="259045"/>
    <xdr:sp macro="" textlink="">
      <xdr:nvSpPr>
        <xdr:cNvPr id="90" name="n_4mainValue【道路】&#10;有形固定資産減価償却率">
          <a:extLst>
            <a:ext uri="{FF2B5EF4-FFF2-40B4-BE49-F238E27FC236}">
              <a16:creationId xmlns:a16="http://schemas.microsoft.com/office/drawing/2014/main" id="{EC6D6273-F1C7-42C1-8A70-732A92FAB0F9}"/>
            </a:ext>
          </a:extLst>
        </xdr:cNvPr>
        <xdr:cNvSpPr txBox="1"/>
      </xdr:nvSpPr>
      <xdr:spPr>
        <a:xfrm>
          <a:off x="798204" y="562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1BF498B-C6E7-4451-AE77-1707FF22F48C}"/>
            </a:ext>
          </a:extLst>
        </xdr:cNvPr>
        <xdr:cNvSpPr/>
      </xdr:nvSpPr>
      <xdr:spPr>
        <a:xfrm>
          <a:off x="5567680" y="4099560"/>
          <a:ext cx="3962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35AA342-CAFE-47CE-9942-DB4D615F4646}"/>
            </a:ext>
          </a:extLst>
        </xdr:cNvPr>
        <xdr:cNvSpPr/>
      </xdr:nvSpPr>
      <xdr:spPr>
        <a:xfrm>
          <a:off x="566420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026FDC0-785B-4C07-B351-2A5B57473644}"/>
            </a:ext>
          </a:extLst>
        </xdr:cNvPr>
        <xdr:cNvSpPr/>
      </xdr:nvSpPr>
      <xdr:spPr>
        <a:xfrm>
          <a:off x="566420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3A5D325-8E6D-4E87-AA69-93DBB4D9ED54}"/>
            </a:ext>
          </a:extLst>
        </xdr:cNvPr>
        <xdr:cNvSpPr/>
      </xdr:nvSpPr>
      <xdr:spPr>
        <a:xfrm>
          <a:off x="652780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ABE1C85-CD33-4F66-BE30-6C249BA51DF6}"/>
            </a:ext>
          </a:extLst>
        </xdr:cNvPr>
        <xdr:cNvSpPr/>
      </xdr:nvSpPr>
      <xdr:spPr>
        <a:xfrm>
          <a:off x="652780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C417D23-A4B1-4EB3-B01C-CEAFA39667D1}"/>
            </a:ext>
          </a:extLst>
        </xdr:cNvPr>
        <xdr:cNvSpPr/>
      </xdr:nvSpPr>
      <xdr:spPr>
        <a:xfrm>
          <a:off x="748792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FB43551-654A-4105-BD3A-1B386F101552}"/>
            </a:ext>
          </a:extLst>
        </xdr:cNvPr>
        <xdr:cNvSpPr/>
      </xdr:nvSpPr>
      <xdr:spPr>
        <a:xfrm>
          <a:off x="748792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252B293-FC16-40E7-8EEC-AC5DD4A426DC}"/>
            </a:ext>
          </a:extLst>
        </xdr:cNvPr>
        <xdr:cNvSpPr/>
      </xdr:nvSpPr>
      <xdr:spPr>
        <a:xfrm>
          <a:off x="5567680" y="5215890"/>
          <a:ext cx="39624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509DB05-44EC-4F4F-875A-D67DD2090A68}"/>
            </a:ext>
          </a:extLst>
        </xdr:cNvPr>
        <xdr:cNvSpPr txBox="1"/>
      </xdr:nvSpPr>
      <xdr:spPr>
        <a:xfrm>
          <a:off x="552958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D672D09-3E20-421D-886D-C6A7CD181ED4}"/>
            </a:ext>
          </a:extLst>
        </xdr:cNvPr>
        <xdr:cNvCxnSpPr/>
      </xdr:nvCxnSpPr>
      <xdr:spPr>
        <a:xfrm>
          <a:off x="5567680" y="745236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2838282A-3BEB-484C-AFE8-740C75EA66E4}"/>
            </a:ext>
          </a:extLst>
        </xdr:cNvPr>
        <xdr:cNvCxnSpPr/>
      </xdr:nvCxnSpPr>
      <xdr:spPr>
        <a:xfrm>
          <a:off x="5567680" y="7133408"/>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9C9D6FF5-9016-489C-A9C5-67B3AB5E7BB5}"/>
            </a:ext>
          </a:extLst>
        </xdr:cNvPr>
        <xdr:cNvSpPr txBox="1"/>
      </xdr:nvSpPr>
      <xdr:spPr>
        <a:xfrm>
          <a:off x="51614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16FDAB23-E8AB-43DB-B715-E01E419A5900}"/>
            </a:ext>
          </a:extLst>
        </xdr:cNvPr>
        <xdr:cNvCxnSpPr/>
      </xdr:nvCxnSpPr>
      <xdr:spPr>
        <a:xfrm>
          <a:off x="5567680" y="6814457"/>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C5C36B6F-04FC-4DFC-8385-9AAF32806135}"/>
            </a:ext>
          </a:extLst>
        </xdr:cNvPr>
        <xdr:cNvSpPr txBox="1"/>
      </xdr:nvSpPr>
      <xdr:spPr>
        <a:xfrm>
          <a:off x="506370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F0AA695-815F-453F-8E0D-888F9586FA2C}"/>
            </a:ext>
          </a:extLst>
        </xdr:cNvPr>
        <xdr:cNvCxnSpPr/>
      </xdr:nvCxnSpPr>
      <xdr:spPr>
        <a:xfrm>
          <a:off x="5567680" y="6495505"/>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92FB5C21-D646-4464-A350-F5379B46745E}"/>
            </a:ext>
          </a:extLst>
        </xdr:cNvPr>
        <xdr:cNvSpPr txBox="1"/>
      </xdr:nvSpPr>
      <xdr:spPr>
        <a:xfrm>
          <a:off x="506370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2C03408-9000-4FD1-BCE5-1E8C1E72B8C1}"/>
            </a:ext>
          </a:extLst>
        </xdr:cNvPr>
        <xdr:cNvCxnSpPr/>
      </xdr:nvCxnSpPr>
      <xdr:spPr>
        <a:xfrm>
          <a:off x="5567680" y="6176554"/>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365C1FD6-2796-4B69-863F-E81505F095CC}"/>
            </a:ext>
          </a:extLst>
        </xdr:cNvPr>
        <xdr:cNvSpPr txBox="1"/>
      </xdr:nvSpPr>
      <xdr:spPr>
        <a:xfrm>
          <a:off x="506370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48F7D6BA-CBDF-4CE3-BE3C-0BF338793A2C}"/>
            </a:ext>
          </a:extLst>
        </xdr:cNvPr>
        <xdr:cNvCxnSpPr/>
      </xdr:nvCxnSpPr>
      <xdr:spPr>
        <a:xfrm>
          <a:off x="5567680" y="5857603"/>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62A7694A-ED61-4552-9025-4AE9923BFBDA}"/>
            </a:ext>
          </a:extLst>
        </xdr:cNvPr>
        <xdr:cNvSpPr txBox="1"/>
      </xdr:nvSpPr>
      <xdr:spPr>
        <a:xfrm>
          <a:off x="506370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C427DB8-D414-4B03-8A6E-7EFD1E20D93A}"/>
            </a:ext>
          </a:extLst>
        </xdr:cNvPr>
        <xdr:cNvCxnSpPr/>
      </xdr:nvCxnSpPr>
      <xdr:spPr>
        <a:xfrm>
          <a:off x="5567680" y="5534842"/>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F170EB7C-3E1F-40D4-9616-B934815AE889}"/>
            </a:ext>
          </a:extLst>
        </xdr:cNvPr>
        <xdr:cNvSpPr txBox="1"/>
      </xdr:nvSpPr>
      <xdr:spPr>
        <a:xfrm>
          <a:off x="497354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176A1896-68E1-464E-9999-95401390DE83}"/>
            </a:ext>
          </a:extLst>
        </xdr:cNvPr>
        <xdr:cNvCxnSpPr/>
      </xdr:nvCxnSpPr>
      <xdr:spPr>
        <a:xfrm>
          <a:off x="5567680" y="521589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A6BE71B1-6554-4967-B880-62A8FF5351B7}"/>
            </a:ext>
          </a:extLst>
        </xdr:cNvPr>
        <xdr:cNvSpPr txBox="1"/>
      </xdr:nvSpPr>
      <xdr:spPr>
        <a:xfrm>
          <a:off x="497354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482F613C-B39F-459C-B331-74531EA79764}"/>
            </a:ext>
          </a:extLst>
        </xdr:cNvPr>
        <xdr:cNvSpPr/>
      </xdr:nvSpPr>
      <xdr:spPr>
        <a:xfrm>
          <a:off x="5567680" y="5215890"/>
          <a:ext cx="39624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F34AF899-0666-4CA6-B3F8-D6831ADB7435}"/>
            </a:ext>
          </a:extLst>
        </xdr:cNvPr>
        <xdr:cNvCxnSpPr/>
      </xdr:nvCxnSpPr>
      <xdr:spPr>
        <a:xfrm flipV="1">
          <a:off x="8800465" y="5567791"/>
          <a:ext cx="0" cy="1560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6EE64B1F-EFC5-46ED-9620-5C2442ABB3DA}"/>
            </a:ext>
          </a:extLst>
        </xdr:cNvPr>
        <xdr:cNvSpPr txBox="1"/>
      </xdr:nvSpPr>
      <xdr:spPr>
        <a:xfrm>
          <a:off x="8839200" y="713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2BC90BB7-E1EA-419F-9CA3-9FD83B52D013}"/>
            </a:ext>
          </a:extLst>
        </xdr:cNvPr>
        <xdr:cNvCxnSpPr/>
      </xdr:nvCxnSpPr>
      <xdr:spPr>
        <a:xfrm>
          <a:off x="8742680" y="7128693"/>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E39229E3-4ECB-403D-9322-1D588D853389}"/>
            </a:ext>
          </a:extLst>
        </xdr:cNvPr>
        <xdr:cNvSpPr txBox="1"/>
      </xdr:nvSpPr>
      <xdr:spPr>
        <a:xfrm>
          <a:off x="8839200" y="535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AC083257-47C7-46FD-A91B-2B827BAA8EBE}"/>
            </a:ext>
          </a:extLst>
        </xdr:cNvPr>
        <xdr:cNvCxnSpPr/>
      </xdr:nvCxnSpPr>
      <xdr:spPr>
        <a:xfrm>
          <a:off x="8742680" y="5567791"/>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1C0A35F4-5833-4ADF-A0B2-053450632F33}"/>
            </a:ext>
          </a:extLst>
        </xdr:cNvPr>
        <xdr:cNvSpPr txBox="1"/>
      </xdr:nvSpPr>
      <xdr:spPr>
        <a:xfrm>
          <a:off x="8839200" y="687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54E9061A-0702-48A6-9D71-02B9B815F502}"/>
            </a:ext>
          </a:extLst>
        </xdr:cNvPr>
        <xdr:cNvSpPr/>
      </xdr:nvSpPr>
      <xdr:spPr>
        <a:xfrm>
          <a:off x="8780780" y="7026494"/>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06F9EA28-9A7A-4089-BD61-18FEB6991EF3}"/>
            </a:ext>
          </a:extLst>
        </xdr:cNvPr>
        <xdr:cNvSpPr/>
      </xdr:nvSpPr>
      <xdr:spPr>
        <a:xfrm>
          <a:off x="8064500" y="701042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5DB2ECA1-B58D-4E61-9715-FA1EF04DCCA7}"/>
            </a:ext>
          </a:extLst>
        </xdr:cNvPr>
        <xdr:cNvSpPr/>
      </xdr:nvSpPr>
      <xdr:spPr>
        <a:xfrm>
          <a:off x="7327900" y="7010843"/>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2BEE7D37-93E7-4F1C-AEE8-09D50643505D}"/>
            </a:ext>
          </a:extLst>
        </xdr:cNvPr>
        <xdr:cNvSpPr/>
      </xdr:nvSpPr>
      <xdr:spPr>
        <a:xfrm>
          <a:off x="6560820" y="70057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108152BB-130F-4356-8243-5DEBF099955D}"/>
            </a:ext>
          </a:extLst>
        </xdr:cNvPr>
        <xdr:cNvSpPr/>
      </xdr:nvSpPr>
      <xdr:spPr>
        <a:xfrm>
          <a:off x="5824220" y="70127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363960E-72B2-48E6-9951-D906B3E65D1F}"/>
            </a:ext>
          </a:extLst>
        </xdr:cNvPr>
        <xdr:cNvSpPr txBox="1"/>
      </xdr:nvSpPr>
      <xdr:spPr>
        <a:xfrm>
          <a:off x="86410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DBE408D-0D36-4BB2-B3C1-0C0980F88FB5}"/>
            </a:ext>
          </a:extLst>
        </xdr:cNvPr>
        <xdr:cNvSpPr txBox="1"/>
      </xdr:nvSpPr>
      <xdr:spPr>
        <a:xfrm>
          <a:off x="79552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3A934C8-BECE-4BF9-AE60-202367F2421D}"/>
            </a:ext>
          </a:extLst>
        </xdr:cNvPr>
        <xdr:cNvSpPr txBox="1"/>
      </xdr:nvSpPr>
      <xdr:spPr>
        <a:xfrm>
          <a:off x="72034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3A2AF8C-54F1-4735-8D19-7935FF0FBDE5}"/>
            </a:ext>
          </a:extLst>
        </xdr:cNvPr>
        <xdr:cNvSpPr txBox="1"/>
      </xdr:nvSpPr>
      <xdr:spPr>
        <a:xfrm>
          <a:off x="64516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FE083AE-C686-477D-AED9-7C2A9E4B668A}"/>
            </a:ext>
          </a:extLst>
        </xdr:cNvPr>
        <xdr:cNvSpPr txBox="1"/>
      </xdr:nvSpPr>
      <xdr:spPr>
        <a:xfrm>
          <a:off x="5715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4869</xdr:rowOff>
    </xdr:from>
    <xdr:to>
      <xdr:col>55</xdr:col>
      <xdr:colOff>50800</xdr:colOff>
      <xdr:row>42</xdr:row>
      <xdr:rowOff>106469</xdr:rowOff>
    </xdr:to>
    <xdr:sp macro="" textlink="">
      <xdr:nvSpPr>
        <xdr:cNvPr id="132" name="楕円 131">
          <a:extLst>
            <a:ext uri="{FF2B5EF4-FFF2-40B4-BE49-F238E27FC236}">
              <a16:creationId xmlns:a16="http://schemas.microsoft.com/office/drawing/2014/main" id="{DD913253-D3E1-419A-A2FD-6E63466F0220}"/>
            </a:ext>
          </a:extLst>
        </xdr:cNvPr>
        <xdr:cNvSpPr/>
      </xdr:nvSpPr>
      <xdr:spPr>
        <a:xfrm>
          <a:off x="8780780" y="7045749"/>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131682</xdr:rowOff>
    </xdr:from>
    <xdr:ext cx="534377" cy="259045"/>
    <xdr:sp macro="" textlink="">
      <xdr:nvSpPr>
        <xdr:cNvPr id="133" name="【道路】&#10;一人当たり延長該当値テキスト">
          <a:extLst>
            <a:ext uri="{FF2B5EF4-FFF2-40B4-BE49-F238E27FC236}">
              <a16:creationId xmlns:a16="http://schemas.microsoft.com/office/drawing/2014/main" id="{BE39C984-7F26-4998-864D-3D7580983E99}"/>
            </a:ext>
          </a:extLst>
        </xdr:cNvPr>
        <xdr:cNvSpPr txBox="1"/>
      </xdr:nvSpPr>
      <xdr:spPr>
        <a:xfrm>
          <a:off x="8839200" y="700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5239</xdr:rowOff>
    </xdr:from>
    <xdr:to>
      <xdr:col>50</xdr:col>
      <xdr:colOff>165100</xdr:colOff>
      <xdr:row>42</xdr:row>
      <xdr:rowOff>106839</xdr:rowOff>
    </xdr:to>
    <xdr:sp macro="" textlink="">
      <xdr:nvSpPr>
        <xdr:cNvPr id="134" name="楕円 133">
          <a:extLst>
            <a:ext uri="{FF2B5EF4-FFF2-40B4-BE49-F238E27FC236}">
              <a16:creationId xmlns:a16="http://schemas.microsoft.com/office/drawing/2014/main" id="{1202FF73-1070-43F5-A13D-CD44B44233A3}"/>
            </a:ext>
          </a:extLst>
        </xdr:cNvPr>
        <xdr:cNvSpPr/>
      </xdr:nvSpPr>
      <xdr:spPr>
        <a:xfrm>
          <a:off x="8064500" y="704611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55669</xdr:rowOff>
    </xdr:from>
    <xdr:to>
      <xdr:col>55</xdr:col>
      <xdr:colOff>0</xdr:colOff>
      <xdr:row>42</xdr:row>
      <xdr:rowOff>56039</xdr:rowOff>
    </xdr:to>
    <xdr:cxnSp macro="">
      <xdr:nvCxnSpPr>
        <xdr:cNvPr id="135" name="直線コネクタ 134">
          <a:extLst>
            <a:ext uri="{FF2B5EF4-FFF2-40B4-BE49-F238E27FC236}">
              <a16:creationId xmlns:a16="http://schemas.microsoft.com/office/drawing/2014/main" id="{FD23CF0A-8CB6-401B-9720-E674FBEF098F}"/>
            </a:ext>
          </a:extLst>
        </xdr:cNvPr>
        <xdr:cNvCxnSpPr/>
      </xdr:nvCxnSpPr>
      <xdr:spPr>
        <a:xfrm flipV="1">
          <a:off x="8115300" y="7096549"/>
          <a:ext cx="6858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5654</xdr:rowOff>
    </xdr:from>
    <xdr:to>
      <xdr:col>46</xdr:col>
      <xdr:colOff>38100</xdr:colOff>
      <xdr:row>42</xdr:row>
      <xdr:rowOff>107254</xdr:rowOff>
    </xdr:to>
    <xdr:sp macro="" textlink="">
      <xdr:nvSpPr>
        <xdr:cNvPr id="136" name="楕円 135">
          <a:extLst>
            <a:ext uri="{FF2B5EF4-FFF2-40B4-BE49-F238E27FC236}">
              <a16:creationId xmlns:a16="http://schemas.microsoft.com/office/drawing/2014/main" id="{DCA5BF6C-0FDB-4BA6-92FA-481908AE0F0B}"/>
            </a:ext>
          </a:extLst>
        </xdr:cNvPr>
        <xdr:cNvSpPr/>
      </xdr:nvSpPr>
      <xdr:spPr>
        <a:xfrm>
          <a:off x="7327900" y="7046534"/>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56039</xdr:rowOff>
    </xdr:from>
    <xdr:to>
      <xdr:col>50</xdr:col>
      <xdr:colOff>114300</xdr:colOff>
      <xdr:row>42</xdr:row>
      <xdr:rowOff>56454</xdr:rowOff>
    </xdr:to>
    <xdr:cxnSp macro="">
      <xdr:nvCxnSpPr>
        <xdr:cNvPr id="137" name="直線コネクタ 136">
          <a:extLst>
            <a:ext uri="{FF2B5EF4-FFF2-40B4-BE49-F238E27FC236}">
              <a16:creationId xmlns:a16="http://schemas.microsoft.com/office/drawing/2014/main" id="{95D62261-A87B-4D22-A57A-C398092047D2}"/>
            </a:ext>
          </a:extLst>
        </xdr:cNvPr>
        <xdr:cNvCxnSpPr/>
      </xdr:nvCxnSpPr>
      <xdr:spPr>
        <a:xfrm flipV="1">
          <a:off x="7363460" y="7096919"/>
          <a:ext cx="751840"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5990</xdr:rowOff>
    </xdr:from>
    <xdr:to>
      <xdr:col>41</xdr:col>
      <xdr:colOff>101600</xdr:colOff>
      <xdr:row>42</xdr:row>
      <xdr:rowOff>107590</xdr:rowOff>
    </xdr:to>
    <xdr:sp macro="" textlink="">
      <xdr:nvSpPr>
        <xdr:cNvPr id="138" name="楕円 137">
          <a:extLst>
            <a:ext uri="{FF2B5EF4-FFF2-40B4-BE49-F238E27FC236}">
              <a16:creationId xmlns:a16="http://schemas.microsoft.com/office/drawing/2014/main" id="{3B89793A-1558-45D7-9238-22076439FA14}"/>
            </a:ext>
          </a:extLst>
        </xdr:cNvPr>
        <xdr:cNvSpPr/>
      </xdr:nvSpPr>
      <xdr:spPr>
        <a:xfrm>
          <a:off x="6560820" y="70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56454</xdr:rowOff>
    </xdr:from>
    <xdr:to>
      <xdr:col>45</xdr:col>
      <xdr:colOff>177800</xdr:colOff>
      <xdr:row>42</xdr:row>
      <xdr:rowOff>56790</xdr:rowOff>
    </xdr:to>
    <xdr:cxnSp macro="">
      <xdr:nvCxnSpPr>
        <xdr:cNvPr id="139" name="直線コネクタ 138">
          <a:extLst>
            <a:ext uri="{FF2B5EF4-FFF2-40B4-BE49-F238E27FC236}">
              <a16:creationId xmlns:a16="http://schemas.microsoft.com/office/drawing/2014/main" id="{B88546CB-3C87-46B6-8001-6331A88DC302}"/>
            </a:ext>
          </a:extLst>
        </xdr:cNvPr>
        <xdr:cNvCxnSpPr/>
      </xdr:nvCxnSpPr>
      <xdr:spPr>
        <a:xfrm flipV="1">
          <a:off x="6611620" y="7097334"/>
          <a:ext cx="751840" cy="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6389</xdr:rowOff>
    </xdr:from>
    <xdr:to>
      <xdr:col>36</xdr:col>
      <xdr:colOff>165100</xdr:colOff>
      <xdr:row>42</xdr:row>
      <xdr:rowOff>107989</xdr:rowOff>
    </xdr:to>
    <xdr:sp macro="" textlink="">
      <xdr:nvSpPr>
        <xdr:cNvPr id="140" name="楕円 139">
          <a:extLst>
            <a:ext uri="{FF2B5EF4-FFF2-40B4-BE49-F238E27FC236}">
              <a16:creationId xmlns:a16="http://schemas.microsoft.com/office/drawing/2014/main" id="{54037016-70B9-4EAC-B9D5-92CF6CA600AC}"/>
            </a:ext>
          </a:extLst>
        </xdr:cNvPr>
        <xdr:cNvSpPr/>
      </xdr:nvSpPr>
      <xdr:spPr>
        <a:xfrm>
          <a:off x="5824220" y="704726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56790</xdr:rowOff>
    </xdr:from>
    <xdr:to>
      <xdr:col>41</xdr:col>
      <xdr:colOff>50800</xdr:colOff>
      <xdr:row>42</xdr:row>
      <xdr:rowOff>57189</xdr:rowOff>
    </xdr:to>
    <xdr:cxnSp macro="">
      <xdr:nvCxnSpPr>
        <xdr:cNvPr id="141" name="直線コネクタ 140">
          <a:extLst>
            <a:ext uri="{FF2B5EF4-FFF2-40B4-BE49-F238E27FC236}">
              <a16:creationId xmlns:a16="http://schemas.microsoft.com/office/drawing/2014/main" id="{A0898D4D-D6BC-41AD-945A-94C2E154371A}"/>
            </a:ext>
          </a:extLst>
        </xdr:cNvPr>
        <xdr:cNvCxnSpPr/>
      </xdr:nvCxnSpPr>
      <xdr:spPr>
        <a:xfrm flipV="1">
          <a:off x="5875020" y="7097670"/>
          <a:ext cx="736600" cy="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4BF195FC-C39F-45D3-BE1C-4866C7E38CB6}"/>
            </a:ext>
          </a:extLst>
        </xdr:cNvPr>
        <xdr:cNvSpPr txBox="1"/>
      </xdr:nvSpPr>
      <xdr:spPr>
        <a:xfrm>
          <a:off x="7865891" y="678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1F1EF0FD-F407-47C9-8949-C8840D2EC9F9}"/>
            </a:ext>
          </a:extLst>
        </xdr:cNvPr>
        <xdr:cNvSpPr txBox="1"/>
      </xdr:nvSpPr>
      <xdr:spPr>
        <a:xfrm>
          <a:off x="7141991" y="678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E0615388-4229-47FB-9450-FDE52BF72857}"/>
            </a:ext>
          </a:extLst>
        </xdr:cNvPr>
        <xdr:cNvSpPr txBox="1"/>
      </xdr:nvSpPr>
      <xdr:spPr>
        <a:xfrm>
          <a:off x="6397771" y="678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8E084941-E9E5-449A-B205-1BE141FF2E68}"/>
            </a:ext>
          </a:extLst>
        </xdr:cNvPr>
        <xdr:cNvSpPr txBox="1"/>
      </xdr:nvSpPr>
      <xdr:spPr>
        <a:xfrm>
          <a:off x="5638311" y="679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97966</xdr:rowOff>
    </xdr:from>
    <xdr:ext cx="534377" cy="259045"/>
    <xdr:sp macro="" textlink="">
      <xdr:nvSpPr>
        <xdr:cNvPr id="146" name="n_1mainValue【道路】&#10;一人当たり延長">
          <a:extLst>
            <a:ext uri="{FF2B5EF4-FFF2-40B4-BE49-F238E27FC236}">
              <a16:creationId xmlns:a16="http://schemas.microsoft.com/office/drawing/2014/main" id="{D140A2C5-1DF3-4C7E-8C63-6BF96F946CC5}"/>
            </a:ext>
          </a:extLst>
        </xdr:cNvPr>
        <xdr:cNvSpPr txBox="1"/>
      </xdr:nvSpPr>
      <xdr:spPr>
        <a:xfrm>
          <a:off x="7865891" y="71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98381</xdr:rowOff>
    </xdr:from>
    <xdr:ext cx="534377" cy="259045"/>
    <xdr:sp macro="" textlink="">
      <xdr:nvSpPr>
        <xdr:cNvPr id="147" name="n_2mainValue【道路】&#10;一人当たり延長">
          <a:extLst>
            <a:ext uri="{FF2B5EF4-FFF2-40B4-BE49-F238E27FC236}">
              <a16:creationId xmlns:a16="http://schemas.microsoft.com/office/drawing/2014/main" id="{BE801640-EFF8-49F9-AAA4-D43D854A4848}"/>
            </a:ext>
          </a:extLst>
        </xdr:cNvPr>
        <xdr:cNvSpPr txBox="1"/>
      </xdr:nvSpPr>
      <xdr:spPr>
        <a:xfrm>
          <a:off x="7141991" y="71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98717</xdr:rowOff>
    </xdr:from>
    <xdr:ext cx="534377" cy="259045"/>
    <xdr:sp macro="" textlink="">
      <xdr:nvSpPr>
        <xdr:cNvPr id="148" name="n_3mainValue【道路】&#10;一人当たり延長">
          <a:extLst>
            <a:ext uri="{FF2B5EF4-FFF2-40B4-BE49-F238E27FC236}">
              <a16:creationId xmlns:a16="http://schemas.microsoft.com/office/drawing/2014/main" id="{9673BA15-A89A-42B6-803E-9DFFBC005995}"/>
            </a:ext>
          </a:extLst>
        </xdr:cNvPr>
        <xdr:cNvSpPr txBox="1"/>
      </xdr:nvSpPr>
      <xdr:spPr>
        <a:xfrm>
          <a:off x="6397771" y="713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99116</xdr:rowOff>
    </xdr:from>
    <xdr:ext cx="534377" cy="259045"/>
    <xdr:sp macro="" textlink="">
      <xdr:nvSpPr>
        <xdr:cNvPr id="149" name="n_4mainValue【道路】&#10;一人当たり延長">
          <a:extLst>
            <a:ext uri="{FF2B5EF4-FFF2-40B4-BE49-F238E27FC236}">
              <a16:creationId xmlns:a16="http://schemas.microsoft.com/office/drawing/2014/main" id="{D9D810C8-2269-4046-8070-124E3AE0ACEE}"/>
            </a:ext>
          </a:extLst>
        </xdr:cNvPr>
        <xdr:cNvSpPr txBox="1"/>
      </xdr:nvSpPr>
      <xdr:spPr>
        <a:xfrm>
          <a:off x="5638311" y="71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429BA28-963F-4C01-9265-78A5D999237D}"/>
            </a:ext>
          </a:extLst>
        </xdr:cNvPr>
        <xdr:cNvSpPr/>
      </xdr:nvSpPr>
      <xdr:spPr>
        <a:xfrm>
          <a:off x="640080" y="7825740"/>
          <a:ext cx="39928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21B84AED-468B-4E41-BC33-1F5B6AA9D4EE}"/>
            </a:ext>
          </a:extLst>
        </xdr:cNvPr>
        <xdr:cNvSpPr/>
      </xdr:nvSpPr>
      <xdr:spPr>
        <a:xfrm>
          <a:off x="76708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64D3A253-A5E0-4736-9370-EF8D5635D60E}"/>
            </a:ext>
          </a:extLst>
        </xdr:cNvPr>
        <xdr:cNvSpPr/>
      </xdr:nvSpPr>
      <xdr:spPr>
        <a:xfrm>
          <a:off x="76708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EF72AB76-727D-405F-8297-B563C3168B48}"/>
            </a:ext>
          </a:extLst>
        </xdr:cNvPr>
        <xdr:cNvSpPr/>
      </xdr:nvSpPr>
      <xdr:spPr>
        <a:xfrm>
          <a:off x="160020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BABEEFB-5956-4AAB-9E8C-308CBC2643F6}"/>
            </a:ext>
          </a:extLst>
        </xdr:cNvPr>
        <xdr:cNvSpPr/>
      </xdr:nvSpPr>
      <xdr:spPr>
        <a:xfrm>
          <a:off x="160020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8517546-FB5A-44B4-BCB1-E29BD930B457}"/>
            </a:ext>
          </a:extLst>
        </xdr:cNvPr>
        <xdr:cNvSpPr/>
      </xdr:nvSpPr>
      <xdr:spPr>
        <a:xfrm>
          <a:off x="256032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F9E4FBB2-0BB8-4D47-8786-8B7C32E31185}"/>
            </a:ext>
          </a:extLst>
        </xdr:cNvPr>
        <xdr:cNvSpPr/>
      </xdr:nvSpPr>
      <xdr:spPr>
        <a:xfrm>
          <a:off x="256032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DA389BC9-F5BE-42EF-880D-67E11B73B7A9}"/>
            </a:ext>
          </a:extLst>
        </xdr:cNvPr>
        <xdr:cNvSpPr/>
      </xdr:nvSpPr>
      <xdr:spPr>
        <a:xfrm>
          <a:off x="640080" y="8942070"/>
          <a:ext cx="399288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E8EC6F82-CAC7-4631-BFEF-376A06C90BCF}"/>
            </a:ext>
          </a:extLst>
        </xdr:cNvPr>
        <xdr:cNvSpPr txBox="1"/>
      </xdr:nvSpPr>
      <xdr:spPr>
        <a:xfrm>
          <a:off x="63246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4C9D5782-8867-4CCB-A789-17906D648496}"/>
            </a:ext>
          </a:extLst>
        </xdr:cNvPr>
        <xdr:cNvCxnSpPr/>
      </xdr:nvCxnSpPr>
      <xdr:spPr>
        <a:xfrm>
          <a:off x="640080" y="1117854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7C9C8831-93B4-4391-9869-01FFC80A26BE}"/>
            </a:ext>
          </a:extLst>
        </xdr:cNvPr>
        <xdr:cNvSpPr txBox="1"/>
      </xdr:nvSpPr>
      <xdr:spPr>
        <a:xfrm>
          <a:off x="2643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72F37BAB-AEE1-441D-AA30-EBC7787CA49C}"/>
            </a:ext>
          </a:extLst>
        </xdr:cNvPr>
        <xdr:cNvCxnSpPr/>
      </xdr:nvCxnSpPr>
      <xdr:spPr>
        <a:xfrm>
          <a:off x="640080" y="1080516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9E4AF8B3-C0A9-4E6D-A5A0-18CCDCF7A5C8}"/>
            </a:ext>
          </a:extLst>
        </xdr:cNvPr>
        <xdr:cNvSpPr txBox="1"/>
      </xdr:nvSpPr>
      <xdr:spPr>
        <a:xfrm>
          <a:off x="2643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B34A9D8C-B13C-430F-88DC-48819E7FADF1}"/>
            </a:ext>
          </a:extLst>
        </xdr:cNvPr>
        <xdr:cNvCxnSpPr/>
      </xdr:nvCxnSpPr>
      <xdr:spPr>
        <a:xfrm>
          <a:off x="640080" y="1043178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3A6EF8F8-B5E2-43E2-9FF7-381B8C70BE29}"/>
            </a:ext>
          </a:extLst>
        </xdr:cNvPr>
        <xdr:cNvSpPr txBox="1"/>
      </xdr:nvSpPr>
      <xdr:spPr>
        <a:xfrm>
          <a:off x="32084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673E4D8E-2064-4C00-A8E1-FAAEC51A9FD3}"/>
            </a:ext>
          </a:extLst>
        </xdr:cNvPr>
        <xdr:cNvCxnSpPr/>
      </xdr:nvCxnSpPr>
      <xdr:spPr>
        <a:xfrm>
          <a:off x="640080" y="1005840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5C575586-9310-4650-B438-51213E3E6EDE}"/>
            </a:ext>
          </a:extLst>
        </xdr:cNvPr>
        <xdr:cNvSpPr txBox="1"/>
      </xdr:nvSpPr>
      <xdr:spPr>
        <a:xfrm>
          <a:off x="32084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D6B4ECA6-C7F9-4578-9F9A-74E0DB0BD798}"/>
            </a:ext>
          </a:extLst>
        </xdr:cNvPr>
        <xdr:cNvCxnSpPr/>
      </xdr:nvCxnSpPr>
      <xdr:spPr>
        <a:xfrm>
          <a:off x="640080" y="968883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A0649DAA-AFCB-430E-BD3A-4BFFAFB733B6}"/>
            </a:ext>
          </a:extLst>
        </xdr:cNvPr>
        <xdr:cNvSpPr txBox="1"/>
      </xdr:nvSpPr>
      <xdr:spPr>
        <a:xfrm>
          <a:off x="32084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ABE72433-94FD-4DCC-A2C5-603ECBBF7116}"/>
            </a:ext>
          </a:extLst>
        </xdr:cNvPr>
        <xdr:cNvCxnSpPr/>
      </xdr:nvCxnSpPr>
      <xdr:spPr>
        <a:xfrm>
          <a:off x="640080" y="931545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8A317061-0E04-4043-B363-392ECB9EA68E}"/>
            </a:ext>
          </a:extLst>
        </xdr:cNvPr>
        <xdr:cNvSpPr txBox="1"/>
      </xdr:nvSpPr>
      <xdr:spPr>
        <a:xfrm>
          <a:off x="32084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C4C4A88-5F0F-4AA9-A866-FFE591A64F41}"/>
            </a:ext>
          </a:extLst>
        </xdr:cNvPr>
        <xdr:cNvCxnSpPr/>
      </xdr:nvCxnSpPr>
      <xdr:spPr>
        <a:xfrm>
          <a:off x="640080" y="894207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F0C6CBDC-5348-49AF-9662-063976AA7599}"/>
            </a:ext>
          </a:extLst>
        </xdr:cNvPr>
        <xdr:cNvSpPr txBox="1"/>
      </xdr:nvSpPr>
      <xdr:spPr>
        <a:xfrm>
          <a:off x="36210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C57252F7-0B8B-41FB-BD67-F7236D7CEC79}"/>
            </a:ext>
          </a:extLst>
        </xdr:cNvPr>
        <xdr:cNvSpPr/>
      </xdr:nvSpPr>
      <xdr:spPr>
        <a:xfrm>
          <a:off x="640080" y="8942070"/>
          <a:ext cx="399288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DBFD56B7-ED41-4580-8296-F336E1D8086A}"/>
            </a:ext>
          </a:extLst>
        </xdr:cNvPr>
        <xdr:cNvCxnSpPr/>
      </xdr:nvCxnSpPr>
      <xdr:spPr>
        <a:xfrm flipV="1">
          <a:off x="3903345" y="938784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E7A8137C-9D54-4E3E-A587-C2513E435E8F}"/>
            </a:ext>
          </a:extLst>
        </xdr:cNvPr>
        <xdr:cNvSpPr txBox="1"/>
      </xdr:nvSpPr>
      <xdr:spPr>
        <a:xfrm>
          <a:off x="3942080"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DA9CDF56-26AB-452F-97DA-12894CFACAF4}"/>
            </a:ext>
          </a:extLst>
        </xdr:cNvPr>
        <xdr:cNvCxnSpPr/>
      </xdr:nvCxnSpPr>
      <xdr:spPr>
        <a:xfrm>
          <a:off x="3837940" y="1075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C71C6DC-84FE-478F-8000-8B7C47218E85}"/>
            </a:ext>
          </a:extLst>
        </xdr:cNvPr>
        <xdr:cNvSpPr txBox="1"/>
      </xdr:nvSpPr>
      <xdr:spPr>
        <a:xfrm>
          <a:off x="3942080" y="917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3984B19B-73CB-46E0-A4CC-7B93CADF202F}"/>
            </a:ext>
          </a:extLst>
        </xdr:cNvPr>
        <xdr:cNvCxnSpPr/>
      </xdr:nvCxnSpPr>
      <xdr:spPr>
        <a:xfrm>
          <a:off x="383794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63D5C152-7554-4118-891E-321D0E8AF548}"/>
            </a:ext>
          </a:extLst>
        </xdr:cNvPr>
        <xdr:cNvSpPr txBox="1"/>
      </xdr:nvSpPr>
      <xdr:spPr>
        <a:xfrm>
          <a:off x="3942080" y="9899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53B50FB5-814D-4234-8639-4ECD87116F2D}"/>
            </a:ext>
          </a:extLst>
        </xdr:cNvPr>
        <xdr:cNvSpPr/>
      </xdr:nvSpPr>
      <xdr:spPr>
        <a:xfrm>
          <a:off x="3853180" y="1004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BA324D4B-0A59-426D-8103-872B5BFAA41F}"/>
            </a:ext>
          </a:extLst>
        </xdr:cNvPr>
        <xdr:cNvSpPr/>
      </xdr:nvSpPr>
      <xdr:spPr>
        <a:xfrm>
          <a:off x="3167380" y="10020935"/>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D84B7E62-0A78-4702-BD41-14FBA153CFC3}"/>
            </a:ext>
          </a:extLst>
        </xdr:cNvPr>
        <xdr:cNvSpPr/>
      </xdr:nvSpPr>
      <xdr:spPr>
        <a:xfrm>
          <a:off x="2400300" y="1000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F54F4F58-3A45-414E-BFC0-3BD854422935}"/>
            </a:ext>
          </a:extLst>
        </xdr:cNvPr>
        <xdr:cNvSpPr/>
      </xdr:nvSpPr>
      <xdr:spPr>
        <a:xfrm>
          <a:off x="1663700" y="99866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D04F4B2C-D56E-40C6-96F7-415B5EA0D40F}"/>
            </a:ext>
          </a:extLst>
        </xdr:cNvPr>
        <xdr:cNvSpPr/>
      </xdr:nvSpPr>
      <xdr:spPr>
        <a:xfrm>
          <a:off x="927100" y="9965690"/>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05BA968-3A51-4E8D-BC9F-F5C40E55F7E3}"/>
            </a:ext>
          </a:extLst>
        </xdr:cNvPr>
        <xdr:cNvSpPr txBox="1"/>
      </xdr:nvSpPr>
      <xdr:spPr>
        <a:xfrm>
          <a:off x="37439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C23EFAA-69B1-4806-A622-EEB41F5F0DC2}"/>
            </a:ext>
          </a:extLst>
        </xdr:cNvPr>
        <xdr:cNvSpPr txBox="1"/>
      </xdr:nvSpPr>
      <xdr:spPr>
        <a:xfrm>
          <a:off x="30429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B6C4802-3D8D-4F84-A013-DFC38D7E6F90}"/>
            </a:ext>
          </a:extLst>
        </xdr:cNvPr>
        <xdr:cNvSpPr txBox="1"/>
      </xdr:nvSpPr>
      <xdr:spPr>
        <a:xfrm>
          <a:off x="22910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81BCB92-6188-4399-ADFF-14FF2F2F2105}"/>
            </a:ext>
          </a:extLst>
        </xdr:cNvPr>
        <xdr:cNvSpPr txBox="1"/>
      </xdr:nvSpPr>
      <xdr:spPr>
        <a:xfrm>
          <a:off x="15544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C7564C4-88DC-4681-970B-6AD6B49ECAF4}"/>
            </a:ext>
          </a:extLst>
        </xdr:cNvPr>
        <xdr:cNvSpPr txBox="1"/>
      </xdr:nvSpPr>
      <xdr:spPr>
        <a:xfrm>
          <a:off x="802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90" name="楕円 189">
          <a:extLst>
            <a:ext uri="{FF2B5EF4-FFF2-40B4-BE49-F238E27FC236}">
              <a16:creationId xmlns:a16="http://schemas.microsoft.com/office/drawing/2014/main" id="{13BCFDA6-C3F2-4B9B-9F67-91A77356225C}"/>
            </a:ext>
          </a:extLst>
        </xdr:cNvPr>
        <xdr:cNvSpPr/>
      </xdr:nvSpPr>
      <xdr:spPr>
        <a:xfrm>
          <a:off x="385318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158132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8AE453E0-A550-4D71-983D-826C3D19F538}"/>
            </a:ext>
          </a:extLst>
        </xdr:cNvPr>
        <xdr:cNvSpPr txBox="1"/>
      </xdr:nvSpPr>
      <xdr:spPr>
        <a:xfrm>
          <a:off x="3942080"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156845</xdr:rowOff>
    </xdr:from>
    <xdr:to>
      <xdr:col>20</xdr:col>
      <xdr:colOff>38100</xdr:colOff>
      <xdr:row>60</xdr:row>
      <xdr:rowOff>86995</xdr:rowOff>
    </xdr:to>
    <xdr:sp macro="" textlink="">
      <xdr:nvSpPr>
        <xdr:cNvPr id="192" name="楕円 191">
          <a:extLst>
            <a:ext uri="{FF2B5EF4-FFF2-40B4-BE49-F238E27FC236}">
              <a16:creationId xmlns:a16="http://schemas.microsoft.com/office/drawing/2014/main" id="{C9A34907-3F7A-4F35-9A47-E535B68B026B}"/>
            </a:ext>
          </a:extLst>
        </xdr:cNvPr>
        <xdr:cNvSpPr/>
      </xdr:nvSpPr>
      <xdr:spPr>
        <a:xfrm>
          <a:off x="3167380" y="10047605"/>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36195</xdr:rowOff>
    </xdr:from>
    <xdr:to>
      <xdr:col>24</xdr:col>
      <xdr:colOff>63500</xdr:colOff>
      <xdr:row>60</xdr:row>
      <xdr:rowOff>59055</xdr:rowOff>
    </xdr:to>
    <xdr:cxnSp macro="">
      <xdr:nvCxnSpPr>
        <xdr:cNvPr id="193" name="直線コネクタ 192">
          <a:extLst>
            <a:ext uri="{FF2B5EF4-FFF2-40B4-BE49-F238E27FC236}">
              <a16:creationId xmlns:a16="http://schemas.microsoft.com/office/drawing/2014/main" id="{0BACB33C-16D4-4324-AA37-61B614F16EA0}"/>
            </a:ext>
          </a:extLst>
        </xdr:cNvPr>
        <xdr:cNvCxnSpPr/>
      </xdr:nvCxnSpPr>
      <xdr:spPr>
        <a:xfrm>
          <a:off x="3202940" y="10094595"/>
          <a:ext cx="7010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135890</xdr:rowOff>
    </xdr:from>
    <xdr:to>
      <xdr:col>15</xdr:col>
      <xdr:colOff>101600</xdr:colOff>
      <xdr:row>60</xdr:row>
      <xdr:rowOff>66040</xdr:rowOff>
    </xdr:to>
    <xdr:sp macro="" textlink="">
      <xdr:nvSpPr>
        <xdr:cNvPr id="194" name="楕円 193">
          <a:extLst>
            <a:ext uri="{FF2B5EF4-FFF2-40B4-BE49-F238E27FC236}">
              <a16:creationId xmlns:a16="http://schemas.microsoft.com/office/drawing/2014/main" id="{3775EC55-8B68-48F7-B4A9-4656BD19169E}"/>
            </a:ext>
          </a:extLst>
        </xdr:cNvPr>
        <xdr:cNvSpPr/>
      </xdr:nvSpPr>
      <xdr:spPr>
        <a:xfrm>
          <a:off x="2400300" y="1002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xdr:rowOff>
    </xdr:from>
    <xdr:to>
      <xdr:col>19</xdr:col>
      <xdr:colOff>177800</xdr:colOff>
      <xdr:row>60</xdr:row>
      <xdr:rowOff>36195</xdr:rowOff>
    </xdr:to>
    <xdr:cxnSp macro="">
      <xdr:nvCxnSpPr>
        <xdr:cNvPr id="195" name="直線コネクタ 194">
          <a:extLst>
            <a:ext uri="{FF2B5EF4-FFF2-40B4-BE49-F238E27FC236}">
              <a16:creationId xmlns:a16="http://schemas.microsoft.com/office/drawing/2014/main" id="{FF1EE44F-B72B-47B9-9B08-C8C7F78AAF52}"/>
            </a:ext>
          </a:extLst>
        </xdr:cNvPr>
        <xdr:cNvCxnSpPr/>
      </xdr:nvCxnSpPr>
      <xdr:spPr>
        <a:xfrm>
          <a:off x="2451100" y="10073640"/>
          <a:ext cx="7518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96" name="楕円 195">
          <a:extLst>
            <a:ext uri="{FF2B5EF4-FFF2-40B4-BE49-F238E27FC236}">
              <a16:creationId xmlns:a16="http://schemas.microsoft.com/office/drawing/2014/main" id="{7EF431C2-ECB7-4A7D-BFF6-008EEC44D0F1}"/>
            </a:ext>
          </a:extLst>
        </xdr:cNvPr>
        <xdr:cNvSpPr/>
      </xdr:nvSpPr>
      <xdr:spPr>
        <a:xfrm>
          <a:off x="1663700" y="100056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165735</xdr:rowOff>
    </xdr:from>
    <xdr:to>
      <xdr:col>15</xdr:col>
      <xdr:colOff>50800</xdr:colOff>
      <xdr:row>60</xdr:row>
      <xdr:rowOff>15240</xdr:rowOff>
    </xdr:to>
    <xdr:cxnSp macro="">
      <xdr:nvCxnSpPr>
        <xdr:cNvPr id="197" name="直線コネクタ 196">
          <a:extLst>
            <a:ext uri="{FF2B5EF4-FFF2-40B4-BE49-F238E27FC236}">
              <a16:creationId xmlns:a16="http://schemas.microsoft.com/office/drawing/2014/main" id="{D687AE96-C8DE-4CE4-B1F6-9322D7DAF489}"/>
            </a:ext>
          </a:extLst>
        </xdr:cNvPr>
        <xdr:cNvCxnSpPr/>
      </xdr:nvCxnSpPr>
      <xdr:spPr>
        <a:xfrm>
          <a:off x="1714500" y="10056495"/>
          <a:ext cx="7366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92075</xdr:rowOff>
    </xdr:from>
    <xdr:to>
      <xdr:col>6</xdr:col>
      <xdr:colOff>38100</xdr:colOff>
      <xdr:row>60</xdr:row>
      <xdr:rowOff>22225</xdr:rowOff>
    </xdr:to>
    <xdr:sp macro="" textlink="">
      <xdr:nvSpPr>
        <xdr:cNvPr id="198" name="楕円 197">
          <a:extLst>
            <a:ext uri="{FF2B5EF4-FFF2-40B4-BE49-F238E27FC236}">
              <a16:creationId xmlns:a16="http://schemas.microsoft.com/office/drawing/2014/main" id="{7F9DB5FF-CE4A-45AF-88E7-06F98EFBC5BB}"/>
            </a:ext>
          </a:extLst>
        </xdr:cNvPr>
        <xdr:cNvSpPr/>
      </xdr:nvSpPr>
      <xdr:spPr>
        <a:xfrm>
          <a:off x="927100" y="9982835"/>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142875</xdr:rowOff>
    </xdr:from>
    <xdr:to>
      <xdr:col>10</xdr:col>
      <xdr:colOff>114300</xdr:colOff>
      <xdr:row>59</xdr:row>
      <xdr:rowOff>165735</xdr:rowOff>
    </xdr:to>
    <xdr:cxnSp macro="">
      <xdr:nvCxnSpPr>
        <xdr:cNvPr id="199" name="直線コネクタ 198">
          <a:extLst>
            <a:ext uri="{FF2B5EF4-FFF2-40B4-BE49-F238E27FC236}">
              <a16:creationId xmlns:a16="http://schemas.microsoft.com/office/drawing/2014/main" id="{55C7FD66-2312-4ACC-95DB-206D260D93AA}"/>
            </a:ext>
          </a:extLst>
        </xdr:cNvPr>
        <xdr:cNvCxnSpPr/>
      </xdr:nvCxnSpPr>
      <xdr:spPr>
        <a:xfrm>
          <a:off x="962660" y="10033635"/>
          <a:ext cx="7518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FEB08421-9E47-48AB-B947-39FF6275F135}"/>
            </a:ext>
          </a:extLst>
        </xdr:cNvPr>
        <xdr:cNvSpPr txBox="1"/>
      </xdr:nvSpPr>
      <xdr:spPr>
        <a:xfrm>
          <a:off x="303340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6D3D08C-0B60-465E-92F3-B96A02322C4B}"/>
            </a:ext>
          </a:extLst>
        </xdr:cNvPr>
        <xdr:cNvSpPr txBox="1"/>
      </xdr:nvSpPr>
      <xdr:spPr>
        <a:xfrm>
          <a:off x="227902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7A119315-7A78-4E10-BE56-728634829DE4}"/>
            </a:ext>
          </a:extLst>
        </xdr:cNvPr>
        <xdr:cNvSpPr txBox="1"/>
      </xdr:nvSpPr>
      <xdr:spPr>
        <a:xfrm>
          <a:off x="154242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651DE0B7-3995-41B8-B0CB-952C65C09667}"/>
            </a:ext>
          </a:extLst>
        </xdr:cNvPr>
        <xdr:cNvSpPr txBox="1"/>
      </xdr:nvSpPr>
      <xdr:spPr>
        <a:xfrm>
          <a:off x="79820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78122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E107A8BA-64AE-45B0-AE8C-50B0D2C69AC8}"/>
            </a:ext>
          </a:extLst>
        </xdr:cNvPr>
        <xdr:cNvSpPr txBox="1"/>
      </xdr:nvSpPr>
      <xdr:spPr>
        <a:xfrm>
          <a:off x="303340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E8A39E0B-5A99-45E2-8AEC-523B25D938F1}"/>
            </a:ext>
          </a:extLst>
        </xdr:cNvPr>
        <xdr:cNvSpPr txBox="1"/>
      </xdr:nvSpPr>
      <xdr:spPr>
        <a:xfrm>
          <a:off x="227902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36212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A5CAEB15-876D-450B-8B16-77FD5FE3D522}"/>
            </a:ext>
          </a:extLst>
        </xdr:cNvPr>
        <xdr:cNvSpPr txBox="1"/>
      </xdr:nvSpPr>
      <xdr:spPr>
        <a:xfrm>
          <a:off x="154242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13352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AA09317E-A026-4AAB-8BF6-BA852BCA0D5B}"/>
            </a:ext>
          </a:extLst>
        </xdr:cNvPr>
        <xdr:cNvSpPr txBox="1"/>
      </xdr:nvSpPr>
      <xdr:spPr>
        <a:xfrm>
          <a:off x="798204" y="1007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7556F58-DB21-4847-9E42-0C5F4D8A7D49}"/>
            </a:ext>
          </a:extLst>
        </xdr:cNvPr>
        <xdr:cNvSpPr/>
      </xdr:nvSpPr>
      <xdr:spPr>
        <a:xfrm>
          <a:off x="5567680" y="7825740"/>
          <a:ext cx="3962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FAFE6DF7-C7A7-4394-B28A-D3959BBACD8E}"/>
            </a:ext>
          </a:extLst>
        </xdr:cNvPr>
        <xdr:cNvSpPr/>
      </xdr:nvSpPr>
      <xdr:spPr>
        <a:xfrm>
          <a:off x="566420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2A3BFEE7-6F1F-49F1-9E00-96204EB10C7C}"/>
            </a:ext>
          </a:extLst>
        </xdr:cNvPr>
        <xdr:cNvSpPr/>
      </xdr:nvSpPr>
      <xdr:spPr>
        <a:xfrm>
          <a:off x="566420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DCE45E4-C607-441C-9685-4DF8DB9BF9BF}"/>
            </a:ext>
          </a:extLst>
        </xdr:cNvPr>
        <xdr:cNvSpPr/>
      </xdr:nvSpPr>
      <xdr:spPr>
        <a:xfrm>
          <a:off x="652780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D9206299-1C56-494A-9C0E-6229CFA35148}"/>
            </a:ext>
          </a:extLst>
        </xdr:cNvPr>
        <xdr:cNvSpPr/>
      </xdr:nvSpPr>
      <xdr:spPr>
        <a:xfrm>
          <a:off x="652780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73A55E6-E701-4822-A1F3-EDDBB17E565D}"/>
            </a:ext>
          </a:extLst>
        </xdr:cNvPr>
        <xdr:cNvSpPr/>
      </xdr:nvSpPr>
      <xdr:spPr>
        <a:xfrm>
          <a:off x="748792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44809661-43B6-4DB2-BBB0-38A31306EF48}"/>
            </a:ext>
          </a:extLst>
        </xdr:cNvPr>
        <xdr:cNvSpPr/>
      </xdr:nvSpPr>
      <xdr:spPr>
        <a:xfrm>
          <a:off x="748792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CAE5AB0C-1650-4912-BEDB-739B99F148E6}"/>
            </a:ext>
          </a:extLst>
        </xdr:cNvPr>
        <xdr:cNvSpPr/>
      </xdr:nvSpPr>
      <xdr:spPr>
        <a:xfrm>
          <a:off x="5567680" y="8942070"/>
          <a:ext cx="39624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3BA6EA6-20DB-444D-8BEF-54706171D8C0}"/>
            </a:ext>
          </a:extLst>
        </xdr:cNvPr>
        <xdr:cNvSpPr txBox="1"/>
      </xdr:nvSpPr>
      <xdr:spPr>
        <a:xfrm>
          <a:off x="552958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1568A45-88F4-4F13-ABFB-AAFC082C06D7}"/>
            </a:ext>
          </a:extLst>
        </xdr:cNvPr>
        <xdr:cNvCxnSpPr/>
      </xdr:nvCxnSpPr>
      <xdr:spPr>
        <a:xfrm>
          <a:off x="5567680" y="1117854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B937B733-F1DF-4BC1-BDEA-A688080DA45B}"/>
            </a:ext>
          </a:extLst>
        </xdr:cNvPr>
        <xdr:cNvCxnSpPr/>
      </xdr:nvCxnSpPr>
      <xdr:spPr>
        <a:xfrm>
          <a:off x="5567680" y="1072896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B6689C2E-274A-4A18-B999-CDC25AEE54FA}"/>
            </a:ext>
          </a:extLst>
        </xdr:cNvPr>
        <xdr:cNvSpPr txBox="1"/>
      </xdr:nvSpPr>
      <xdr:spPr>
        <a:xfrm>
          <a:off x="534937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3842054D-2B73-4778-8742-E06FAED27F69}"/>
            </a:ext>
          </a:extLst>
        </xdr:cNvPr>
        <xdr:cNvCxnSpPr/>
      </xdr:nvCxnSpPr>
      <xdr:spPr>
        <a:xfrm>
          <a:off x="5567680" y="1028319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FDCC1750-7C85-4549-AA66-5F4ECDD5ADC7}"/>
            </a:ext>
          </a:extLst>
        </xdr:cNvPr>
        <xdr:cNvSpPr txBox="1"/>
      </xdr:nvSpPr>
      <xdr:spPr>
        <a:xfrm>
          <a:off x="497354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54ABA972-A871-4FD8-9C85-E020A53DC564}"/>
            </a:ext>
          </a:extLst>
        </xdr:cNvPr>
        <xdr:cNvCxnSpPr/>
      </xdr:nvCxnSpPr>
      <xdr:spPr>
        <a:xfrm>
          <a:off x="5567680" y="983742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540B2B90-7B8D-4066-A6FA-045AEB5DB6FD}"/>
            </a:ext>
          </a:extLst>
        </xdr:cNvPr>
        <xdr:cNvSpPr txBox="1"/>
      </xdr:nvSpPr>
      <xdr:spPr>
        <a:xfrm>
          <a:off x="497354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DB5C2D9A-CB85-49CE-AC14-B9E6CDF18E0A}"/>
            </a:ext>
          </a:extLst>
        </xdr:cNvPr>
        <xdr:cNvCxnSpPr/>
      </xdr:nvCxnSpPr>
      <xdr:spPr>
        <a:xfrm>
          <a:off x="5567680" y="938784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B131160D-CD6F-4146-A87C-2556FEB376CC}"/>
            </a:ext>
          </a:extLst>
        </xdr:cNvPr>
        <xdr:cNvSpPr txBox="1"/>
      </xdr:nvSpPr>
      <xdr:spPr>
        <a:xfrm>
          <a:off x="497354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BF8CADC2-6B12-4DC8-9B85-5643416B32AB}"/>
            </a:ext>
          </a:extLst>
        </xdr:cNvPr>
        <xdr:cNvCxnSpPr/>
      </xdr:nvCxnSpPr>
      <xdr:spPr>
        <a:xfrm>
          <a:off x="5567680" y="894207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D9BEB6C4-1728-4D7B-B087-C577085C25C7}"/>
            </a:ext>
          </a:extLst>
        </xdr:cNvPr>
        <xdr:cNvSpPr txBox="1"/>
      </xdr:nvSpPr>
      <xdr:spPr>
        <a:xfrm>
          <a:off x="497354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66B4EA73-529E-4F60-AE41-56375661FE69}"/>
            </a:ext>
          </a:extLst>
        </xdr:cNvPr>
        <xdr:cNvSpPr/>
      </xdr:nvSpPr>
      <xdr:spPr>
        <a:xfrm>
          <a:off x="5567680" y="8942070"/>
          <a:ext cx="39624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BC09C9F3-4211-4E2F-89CD-BBD8C2CB90F5}"/>
            </a:ext>
          </a:extLst>
        </xdr:cNvPr>
        <xdr:cNvCxnSpPr/>
      </xdr:nvCxnSpPr>
      <xdr:spPr>
        <a:xfrm flipV="1">
          <a:off x="8800465" y="9556744"/>
          <a:ext cx="0" cy="117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26774F42-25BD-4DF8-A2EA-18D4C5CC83F3}"/>
            </a:ext>
          </a:extLst>
        </xdr:cNvPr>
        <xdr:cNvSpPr txBox="1"/>
      </xdr:nvSpPr>
      <xdr:spPr>
        <a:xfrm>
          <a:off x="8839200" y="1073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D3A709FB-01BF-4FF6-A269-0A5283544018}"/>
            </a:ext>
          </a:extLst>
        </xdr:cNvPr>
        <xdr:cNvCxnSpPr/>
      </xdr:nvCxnSpPr>
      <xdr:spPr>
        <a:xfrm>
          <a:off x="8742680" y="10732017"/>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4CA67C6A-4A6A-42AB-9A4D-E7ACDF6491B0}"/>
            </a:ext>
          </a:extLst>
        </xdr:cNvPr>
        <xdr:cNvSpPr txBox="1"/>
      </xdr:nvSpPr>
      <xdr:spPr>
        <a:xfrm>
          <a:off x="8839200" y="9339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F7703E34-68B4-4DC6-AFDB-904E814D57B8}"/>
            </a:ext>
          </a:extLst>
        </xdr:cNvPr>
        <xdr:cNvCxnSpPr/>
      </xdr:nvCxnSpPr>
      <xdr:spPr>
        <a:xfrm>
          <a:off x="8742680" y="955674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150607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6096FAF1-3D8E-435F-A7C6-B49A8E0339DC}"/>
            </a:ext>
          </a:extLst>
        </xdr:cNvPr>
        <xdr:cNvSpPr txBox="1"/>
      </xdr:nvSpPr>
      <xdr:spPr>
        <a:xfrm>
          <a:off x="8839200" y="10544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08730625-0CB4-4BD1-96C3-0C6F4572476C}"/>
            </a:ext>
          </a:extLst>
        </xdr:cNvPr>
        <xdr:cNvSpPr/>
      </xdr:nvSpPr>
      <xdr:spPr>
        <a:xfrm>
          <a:off x="8780780" y="10562050"/>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77F3B324-17C8-4C33-8067-C80284986316}"/>
            </a:ext>
          </a:extLst>
        </xdr:cNvPr>
        <xdr:cNvSpPr/>
      </xdr:nvSpPr>
      <xdr:spPr>
        <a:xfrm>
          <a:off x="8064500" y="105643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94DEFEB5-D3B5-492B-BD86-4D52195950C1}"/>
            </a:ext>
          </a:extLst>
        </xdr:cNvPr>
        <xdr:cNvSpPr/>
      </xdr:nvSpPr>
      <xdr:spPr>
        <a:xfrm>
          <a:off x="7327900" y="10568979"/>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8EAB3921-86F7-4DF2-A994-B0DFC79AD8DC}"/>
            </a:ext>
          </a:extLst>
        </xdr:cNvPr>
        <xdr:cNvSpPr/>
      </xdr:nvSpPr>
      <xdr:spPr>
        <a:xfrm>
          <a:off x="6560820" y="1056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DEDA7741-BEC7-4AB2-84F1-F7F9D4DC07A9}"/>
            </a:ext>
          </a:extLst>
        </xdr:cNvPr>
        <xdr:cNvSpPr/>
      </xdr:nvSpPr>
      <xdr:spPr>
        <a:xfrm>
          <a:off x="5824220" y="105865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8FB0B1A-AEBC-4589-91B2-1F35F77E439C}"/>
            </a:ext>
          </a:extLst>
        </xdr:cNvPr>
        <xdr:cNvSpPr txBox="1"/>
      </xdr:nvSpPr>
      <xdr:spPr>
        <a:xfrm>
          <a:off x="86410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3D5B1EA-F795-46FC-A3FA-733AC06B22F9}"/>
            </a:ext>
          </a:extLst>
        </xdr:cNvPr>
        <xdr:cNvSpPr txBox="1"/>
      </xdr:nvSpPr>
      <xdr:spPr>
        <a:xfrm>
          <a:off x="79552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43EFBBA-C93F-488E-8732-CD9D6EB670C6}"/>
            </a:ext>
          </a:extLst>
        </xdr:cNvPr>
        <xdr:cNvSpPr txBox="1"/>
      </xdr:nvSpPr>
      <xdr:spPr>
        <a:xfrm>
          <a:off x="72034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CB3E39C-6951-4EEC-92C2-614F058B871A}"/>
            </a:ext>
          </a:extLst>
        </xdr:cNvPr>
        <xdr:cNvSpPr txBox="1"/>
      </xdr:nvSpPr>
      <xdr:spPr>
        <a:xfrm>
          <a:off x="64516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2A88555-EA01-4105-82E5-36CD23BECD21}"/>
            </a:ext>
          </a:extLst>
        </xdr:cNvPr>
        <xdr:cNvSpPr txBox="1"/>
      </xdr:nvSpPr>
      <xdr:spPr>
        <a:xfrm>
          <a:off x="5715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171055</xdr:rowOff>
    </xdr:from>
    <xdr:to>
      <xdr:col>55</xdr:col>
      <xdr:colOff>50800</xdr:colOff>
      <xdr:row>62</xdr:row>
      <xdr:rowOff>101205</xdr:rowOff>
    </xdr:to>
    <xdr:sp macro="" textlink="">
      <xdr:nvSpPr>
        <xdr:cNvPr id="245" name="楕円 244">
          <a:extLst>
            <a:ext uri="{FF2B5EF4-FFF2-40B4-BE49-F238E27FC236}">
              <a16:creationId xmlns:a16="http://schemas.microsoft.com/office/drawing/2014/main" id="{71AA09A6-A566-46A0-A7F3-6670019CA061}"/>
            </a:ext>
          </a:extLst>
        </xdr:cNvPr>
        <xdr:cNvSpPr/>
      </xdr:nvSpPr>
      <xdr:spPr>
        <a:xfrm>
          <a:off x="8780780" y="10397095"/>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22482</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F0D7C9D7-97A3-4E35-AF0D-1A97AC6EC110}"/>
            </a:ext>
          </a:extLst>
        </xdr:cNvPr>
        <xdr:cNvSpPr txBox="1"/>
      </xdr:nvSpPr>
      <xdr:spPr>
        <a:xfrm>
          <a:off x="8839200" y="10248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2549</xdr:rowOff>
    </xdr:from>
    <xdr:to>
      <xdr:col>50</xdr:col>
      <xdr:colOff>165100</xdr:colOff>
      <xdr:row>62</xdr:row>
      <xdr:rowOff>104149</xdr:rowOff>
    </xdr:to>
    <xdr:sp macro="" textlink="">
      <xdr:nvSpPr>
        <xdr:cNvPr id="247" name="楕円 246">
          <a:extLst>
            <a:ext uri="{FF2B5EF4-FFF2-40B4-BE49-F238E27FC236}">
              <a16:creationId xmlns:a16="http://schemas.microsoft.com/office/drawing/2014/main" id="{C2D499AA-4763-4783-B849-ABD1F0E65839}"/>
            </a:ext>
          </a:extLst>
        </xdr:cNvPr>
        <xdr:cNvSpPr/>
      </xdr:nvSpPr>
      <xdr:spPr>
        <a:xfrm>
          <a:off x="8064500" y="1039622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50405</xdr:rowOff>
    </xdr:from>
    <xdr:to>
      <xdr:col>55</xdr:col>
      <xdr:colOff>0</xdr:colOff>
      <xdr:row>62</xdr:row>
      <xdr:rowOff>53349</xdr:rowOff>
    </xdr:to>
    <xdr:cxnSp macro="">
      <xdr:nvCxnSpPr>
        <xdr:cNvPr id="248" name="直線コネクタ 247">
          <a:extLst>
            <a:ext uri="{FF2B5EF4-FFF2-40B4-BE49-F238E27FC236}">
              <a16:creationId xmlns:a16="http://schemas.microsoft.com/office/drawing/2014/main" id="{B2863D46-A375-4328-8F03-2A285C9BC949}"/>
            </a:ext>
          </a:extLst>
        </xdr:cNvPr>
        <xdr:cNvCxnSpPr/>
      </xdr:nvCxnSpPr>
      <xdr:spPr>
        <a:xfrm flipV="1">
          <a:off x="8115300" y="10444085"/>
          <a:ext cx="685800" cy="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5266</xdr:rowOff>
    </xdr:from>
    <xdr:to>
      <xdr:col>46</xdr:col>
      <xdr:colOff>38100</xdr:colOff>
      <xdr:row>62</xdr:row>
      <xdr:rowOff>106866</xdr:rowOff>
    </xdr:to>
    <xdr:sp macro="" textlink="">
      <xdr:nvSpPr>
        <xdr:cNvPr id="249" name="楕円 248">
          <a:extLst>
            <a:ext uri="{FF2B5EF4-FFF2-40B4-BE49-F238E27FC236}">
              <a16:creationId xmlns:a16="http://schemas.microsoft.com/office/drawing/2014/main" id="{F6F5E5E6-1C61-40FD-8648-993FE3C90C64}"/>
            </a:ext>
          </a:extLst>
        </xdr:cNvPr>
        <xdr:cNvSpPr/>
      </xdr:nvSpPr>
      <xdr:spPr>
        <a:xfrm>
          <a:off x="7327900" y="10398946"/>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53349</xdr:rowOff>
    </xdr:from>
    <xdr:to>
      <xdr:col>50</xdr:col>
      <xdr:colOff>114300</xdr:colOff>
      <xdr:row>62</xdr:row>
      <xdr:rowOff>56066</xdr:rowOff>
    </xdr:to>
    <xdr:cxnSp macro="">
      <xdr:nvCxnSpPr>
        <xdr:cNvPr id="250" name="直線コネクタ 249">
          <a:extLst>
            <a:ext uri="{FF2B5EF4-FFF2-40B4-BE49-F238E27FC236}">
              <a16:creationId xmlns:a16="http://schemas.microsoft.com/office/drawing/2014/main" id="{A3E1953B-1E61-409F-9B7D-789828F6C2D3}"/>
            </a:ext>
          </a:extLst>
        </xdr:cNvPr>
        <xdr:cNvCxnSpPr/>
      </xdr:nvCxnSpPr>
      <xdr:spPr>
        <a:xfrm flipV="1">
          <a:off x="7363460" y="10447029"/>
          <a:ext cx="75184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7934</xdr:rowOff>
    </xdr:from>
    <xdr:to>
      <xdr:col>41</xdr:col>
      <xdr:colOff>101600</xdr:colOff>
      <xdr:row>62</xdr:row>
      <xdr:rowOff>109534</xdr:rowOff>
    </xdr:to>
    <xdr:sp macro="" textlink="">
      <xdr:nvSpPr>
        <xdr:cNvPr id="251" name="楕円 250">
          <a:extLst>
            <a:ext uri="{FF2B5EF4-FFF2-40B4-BE49-F238E27FC236}">
              <a16:creationId xmlns:a16="http://schemas.microsoft.com/office/drawing/2014/main" id="{EB510E27-5D1E-4BBD-A971-330C31F07537}"/>
            </a:ext>
          </a:extLst>
        </xdr:cNvPr>
        <xdr:cNvSpPr/>
      </xdr:nvSpPr>
      <xdr:spPr>
        <a:xfrm>
          <a:off x="6560820" y="104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56066</xdr:rowOff>
    </xdr:from>
    <xdr:to>
      <xdr:col>45</xdr:col>
      <xdr:colOff>177800</xdr:colOff>
      <xdr:row>62</xdr:row>
      <xdr:rowOff>58734</xdr:rowOff>
    </xdr:to>
    <xdr:cxnSp macro="">
      <xdr:nvCxnSpPr>
        <xdr:cNvPr id="252" name="直線コネクタ 251">
          <a:extLst>
            <a:ext uri="{FF2B5EF4-FFF2-40B4-BE49-F238E27FC236}">
              <a16:creationId xmlns:a16="http://schemas.microsoft.com/office/drawing/2014/main" id="{F7C77B01-34AB-4294-9E43-1053CEA2EE96}"/>
            </a:ext>
          </a:extLst>
        </xdr:cNvPr>
        <xdr:cNvCxnSpPr/>
      </xdr:nvCxnSpPr>
      <xdr:spPr>
        <a:xfrm flipV="1">
          <a:off x="6611620" y="10449746"/>
          <a:ext cx="75184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11101</xdr:rowOff>
    </xdr:from>
    <xdr:to>
      <xdr:col>36</xdr:col>
      <xdr:colOff>165100</xdr:colOff>
      <xdr:row>62</xdr:row>
      <xdr:rowOff>112701</xdr:rowOff>
    </xdr:to>
    <xdr:sp macro="" textlink="">
      <xdr:nvSpPr>
        <xdr:cNvPr id="253" name="楕円 252">
          <a:extLst>
            <a:ext uri="{FF2B5EF4-FFF2-40B4-BE49-F238E27FC236}">
              <a16:creationId xmlns:a16="http://schemas.microsoft.com/office/drawing/2014/main" id="{50A07555-0046-4886-9972-E215F0012753}"/>
            </a:ext>
          </a:extLst>
        </xdr:cNvPr>
        <xdr:cNvSpPr/>
      </xdr:nvSpPr>
      <xdr:spPr>
        <a:xfrm>
          <a:off x="5824220" y="1040478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58734</xdr:rowOff>
    </xdr:from>
    <xdr:to>
      <xdr:col>41</xdr:col>
      <xdr:colOff>50800</xdr:colOff>
      <xdr:row>62</xdr:row>
      <xdr:rowOff>61901</xdr:rowOff>
    </xdr:to>
    <xdr:cxnSp macro="">
      <xdr:nvCxnSpPr>
        <xdr:cNvPr id="254" name="直線コネクタ 253">
          <a:extLst>
            <a:ext uri="{FF2B5EF4-FFF2-40B4-BE49-F238E27FC236}">
              <a16:creationId xmlns:a16="http://schemas.microsoft.com/office/drawing/2014/main" id="{FDA581F2-4AE4-4EBD-9582-4131E81AA476}"/>
            </a:ext>
          </a:extLst>
        </xdr:cNvPr>
        <xdr:cNvCxnSpPr/>
      </xdr:nvCxnSpPr>
      <xdr:spPr>
        <a:xfrm flipV="1">
          <a:off x="5875020" y="10452414"/>
          <a:ext cx="7366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95736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6E8849E1-56DC-4F69-8DE2-7D9E9D621FF3}"/>
            </a:ext>
          </a:extLst>
        </xdr:cNvPr>
        <xdr:cNvSpPr txBox="1"/>
      </xdr:nvSpPr>
      <xdr:spPr>
        <a:xfrm>
          <a:off x="7841195" y="1065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100386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A3007FEA-6FCA-4CD6-82E9-D77588B3EF9D}"/>
            </a:ext>
          </a:extLst>
        </xdr:cNvPr>
        <xdr:cNvSpPr txBox="1"/>
      </xdr:nvSpPr>
      <xdr:spPr>
        <a:xfrm>
          <a:off x="7109675" y="1066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95033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2EBBF8E5-6C03-4299-86DA-4B50C2B73E44}"/>
            </a:ext>
          </a:extLst>
        </xdr:cNvPr>
        <xdr:cNvSpPr txBox="1"/>
      </xdr:nvSpPr>
      <xdr:spPr>
        <a:xfrm>
          <a:off x="6373075" y="1065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117947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3CFBC2E7-A490-4761-B013-7CDDE71CA4EC}"/>
            </a:ext>
          </a:extLst>
        </xdr:cNvPr>
        <xdr:cNvSpPr txBox="1"/>
      </xdr:nvSpPr>
      <xdr:spPr>
        <a:xfrm>
          <a:off x="5605995" y="1067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120676</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C4278FBC-904C-4EAD-B7CF-12F74806C331}"/>
            </a:ext>
          </a:extLst>
        </xdr:cNvPr>
        <xdr:cNvSpPr txBox="1"/>
      </xdr:nvSpPr>
      <xdr:spPr>
        <a:xfrm>
          <a:off x="7818465" y="101790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123393</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C9B0C25B-CFCD-4469-8669-9035A735CF86}"/>
            </a:ext>
          </a:extLst>
        </xdr:cNvPr>
        <xdr:cNvSpPr txBox="1"/>
      </xdr:nvSpPr>
      <xdr:spPr>
        <a:xfrm>
          <a:off x="7064085" y="10181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126061</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17FACA37-4D4E-49DA-AB2F-75CC529B6AD2}"/>
            </a:ext>
          </a:extLst>
        </xdr:cNvPr>
        <xdr:cNvSpPr txBox="1"/>
      </xdr:nvSpPr>
      <xdr:spPr>
        <a:xfrm>
          <a:off x="6327485" y="10184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129228</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B58FFDC4-032E-4EA5-81FE-CA67C8033531}"/>
            </a:ext>
          </a:extLst>
        </xdr:cNvPr>
        <xdr:cNvSpPr txBox="1"/>
      </xdr:nvSpPr>
      <xdr:spPr>
        <a:xfrm>
          <a:off x="5590885" y="10187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5B75393-38A7-4D3E-B8AB-0C2A9B093B72}"/>
            </a:ext>
          </a:extLst>
        </xdr:cNvPr>
        <xdr:cNvSpPr/>
      </xdr:nvSpPr>
      <xdr:spPr>
        <a:xfrm>
          <a:off x="640080" y="11551920"/>
          <a:ext cx="39928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B4C3C0F-297F-411E-A621-29C2EBD46967}"/>
            </a:ext>
          </a:extLst>
        </xdr:cNvPr>
        <xdr:cNvSpPr/>
      </xdr:nvSpPr>
      <xdr:spPr>
        <a:xfrm>
          <a:off x="76708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D73A7897-1F83-4BBC-9ACA-57141521633E}"/>
            </a:ext>
          </a:extLst>
        </xdr:cNvPr>
        <xdr:cNvSpPr/>
      </xdr:nvSpPr>
      <xdr:spPr>
        <a:xfrm>
          <a:off x="76708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3591E72-3D83-4C78-B1FE-EF41021482B8}"/>
            </a:ext>
          </a:extLst>
        </xdr:cNvPr>
        <xdr:cNvSpPr/>
      </xdr:nvSpPr>
      <xdr:spPr>
        <a:xfrm>
          <a:off x="160020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C5BAC2E-D833-4679-BC95-075BD57F6CE1}"/>
            </a:ext>
          </a:extLst>
        </xdr:cNvPr>
        <xdr:cNvSpPr/>
      </xdr:nvSpPr>
      <xdr:spPr>
        <a:xfrm>
          <a:off x="160020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565AF0B1-790E-4F35-AA33-AD7B4D9D66E5}"/>
            </a:ext>
          </a:extLst>
        </xdr:cNvPr>
        <xdr:cNvSpPr/>
      </xdr:nvSpPr>
      <xdr:spPr>
        <a:xfrm>
          <a:off x="256032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3495AF5-3530-4070-8D4B-E94EF1D1EDF4}"/>
            </a:ext>
          </a:extLst>
        </xdr:cNvPr>
        <xdr:cNvSpPr/>
      </xdr:nvSpPr>
      <xdr:spPr>
        <a:xfrm>
          <a:off x="256032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DCFD892B-D138-46BD-9352-16ADEA2A1BE6}"/>
            </a:ext>
          </a:extLst>
        </xdr:cNvPr>
        <xdr:cNvSpPr/>
      </xdr:nvSpPr>
      <xdr:spPr>
        <a:xfrm>
          <a:off x="640080" y="12668250"/>
          <a:ext cx="399288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9FB7CE9-C0EC-46D4-9316-BDACCF110267}"/>
            </a:ext>
          </a:extLst>
        </xdr:cNvPr>
        <xdr:cNvSpPr txBox="1"/>
      </xdr:nvSpPr>
      <xdr:spPr>
        <a:xfrm>
          <a:off x="63246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F2D50E5-14F7-4438-B1BE-D93E44A141F7}"/>
            </a:ext>
          </a:extLst>
        </xdr:cNvPr>
        <xdr:cNvCxnSpPr/>
      </xdr:nvCxnSpPr>
      <xdr:spPr>
        <a:xfrm>
          <a:off x="640080" y="1490472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D1ADBBE-AE16-4BA9-AC06-8B6884DF2C2D}"/>
            </a:ext>
          </a:extLst>
        </xdr:cNvPr>
        <xdr:cNvSpPr txBox="1"/>
      </xdr:nvSpPr>
      <xdr:spPr>
        <a:xfrm>
          <a:off x="2643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C18F7B8D-79F2-4781-AD6F-546A51932BF6}"/>
            </a:ext>
          </a:extLst>
        </xdr:cNvPr>
        <xdr:cNvCxnSpPr/>
      </xdr:nvCxnSpPr>
      <xdr:spPr>
        <a:xfrm>
          <a:off x="640080" y="1453134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EE42A834-434C-48C5-91D0-9A2FA3EC8EBA}"/>
            </a:ext>
          </a:extLst>
        </xdr:cNvPr>
        <xdr:cNvSpPr txBox="1"/>
      </xdr:nvSpPr>
      <xdr:spPr>
        <a:xfrm>
          <a:off x="2643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B47F8BD6-18A1-4E0F-BAEA-7B1D53ADC3D5}"/>
            </a:ext>
          </a:extLst>
        </xdr:cNvPr>
        <xdr:cNvCxnSpPr/>
      </xdr:nvCxnSpPr>
      <xdr:spPr>
        <a:xfrm>
          <a:off x="640080" y="1415796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F3E5770A-228F-4791-89B4-1C84B125CECE}"/>
            </a:ext>
          </a:extLst>
        </xdr:cNvPr>
        <xdr:cNvSpPr txBox="1"/>
      </xdr:nvSpPr>
      <xdr:spPr>
        <a:xfrm>
          <a:off x="32084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59FFF50F-B02B-4FB2-91BC-200F55639FE6}"/>
            </a:ext>
          </a:extLst>
        </xdr:cNvPr>
        <xdr:cNvCxnSpPr/>
      </xdr:nvCxnSpPr>
      <xdr:spPr>
        <a:xfrm>
          <a:off x="640080" y="1378458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F2D2F9E1-6AD9-495D-AF44-BAB099A9306C}"/>
            </a:ext>
          </a:extLst>
        </xdr:cNvPr>
        <xdr:cNvSpPr txBox="1"/>
      </xdr:nvSpPr>
      <xdr:spPr>
        <a:xfrm>
          <a:off x="32084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AFB42883-14ED-42FA-81E8-1320A163643B}"/>
            </a:ext>
          </a:extLst>
        </xdr:cNvPr>
        <xdr:cNvCxnSpPr/>
      </xdr:nvCxnSpPr>
      <xdr:spPr>
        <a:xfrm>
          <a:off x="640080" y="1341120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9BA00EC-F14B-4AB3-A06A-35CD59F51F83}"/>
            </a:ext>
          </a:extLst>
        </xdr:cNvPr>
        <xdr:cNvSpPr txBox="1"/>
      </xdr:nvSpPr>
      <xdr:spPr>
        <a:xfrm>
          <a:off x="32084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F02E1BB7-1FAF-47BD-8CA5-8C113FDFD790}"/>
            </a:ext>
          </a:extLst>
        </xdr:cNvPr>
        <xdr:cNvCxnSpPr/>
      </xdr:nvCxnSpPr>
      <xdr:spPr>
        <a:xfrm>
          <a:off x="640080" y="1304163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563B8FDE-2E6F-462A-84F2-BF1E49B18A37}"/>
            </a:ext>
          </a:extLst>
        </xdr:cNvPr>
        <xdr:cNvSpPr txBox="1"/>
      </xdr:nvSpPr>
      <xdr:spPr>
        <a:xfrm>
          <a:off x="32084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75ACF678-A8D4-4DA1-89A4-B2A03935E623}"/>
            </a:ext>
          </a:extLst>
        </xdr:cNvPr>
        <xdr:cNvCxnSpPr/>
      </xdr:nvCxnSpPr>
      <xdr:spPr>
        <a:xfrm>
          <a:off x="640080" y="1266825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398D478C-020C-4958-B7C2-9DC8D27B8B44}"/>
            </a:ext>
          </a:extLst>
        </xdr:cNvPr>
        <xdr:cNvSpPr txBox="1"/>
      </xdr:nvSpPr>
      <xdr:spPr>
        <a:xfrm>
          <a:off x="36210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44EED218-C2BF-4BAF-BC14-A24C8231E4D9}"/>
            </a:ext>
          </a:extLst>
        </xdr:cNvPr>
        <xdr:cNvSpPr/>
      </xdr:nvSpPr>
      <xdr:spPr>
        <a:xfrm>
          <a:off x="640080" y="12668250"/>
          <a:ext cx="399288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1282D4E1-2E5F-47A5-A300-47BC2BD21FCC}"/>
            </a:ext>
          </a:extLst>
        </xdr:cNvPr>
        <xdr:cNvCxnSpPr/>
      </xdr:nvCxnSpPr>
      <xdr:spPr>
        <a:xfrm flipV="1">
          <a:off x="3903345" y="13056869"/>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48BEA5DB-419D-4B60-88EF-20B93F17BAC5}"/>
            </a:ext>
          </a:extLst>
        </xdr:cNvPr>
        <xdr:cNvSpPr txBox="1"/>
      </xdr:nvSpPr>
      <xdr:spPr>
        <a:xfrm>
          <a:off x="394208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F558F5A0-C626-4138-9D4D-56773FEA47C4}"/>
            </a:ext>
          </a:extLst>
        </xdr:cNvPr>
        <xdr:cNvCxnSpPr/>
      </xdr:nvCxnSpPr>
      <xdr:spPr>
        <a:xfrm>
          <a:off x="383794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2498B7E8-D720-4B6F-B336-DB51A4DE1F41}"/>
            </a:ext>
          </a:extLst>
        </xdr:cNvPr>
        <xdr:cNvSpPr txBox="1"/>
      </xdr:nvSpPr>
      <xdr:spPr>
        <a:xfrm>
          <a:off x="3942080" y="12835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C784A42D-1A4F-46A5-821F-6B9F1B7D45B7}"/>
            </a:ext>
          </a:extLst>
        </xdr:cNvPr>
        <xdr:cNvCxnSpPr/>
      </xdr:nvCxnSpPr>
      <xdr:spPr>
        <a:xfrm>
          <a:off x="3837940" y="13056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4AFE71C5-8DEC-46F4-9E40-5D3D1F7B81CA}"/>
            </a:ext>
          </a:extLst>
        </xdr:cNvPr>
        <xdr:cNvSpPr txBox="1"/>
      </xdr:nvSpPr>
      <xdr:spPr>
        <a:xfrm>
          <a:off x="3942080" y="138747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10AD4CAF-5F1E-4AE9-BDEC-AD5F3FFACBF9}"/>
            </a:ext>
          </a:extLst>
        </xdr:cNvPr>
        <xdr:cNvSpPr/>
      </xdr:nvSpPr>
      <xdr:spPr>
        <a:xfrm>
          <a:off x="3853180" y="14019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107FA511-F2B1-48E2-8282-20CF6FE1D706}"/>
            </a:ext>
          </a:extLst>
        </xdr:cNvPr>
        <xdr:cNvSpPr/>
      </xdr:nvSpPr>
      <xdr:spPr>
        <a:xfrm>
          <a:off x="3167380" y="14002384"/>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A87B08FB-9754-4AD4-9115-4104E89C2FE0}"/>
            </a:ext>
          </a:extLst>
        </xdr:cNvPr>
        <xdr:cNvSpPr/>
      </xdr:nvSpPr>
      <xdr:spPr>
        <a:xfrm>
          <a:off x="2400300" y="1397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61785C89-4870-4F81-AE65-43B375B0A753}"/>
            </a:ext>
          </a:extLst>
        </xdr:cNvPr>
        <xdr:cNvSpPr/>
      </xdr:nvSpPr>
      <xdr:spPr>
        <a:xfrm>
          <a:off x="1663700" y="138842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234BC43D-DD62-4FFF-9754-C1A362566CC7}"/>
            </a:ext>
          </a:extLst>
        </xdr:cNvPr>
        <xdr:cNvSpPr/>
      </xdr:nvSpPr>
      <xdr:spPr>
        <a:xfrm>
          <a:off x="927100" y="13846175"/>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8636710-13BF-4FA7-BD6E-9480F06C58E1}"/>
            </a:ext>
          </a:extLst>
        </xdr:cNvPr>
        <xdr:cNvSpPr txBox="1"/>
      </xdr:nvSpPr>
      <xdr:spPr>
        <a:xfrm>
          <a:off x="37439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745BDEC-3351-4682-B86A-4F4FE769D5F3}"/>
            </a:ext>
          </a:extLst>
        </xdr:cNvPr>
        <xdr:cNvSpPr txBox="1"/>
      </xdr:nvSpPr>
      <xdr:spPr>
        <a:xfrm>
          <a:off x="30429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C9694A0-192F-4BB1-86C7-CB7D78D1F948}"/>
            </a:ext>
          </a:extLst>
        </xdr:cNvPr>
        <xdr:cNvSpPr txBox="1"/>
      </xdr:nvSpPr>
      <xdr:spPr>
        <a:xfrm>
          <a:off x="22910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8D8B32D-1C00-454B-8B47-8C9DCA671560}"/>
            </a:ext>
          </a:extLst>
        </xdr:cNvPr>
        <xdr:cNvSpPr txBox="1"/>
      </xdr:nvSpPr>
      <xdr:spPr>
        <a:xfrm>
          <a:off x="15544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38F2704-6C17-4409-BD89-01950A0C583D}"/>
            </a:ext>
          </a:extLst>
        </xdr:cNvPr>
        <xdr:cNvSpPr txBox="1"/>
      </xdr:nvSpPr>
      <xdr:spPr>
        <a:xfrm>
          <a:off x="802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12064</xdr:rowOff>
    </xdr:from>
    <xdr:to>
      <xdr:col>24</xdr:col>
      <xdr:colOff>114300</xdr:colOff>
      <xdr:row>84</xdr:row>
      <xdr:rowOff>113664</xdr:rowOff>
    </xdr:to>
    <xdr:sp macro="" textlink="">
      <xdr:nvSpPr>
        <xdr:cNvPr id="303" name="楕円 302">
          <a:extLst>
            <a:ext uri="{FF2B5EF4-FFF2-40B4-BE49-F238E27FC236}">
              <a16:creationId xmlns:a16="http://schemas.microsoft.com/office/drawing/2014/main" id="{571AC868-91C4-447D-AFCC-1AB087BAFA02}"/>
            </a:ext>
          </a:extLst>
        </xdr:cNvPr>
        <xdr:cNvSpPr/>
      </xdr:nvSpPr>
      <xdr:spPr>
        <a:xfrm>
          <a:off x="3853180" y="1409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161941</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BE7A9EA6-F275-4726-B95C-1FFB4400D161}"/>
            </a:ext>
          </a:extLst>
        </xdr:cNvPr>
        <xdr:cNvSpPr txBox="1"/>
      </xdr:nvSpPr>
      <xdr:spPr>
        <a:xfrm>
          <a:off x="3942080" y="1407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10161</xdr:rowOff>
    </xdr:from>
    <xdr:to>
      <xdr:col>20</xdr:col>
      <xdr:colOff>38100</xdr:colOff>
      <xdr:row>84</xdr:row>
      <xdr:rowOff>111761</xdr:rowOff>
    </xdr:to>
    <xdr:sp macro="" textlink="">
      <xdr:nvSpPr>
        <xdr:cNvPr id="305" name="楕円 304">
          <a:extLst>
            <a:ext uri="{FF2B5EF4-FFF2-40B4-BE49-F238E27FC236}">
              <a16:creationId xmlns:a16="http://schemas.microsoft.com/office/drawing/2014/main" id="{C9028261-13BF-4061-8EE6-DACA233C1484}"/>
            </a:ext>
          </a:extLst>
        </xdr:cNvPr>
        <xdr:cNvSpPr/>
      </xdr:nvSpPr>
      <xdr:spPr>
        <a:xfrm>
          <a:off x="3167380" y="14091921"/>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60961</xdr:rowOff>
    </xdr:from>
    <xdr:to>
      <xdr:col>24</xdr:col>
      <xdr:colOff>63500</xdr:colOff>
      <xdr:row>84</xdr:row>
      <xdr:rowOff>62864</xdr:rowOff>
    </xdr:to>
    <xdr:cxnSp macro="">
      <xdr:nvCxnSpPr>
        <xdr:cNvPr id="306" name="直線コネクタ 305">
          <a:extLst>
            <a:ext uri="{FF2B5EF4-FFF2-40B4-BE49-F238E27FC236}">
              <a16:creationId xmlns:a16="http://schemas.microsoft.com/office/drawing/2014/main" id="{9EC2A699-1DC3-4256-B7DC-DFAB853E1B30}"/>
            </a:ext>
          </a:extLst>
        </xdr:cNvPr>
        <xdr:cNvCxnSpPr/>
      </xdr:nvCxnSpPr>
      <xdr:spPr>
        <a:xfrm>
          <a:off x="3202940" y="14142721"/>
          <a:ext cx="70104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2539</xdr:rowOff>
    </xdr:from>
    <xdr:to>
      <xdr:col>15</xdr:col>
      <xdr:colOff>101600</xdr:colOff>
      <xdr:row>84</xdr:row>
      <xdr:rowOff>104139</xdr:rowOff>
    </xdr:to>
    <xdr:sp macro="" textlink="">
      <xdr:nvSpPr>
        <xdr:cNvPr id="307" name="楕円 306">
          <a:extLst>
            <a:ext uri="{FF2B5EF4-FFF2-40B4-BE49-F238E27FC236}">
              <a16:creationId xmlns:a16="http://schemas.microsoft.com/office/drawing/2014/main" id="{38913F42-879E-4B47-A090-CDABF8E2DE6E}"/>
            </a:ext>
          </a:extLst>
        </xdr:cNvPr>
        <xdr:cNvSpPr/>
      </xdr:nvSpPr>
      <xdr:spPr>
        <a:xfrm>
          <a:off x="2400300" y="1408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53339</xdr:rowOff>
    </xdr:from>
    <xdr:to>
      <xdr:col>19</xdr:col>
      <xdr:colOff>177800</xdr:colOff>
      <xdr:row>84</xdr:row>
      <xdr:rowOff>60961</xdr:rowOff>
    </xdr:to>
    <xdr:cxnSp macro="">
      <xdr:nvCxnSpPr>
        <xdr:cNvPr id="308" name="直線コネクタ 307">
          <a:extLst>
            <a:ext uri="{FF2B5EF4-FFF2-40B4-BE49-F238E27FC236}">
              <a16:creationId xmlns:a16="http://schemas.microsoft.com/office/drawing/2014/main" id="{C6CCF5C5-33C6-49AD-8C4F-CFC5F63C6F5A}"/>
            </a:ext>
          </a:extLst>
        </xdr:cNvPr>
        <xdr:cNvCxnSpPr/>
      </xdr:nvCxnSpPr>
      <xdr:spPr>
        <a:xfrm>
          <a:off x="2451100" y="14135099"/>
          <a:ext cx="75184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147320</xdr:rowOff>
    </xdr:from>
    <xdr:to>
      <xdr:col>10</xdr:col>
      <xdr:colOff>165100</xdr:colOff>
      <xdr:row>84</xdr:row>
      <xdr:rowOff>77470</xdr:rowOff>
    </xdr:to>
    <xdr:sp macro="" textlink="">
      <xdr:nvSpPr>
        <xdr:cNvPr id="309" name="楕円 308">
          <a:extLst>
            <a:ext uri="{FF2B5EF4-FFF2-40B4-BE49-F238E27FC236}">
              <a16:creationId xmlns:a16="http://schemas.microsoft.com/office/drawing/2014/main" id="{941A183E-DACC-4993-9DE8-D598AE789513}"/>
            </a:ext>
          </a:extLst>
        </xdr:cNvPr>
        <xdr:cNvSpPr/>
      </xdr:nvSpPr>
      <xdr:spPr>
        <a:xfrm>
          <a:off x="1663700" y="140614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26670</xdr:rowOff>
    </xdr:from>
    <xdr:to>
      <xdr:col>15</xdr:col>
      <xdr:colOff>50800</xdr:colOff>
      <xdr:row>84</xdr:row>
      <xdr:rowOff>53339</xdr:rowOff>
    </xdr:to>
    <xdr:cxnSp macro="">
      <xdr:nvCxnSpPr>
        <xdr:cNvPr id="310" name="直線コネクタ 309">
          <a:extLst>
            <a:ext uri="{FF2B5EF4-FFF2-40B4-BE49-F238E27FC236}">
              <a16:creationId xmlns:a16="http://schemas.microsoft.com/office/drawing/2014/main" id="{409E9774-D45E-455F-9E22-FF02DA581706}"/>
            </a:ext>
          </a:extLst>
        </xdr:cNvPr>
        <xdr:cNvCxnSpPr/>
      </xdr:nvCxnSpPr>
      <xdr:spPr>
        <a:xfrm>
          <a:off x="1714500" y="14108430"/>
          <a:ext cx="7366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137795</xdr:rowOff>
    </xdr:from>
    <xdr:to>
      <xdr:col>6</xdr:col>
      <xdr:colOff>38100</xdr:colOff>
      <xdr:row>84</xdr:row>
      <xdr:rowOff>67945</xdr:rowOff>
    </xdr:to>
    <xdr:sp macro="" textlink="">
      <xdr:nvSpPr>
        <xdr:cNvPr id="311" name="楕円 310">
          <a:extLst>
            <a:ext uri="{FF2B5EF4-FFF2-40B4-BE49-F238E27FC236}">
              <a16:creationId xmlns:a16="http://schemas.microsoft.com/office/drawing/2014/main" id="{B5AEFB47-171E-4CE6-9D6A-8E9C9AAA194C}"/>
            </a:ext>
          </a:extLst>
        </xdr:cNvPr>
        <xdr:cNvSpPr/>
      </xdr:nvSpPr>
      <xdr:spPr>
        <a:xfrm>
          <a:off x="927100" y="14051915"/>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17145</xdr:rowOff>
    </xdr:from>
    <xdr:to>
      <xdr:col>10</xdr:col>
      <xdr:colOff>114300</xdr:colOff>
      <xdr:row>84</xdr:row>
      <xdr:rowOff>26670</xdr:rowOff>
    </xdr:to>
    <xdr:cxnSp macro="">
      <xdr:nvCxnSpPr>
        <xdr:cNvPr id="312" name="直線コネクタ 311">
          <a:extLst>
            <a:ext uri="{FF2B5EF4-FFF2-40B4-BE49-F238E27FC236}">
              <a16:creationId xmlns:a16="http://schemas.microsoft.com/office/drawing/2014/main" id="{5C03A187-99E7-4B6D-9931-43ECEFA63694}"/>
            </a:ext>
          </a:extLst>
        </xdr:cNvPr>
        <xdr:cNvCxnSpPr/>
      </xdr:nvCxnSpPr>
      <xdr:spPr>
        <a:xfrm>
          <a:off x="962660" y="14098905"/>
          <a:ext cx="7518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3E975C96-F0D3-4BEA-9BE0-7BFC017D3803}"/>
            </a:ext>
          </a:extLst>
        </xdr:cNvPr>
        <xdr:cNvSpPr txBox="1"/>
      </xdr:nvSpPr>
      <xdr:spPr>
        <a:xfrm>
          <a:off x="3033404" y="137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5F4A0E77-CCBB-42D0-9AAF-8820870D3722}"/>
            </a:ext>
          </a:extLst>
        </xdr:cNvPr>
        <xdr:cNvSpPr txBox="1"/>
      </xdr:nvSpPr>
      <xdr:spPr>
        <a:xfrm>
          <a:off x="227902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B22951E7-5DFF-4BF7-8172-657110BE4769}"/>
            </a:ext>
          </a:extLst>
        </xdr:cNvPr>
        <xdr:cNvSpPr txBox="1"/>
      </xdr:nvSpPr>
      <xdr:spPr>
        <a:xfrm>
          <a:off x="1542424" y="1366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6C6DC936-40BE-460D-A06E-6CCABC74E49C}"/>
            </a:ext>
          </a:extLst>
        </xdr:cNvPr>
        <xdr:cNvSpPr txBox="1"/>
      </xdr:nvSpPr>
      <xdr:spPr>
        <a:xfrm>
          <a:off x="798204" y="136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102888</xdr:rowOff>
    </xdr:from>
    <xdr:ext cx="405111" cy="259045"/>
    <xdr:sp macro="" textlink="">
      <xdr:nvSpPr>
        <xdr:cNvPr id="317" name="n_1mainValue【公営住宅】&#10;有形固定資産減価償却率">
          <a:extLst>
            <a:ext uri="{FF2B5EF4-FFF2-40B4-BE49-F238E27FC236}">
              <a16:creationId xmlns:a16="http://schemas.microsoft.com/office/drawing/2014/main" id="{25212C6C-BB45-401E-B7C1-E2C5553A6E02}"/>
            </a:ext>
          </a:extLst>
        </xdr:cNvPr>
        <xdr:cNvSpPr txBox="1"/>
      </xdr:nvSpPr>
      <xdr:spPr>
        <a:xfrm>
          <a:off x="3033404" y="1418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95266</xdr:rowOff>
    </xdr:from>
    <xdr:ext cx="405111" cy="259045"/>
    <xdr:sp macro="" textlink="">
      <xdr:nvSpPr>
        <xdr:cNvPr id="318" name="n_2mainValue【公営住宅】&#10;有形固定資産減価償却率">
          <a:extLst>
            <a:ext uri="{FF2B5EF4-FFF2-40B4-BE49-F238E27FC236}">
              <a16:creationId xmlns:a16="http://schemas.microsoft.com/office/drawing/2014/main" id="{5C5EA1ED-953A-43D6-93B9-83F8A886A59A}"/>
            </a:ext>
          </a:extLst>
        </xdr:cNvPr>
        <xdr:cNvSpPr txBox="1"/>
      </xdr:nvSpPr>
      <xdr:spPr>
        <a:xfrm>
          <a:off x="2279024" y="1417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68597</xdr:rowOff>
    </xdr:from>
    <xdr:ext cx="405111" cy="259045"/>
    <xdr:sp macro="" textlink="">
      <xdr:nvSpPr>
        <xdr:cNvPr id="319" name="n_3mainValue【公営住宅】&#10;有形固定資産減価償却率">
          <a:extLst>
            <a:ext uri="{FF2B5EF4-FFF2-40B4-BE49-F238E27FC236}">
              <a16:creationId xmlns:a16="http://schemas.microsoft.com/office/drawing/2014/main" id="{CF21FD8F-A52E-49E9-925C-9EB82A93089C}"/>
            </a:ext>
          </a:extLst>
        </xdr:cNvPr>
        <xdr:cNvSpPr txBox="1"/>
      </xdr:nvSpPr>
      <xdr:spPr>
        <a:xfrm>
          <a:off x="154242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59072</xdr:rowOff>
    </xdr:from>
    <xdr:ext cx="405111" cy="259045"/>
    <xdr:sp macro="" textlink="">
      <xdr:nvSpPr>
        <xdr:cNvPr id="320" name="n_4mainValue【公営住宅】&#10;有形固定資産減価償却率">
          <a:extLst>
            <a:ext uri="{FF2B5EF4-FFF2-40B4-BE49-F238E27FC236}">
              <a16:creationId xmlns:a16="http://schemas.microsoft.com/office/drawing/2014/main" id="{54570CB8-DD50-4096-8ACE-95B674FDADE9}"/>
            </a:ext>
          </a:extLst>
        </xdr:cNvPr>
        <xdr:cNvSpPr txBox="1"/>
      </xdr:nvSpPr>
      <xdr:spPr>
        <a:xfrm>
          <a:off x="79820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390E9DD-222F-4AFC-B381-71BF54E572E0}"/>
            </a:ext>
          </a:extLst>
        </xdr:cNvPr>
        <xdr:cNvSpPr/>
      </xdr:nvSpPr>
      <xdr:spPr>
        <a:xfrm>
          <a:off x="5567680" y="11551920"/>
          <a:ext cx="3962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2B4D416-CBDB-4518-905C-5CC111D9D858}"/>
            </a:ext>
          </a:extLst>
        </xdr:cNvPr>
        <xdr:cNvSpPr/>
      </xdr:nvSpPr>
      <xdr:spPr>
        <a:xfrm>
          <a:off x="566420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EFCC81F-1EB3-4008-B5A1-D5D553EACABD}"/>
            </a:ext>
          </a:extLst>
        </xdr:cNvPr>
        <xdr:cNvSpPr/>
      </xdr:nvSpPr>
      <xdr:spPr>
        <a:xfrm>
          <a:off x="566420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D836823-F118-4EBD-9378-F51CC465D278}"/>
            </a:ext>
          </a:extLst>
        </xdr:cNvPr>
        <xdr:cNvSpPr/>
      </xdr:nvSpPr>
      <xdr:spPr>
        <a:xfrm>
          <a:off x="652780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A0EE6F0-5870-4A11-97D1-B455642825D6}"/>
            </a:ext>
          </a:extLst>
        </xdr:cNvPr>
        <xdr:cNvSpPr/>
      </xdr:nvSpPr>
      <xdr:spPr>
        <a:xfrm>
          <a:off x="652780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800742C-DC7F-4D31-BE6F-1A0D40B45141}"/>
            </a:ext>
          </a:extLst>
        </xdr:cNvPr>
        <xdr:cNvSpPr/>
      </xdr:nvSpPr>
      <xdr:spPr>
        <a:xfrm>
          <a:off x="748792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119D6AD-7C37-4EAA-BC03-1B61A26D714E}"/>
            </a:ext>
          </a:extLst>
        </xdr:cNvPr>
        <xdr:cNvSpPr/>
      </xdr:nvSpPr>
      <xdr:spPr>
        <a:xfrm>
          <a:off x="748792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F27AA1E1-12A4-4BB7-8F00-75B341AFF3CB}"/>
            </a:ext>
          </a:extLst>
        </xdr:cNvPr>
        <xdr:cNvSpPr/>
      </xdr:nvSpPr>
      <xdr:spPr>
        <a:xfrm>
          <a:off x="5567680" y="12668250"/>
          <a:ext cx="39624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E299EF13-689A-4989-919B-2C17DE46FDE4}"/>
            </a:ext>
          </a:extLst>
        </xdr:cNvPr>
        <xdr:cNvSpPr txBox="1"/>
      </xdr:nvSpPr>
      <xdr:spPr>
        <a:xfrm>
          <a:off x="552958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64198AFB-2CB3-4553-A818-E83498492C22}"/>
            </a:ext>
          </a:extLst>
        </xdr:cNvPr>
        <xdr:cNvCxnSpPr/>
      </xdr:nvCxnSpPr>
      <xdr:spPr>
        <a:xfrm>
          <a:off x="5567680" y="1490472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99BF442C-E189-45E4-8E58-A3373E3FACFE}"/>
            </a:ext>
          </a:extLst>
        </xdr:cNvPr>
        <xdr:cNvCxnSpPr/>
      </xdr:nvCxnSpPr>
      <xdr:spPr>
        <a:xfrm>
          <a:off x="5567680" y="14585769"/>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E2DCF05-571D-466E-8BF0-AAE9D465BD9C}"/>
            </a:ext>
          </a:extLst>
        </xdr:cNvPr>
        <xdr:cNvSpPr txBox="1"/>
      </xdr:nvSpPr>
      <xdr:spPr>
        <a:xfrm>
          <a:off x="51614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801810BA-16DA-4B6E-94BD-B9FC0B4A2F2B}"/>
            </a:ext>
          </a:extLst>
        </xdr:cNvPr>
        <xdr:cNvCxnSpPr/>
      </xdr:nvCxnSpPr>
      <xdr:spPr>
        <a:xfrm>
          <a:off x="5567680" y="14263007"/>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AA741C04-E89B-40A6-ABB7-305E65BA3263}"/>
            </a:ext>
          </a:extLst>
        </xdr:cNvPr>
        <xdr:cNvSpPr txBox="1"/>
      </xdr:nvSpPr>
      <xdr:spPr>
        <a:xfrm>
          <a:off x="516146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793B9244-3079-468F-A5A2-2B013588C806}"/>
            </a:ext>
          </a:extLst>
        </xdr:cNvPr>
        <xdr:cNvCxnSpPr/>
      </xdr:nvCxnSpPr>
      <xdr:spPr>
        <a:xfrm>
          <a:off x="5567680" y="13944056"/>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841AF311-8F83-4418-95E4-864E025160C4}"/>
            </a:ext>
          </a:extLst>
        </xdr:cNvPr>
        <xdr:cNvSpPr txBox="1"/>
      </xdr:nvSpPr>
      <xdr:spPr>
        <a:xfrm>
          <a:off x="516146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818FCB33-EF8E-46E1-B384-ED23444E8B1F}"/>
            </a:ext>
          </a:extLst>
        </xdr:cNvPr>
        <xdr:cNvCxnSpPr/>
      </xdr:nvCxnSpPr>
      <xdr:spPr>
        <a:xfrm>
          <a:off x="5567680" y="13625104"/>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BF9751F-682E-4411-9809-3D830B2C3240}"/>
            </a:ext>
          </a:extLst>
        </xdr:cNvPr>
        <xdr:cNvSpPr txBox="1"/>
      </xdr:nvSpPr>
      <xdr:spPr>
        <a:xfrm>
          <a:off x="516146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413EF48B-E81D-4FA9-A13F-4CB0FC940759}"/>
            </a:ext>
          </a:extLst>
        </xdr:cNvPr>
        <xdr:cNvCxnSpPr/>
      </xdr:nvCxnSpPr>
      <xdr:spPr>
        <a:xfrm>
          <a:off x="5567680" y="13306153"/>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9ED0D0DB-D114-4AD4-B156-FC889900BAA8}"/>
            </a:ext>
          </a:extLst>
        </xdr:cNvPr>
        <xdr:cNvSpPr txBox="1"/>
      </xdr:nvSpPr>
      <xdr:spPr>
        <a:xfrm>
          <a:off x="516146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96FEE7AA-0EE3-42B4-B5A6-35E0B338C301}"/>
            </a:ext>
          </a:extLst>
        </xdr:cNvPr>
        <xdr:cNvCxnSpPr/>
      </xdr:nvCxnSpPr>
      <xdr:spPr>
        <a:xfrm>
          <a:off x="5567680" y="12987201"/>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DC1BE84C-4DF3-4658-BF73-7618A6479139}"/>
            </a:ext>
          </a:extLst>
        </xdr:cNvPr>
        <xdr:cNvSpPr txBox="1"/>
      </xdr:nvSpPr>
      <xdr:spPr>
        <a:xfrm>
          <a:off x="512020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84DDC5C6-FEA8-4E57-9EA7-749D20700B80}"/>
            </a:ext>
          </a:extLst>
        </xdr:cNvPr>
        <xdr:cNvCxnSpPr/>
      </xdr:nvCxnSpPr>
      <xdr:spPr>
        <a:xfrm>
          <a:off x="5567680" y="1266825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E4E20194-E108-4325-AE63-C18DEE87D566}"/>
            </a:ext>
          </a:extLst>
        </xdr:cNvPr>
        <xdr:cNvSpPr txBox="1"/>
      </xdr:nvSpPr>
      <xdr:spPr>
        <a:xfrm>
          <a:off x="512020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5F4BF0ED-7625-4F6F-9FC7-23CD3F9A4ED5}"/>
            </a:ext>
          </a:extLst>
        </xdr:cNvPr>
        <xdr:cNvSpPr/>
      </xdr:nvSpPr>
      <xdr:spPr>
        <a:xfrm>
          <a:off x="5567680" y="12668250"/>
          <a:ext cx="39624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89274D59-7D6D-48C1-94F8-FFEE362425A1}"/>
            </a:ext>
          </a:extLst>
        </xdr:cNvPr>
        <xdr:cNvCxnSpPr/>
      </xdr:nvCxnSpPr>
      <xdr:spPr>
        <a:xfrm flipV="1">
          <a:off x="8800465" y="13098998"/>
          <a:ext cx="0" cy="148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E57A673A-2CBD-47BC-94A6-48BA975C7509}"/>
            </a:ext>
          </a:extLst>
        </xdr:cNvPr>
        <xdr:cNvSpPr txBox="1"/>
      </xdr:nvSpPr>
      <xdr:spPr>
        <a:xfrm>
          <a:off x="8839200" y="1458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AA349D79-DD0C-4ECE-AAF9-5C5F5A88AE41}"/>
            </a:ext>
          </a:extLst>
        </xdr:cNvPr>
        <xdr:cNvCxnSpPr/>
      </xdr:nvCxnSpPr>
      <xdr:spPr>
        <a:xfrm>
          <a:off x="8742680" y="14583483"/>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C5C55C7C-7A0D-4706-AB9B-C686B431EFE6}"/>
            </a:ext>
          </a:extLst>
        </xdr:cNvPr>
        <xdr:cNvSpPr txBox="1"/>
      </xdr:nvSpPr>
      <xdr:spPr>
        <a:xfrm>
          <a:off x="8839200" y="1288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2FB4BAA7-070B-4DAD-89E4-8AF5FD74137F}"/>
            </a:ext>
          </a:extLst>
        </xdr:cNvPr>
        <xdr:cNvCxnSpPr/>
      </xdr:nvCxnSpPr>
      <xdr:spPr>
        <a:xfrm>
          <a:off x="8742680" y="13098998"/>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a:extLst>
            <a:ext uri="{FF2B5EF4-FFF2-40B4-BE49-F238E27FC236}">
              <a16:creationId xmlns:a16="http://schemas.microsoft.com/office/drawing/2014/main" id="{67DE9F60-ABF7-4969-9E35-14C68F048593}"/>
            </a:ext>
          </a:extLst>
        </xdr:cNvPr>
        <xdr:cNvSpPr txBox="1"/>
      </xdr:nvSpPr>
      <xdr:spPr>
        <a:xfrm>
          <a:off x="88392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B104CA33-7A0D-443E-B02B-49D77D7788DB}"/>
            </a:ext>
          </a:extLst>
        </xdr:cNvPr>
        <xdr:cNvSpPr/>
      </xdr:nvSpPr>
      <xdr:spPr>
        <a:xfrm>
          <a:off x="8780780" y="14318343"/>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2DD9C231-3C87-4033-B926-463EDE3371F3}"/>
            </a:ext>
          </a:extLst>
        </xdr:cNvPr>
        <xdr:cNvSpPr/>
      </xdr:nvSpPr>
      <xdr:spPr>
        <a:xfrm>
          <a:off x="8064500" y="1431556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C8C304B4-9A7A-432C-98B2-4A9A37080DEA}"/>
            </a:ext>
          </a:extLst>
        </xdr:cNvPr>
        <xdr:cNvSpPr/>
      </xdr:nvSpPr>
      <xdr:spPr>
        <a:xfrm>
          <a:off x="7327900" y="14323732"/>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39370624-DAB5-4390-9A9C-2955924286B0}"/>
            </a:ext>
          </a:extLst>
        </xdr:cNvPr>
        <xdr:cNvSpPr/>
      </xdr:nvSpPr>
      <xdr:spPr>
        <a:xfrm>
          <a:off x="6560820" y="143446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056DE8B0-0124-42DA-B891-2CC394E9ABAA}"/>
            </a:ext>
          </a:extLst>
        </xdr:cNvPr>
        <xdr:cNvSpPr/>
      </xdr:nvSpPr>
      <xdr:spPr>
        <a:xfrm>
          <a:off x="5824220" y="143510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38643A1-C87C-4D72-8F95-C8F8117C47B2}"/>
            </a:ext>
          </a:extLst>
        </xdr:cNvPr>
        <xdr:cNvSpPr txBox="1"/>
      </xdr:nvSpPr>
      <xdr:spPr>
        <a:xfrm>
          <a:off x="86410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9BC6B61-C3A5-41B4-BEA9-AC9B619F50B4}"/>
            </a:ext>
          </a:extLst>
        </xdr:cNvPr>
        <xdr:cNvSpPr txBox="1"/>
      </xdr:nvSpPr>
      <xdr:spPr>
        <a:xfrm>
          <a:off x="79552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E0C47E0-294D-4331-915F-652C5405B425}"/>
            </a:ext>
          </a:extLst>
        </xdr:cNvPr>
        <xdr:cNvSpPr txBox="1"/>
      </xdr:nvSpPr>
      <xdr:spPr>
        <a:xfrm>
          <a:off x="72034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9A0BE41-9C0F-4446-A312-E118FB15FD75}"/>
            </a:ext>
          </a:extLst>
        </xdr:cNvPr>
        <xdr:cNvSpPr txBox="1"/>
      </xdr:nvSpPr>
      <xdr:spPr>
        <a:xfrm>
          <a:off x="64516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C7012F4-1EC3-44F5-8E2B-6BA7558A8018}"/>
            </a:ext>
          </a:extLst>
        </xdr:cNvPr>
        <xdr:cNvSpPr txBox="1"/>
      </xdr:nvSpPr>
      <xdr:spPr>
        <a:xfrm>
          <a:off x="5715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13753</xdr:rowOff>
    </xdr:from>
    <xdr:to>
      <xdr:col>55</xdr:col>
      <xdr:colOff>50800</xdr:colOff>
      <xdr:row>85</xdr:row>
      <xdr:rowOff>115353</xdr:rowOff>
    </xdr:to>
    <xdr:sp macro="" textlink="">
      <xdr:nvSpPr>
        <xdr:cNvPr id="362" name="楕円 361">
          <a:extLst>
            <a:ext uri="{FF2B5EF4-FFF2-40B4-BE49-F238E27FC236}">
              <a16:creationId xmlns:a16="http://schemas.microsoft.com/office/drawing/2014/main" id="{075A83E0-0EDA-4B6C-A196-CB475C9D3F07}"/>
            </a:ext>
          </a:extLst>
        </xdr:cNvPr>
        <xdr:cNvSpPr/>
      </xdr:nvSpPr>
      <xdr:spPr>
        <a:xfrm>
          <a:off x="8780780" y="14263153"/>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36630</xdr:rowOff>
    </xdr:from>
    <xdr:ext cx="469744" cy="259045"/>
    <xdr:sp macro="" textlink="">
      <xdr:nvSpPr>
        <xdr:cNvPr id="363" name="【公営住宅】&#10;一人当たり面積該当値テキスト">
          <a:extLst>
            <a:ext uri="{FF2B5EF4-FFF2-40B4-BE49-F238E27FC236}">
              <a16:creationId xmlns:a16="http://schemas.microsoft.com/office/drawing/2014/main" id="{54990DE3-D4E7-44B2-80E1-37CF8E93AD98}"/>
            </a:ext>
          </a:extLst>
        </xdr:cNvPr>
        <xdr:cNvSpPr txBox="1"/>
      </xdr:nvSpPr>
      <xdr:spPr>
        <a:xfrm>
          <a:off x="8839200" y="1411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16528</xdr:rowOff>
    </xdr:from>
    <xdr:to>
      <xdr:col>50</xdr:col>
      <xdr:colOff>165100</xdr:colOff>
      <xdr:row>85</xdr:row>
      <xdr:rowOff>118128</xdr:rowOff>
    </xdr:to>
    <xdr:sp macro="" textlink="">
      <xdr:nvSpPr>
        <xdr:cNvPr id="364" name="楕円 363">
          <a:extLst>
            <a:ext uri="{FF2B5EF4-FFF2-40B4-BE49-F238E27FC236}">
              <a16:creationId xmlns:a16="http://schemas.microsoft.com/office/drawing/2014/main" id="{3006220F-39A5-4986-A4A7-6B2247F070E5}"/>
            </a:ext>
          </a:extLst>
        </xdr:cNvPr>
        <xdr:cNvSpPr/>
      </xdr:nvSpPr>
      <xdr:spPr>
        <a:xfrm>
          <a:off x="8064500" y="1426592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64553</xdr:rowOff>
    </xdr:from>
    <xdr:to>
      <xdr:col>55</xdr:col>
      <xdr:colOff>0</xdr:colOff>
      <xdr:row>85</xdr:row>
      <xdr:rowOff>67328</xdr:rowOff>
    </xdr:to>
    <xdr:cxnSp macro="">
      <xdr:nvCxnSpPr>
        <xdr:cNvPr id="365" name="直線コネクタ 364">
          <a:extLst>
            <a:ext uri="{FF2B5EF4-FFF2-40B4-BE49-F238E27FC236}">
              <a16:creationId xmlns:a16="http://schemas.microsoft.com/office/drawing/2014/main" id="{E407F301-B5EC-4978-95D0-12F4D7BBCEDF}"/>
            </a:ext>
          </a:extLst>
        </xdr:cNvPr>
        <xdr:cNvCxnSpPr/>
      </xdr:nvCxnSpPr>
      <xdr:spPr>
        <a:xfrm flipV="1">
          <a:off x="8115300" y="14313953"/>
          <a:ext cx="6858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10161</xdr:rowOff>
    </xdr:from>
    <xdr:to>
      <xdr:col>46</xdr:col>
      <xdr:colOff>38100</xdr:colOff>
      <xdr:row>85</xdr:row>
      <xdr:rowOff>111761</xdr:rowOff>
    </xdr:to>
    <xdr:sp macro="" textlink="">
      <xdr:nvSpPr>
        <xdr:cNvPr id="366" name="楕円 365">
          <a:extLst>
            <a:ext uri="{FF2B5EF4-FFF2-40B4-BE49-F238E27FC236}">
              <a16:creationId xmlns:a16="http://schemas.microsoft.com/office/drawing/2014/main" id="{FDA8C321-29DB-411C-B8B1-3BA8E4C04E74}"/>
            </a:ext>
          </a:extLst>
        </xdr:cNvPr>
        <xdr:cNvSpPr/>
      </xdr:nvSpPr>
      <xdr:spPr>
        <a:xfrm>
          <a:off x="7327900" y="14259561"/>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60961</xdr:rowOff>
    </xdr:from>
    <xdr:to>
      <xdr:col>50</xdr:col>
      <xdr:colOff>114300</xdr:colOff>
      <xdr:row>85</xdr:row>
      <xdr:rowOff>67328</xdr:rowOff>
    </xdr:to>
    <xdr:cxnSp macro="">
      <xdr:nvCxnSpPr>
        <xdr:cNvPr id="367" name="直線コネクタ 366">
          <a:extLst>
            <a:ext uri="{FF2B5EF4-FFF2-40B4-BE49-F238E27FC236}">
              <a16:creationId xmlns:a16="http://schemas.microsoft.com/office/drawing/2014/main" id="{2014C8B7-F067-44CF-93BA-E5AE8B73EED6}"/>
            </a:ext>
          </a:extLst>
        </xdr:cNvPr>
        <xdr:cNvCxnSpPr/>
      </xdr:nvCxnSpPr>
      <xdr:spPr>
        <a:xfrm>
          <a:off x="7363460" y="14310361"/>
          <a:ext cx="75184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8201</xdr:rowOff>
    </xdr:from>
    <xdr:to>
      <xdr:col>41</xdr:col>
      <xdr:colOff>101600</xdr:colOff>
      <xdr:row>85</xdr:row>
      <xdr:rowOff>109801</xdr:rowOff>
    </xdr:to>
    <xdr:sp macro="" textlink="">
      <xdr:nvSpPr>
        <xdr:cNvPr id="368" name="楕円 367">
          <a:extLst>
            <a:ext uri="{FF2B5EF4-FFF2-40B4-BE49-F238E27FC236}">
              <a16:creationId xmlns:a16="http://schemas.microsoft.com/office/drawing/2014/main" id="{2F781109-7436-4F78-BF11-F6A20876FCE1}"/>
            </a:ext>
          </a:extLst>
        </xdr:cNvPr>
        <xdr:cNvSpPr/>
      </xdr:nvSpPr>
      <xdr:spPr>
        <a:xfrm>
          <a:off x="6560820" y="142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59001</xdr:rowOff>
    </xdr:from>
    <xdr:to>
      <xdr:col>45</xdr:col>
      <xdr:colOff>177800</xdr:colOff>
      <xdr:row>85</xdr:row>
      <xdr:rowOff>60961</xdr:rowOff>
    </xdr:to>
    <xdr:cxnSp macro="">
      <xdr:nvCxnSpPr>
        <xdr:cNvPr id="369" name="直線コネクタ 368">
          <a:extLst>
            <a:ext uri="{FF2B5EF4-FFF2-40B4-BE49-F238E27FC236}">
              <a16:creationId xmlns:a16="http://schemas.microsoft.com/office/drawing/2014/main" id="{0797E590-FBD6-4024-9501-5831532CE1F1}"/>
            </a:ext>
          </a:extLst>
        </xdr:cNvPr>
        <xdr:cNvCxnSpPr/>
      </xdr:nvCxnSpPr>
      <xdr:spPr>
        <a:xfrm>
          <a:off x="6611620" y="14308401"/>
          <a:ext cx="75184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163649</xdr:rowOff>
    </xdr:from>
    <xdr:to>
      <xdr:col>36</xdr:col>
      <xdr:colOff>165100</xdr:colOff>
      <xdr:row>85</xdr:row>
      <xdr:rowOff>93799</xdr:rowOff>
    </xdr:to>
    <xdr:sp macro="" textlink="">
      <xdr:nvSpPr>
        <xdr:cNvPr id="370" name="楕円 369">
          <a:extLst>
            <a:ext uri="{FF2B5EF4-FFF2-40B4-BE49-F238E27FC236}">
              <a16:creationId xmlns:a16="http://schemas.microsoft.com/office/drawing/2014/main" id="{2B94D6CD-C98A-47A5-A0D9-7CBC714E92C6}"/>
            </a:ext>
          </a:extLst>
        </xdr:cNvPr>
        <xdr:cNvSpPr/>
      </xdr:nvSpPr>
      <xdr:spPr>
        <a:xfrm>
          <a:off x="5824220" y="1424540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42999</xdr:rowOff>
    </xdr:from>
    <xdr:to>
      <xdr:col>41</xdr:col>
      <xdr:colOff>50800</xdr:colOff>
      <xdr:row>85</xdr:row>
      <xdr:rowOff>59001</xdr:rowOff>
    </xdr:to>
    <xdr:cxnSp macro="">
      <xdr:nvCxnSpPr>
        <xdr:cNvPr id="371" name="直線コネクタ 370">
          <a:extLst>
            <a:ext uri="{FF2B5EF4-FFF2-40B4-BE49-F238E27FC236}">
              <a16:creationId xmlns:a16="http://schemas.microsoft.com/office/drawing/2014/main" id="{C0AA9B8B-7759-40E6-97F8-3A8B306984A2}"/>
            </a:ext>
          </a:extLst>
        </xdr:cNvPr>
        <xdr:cNvCxnSpPr/>
      </xdr:nvCxnSpPr>
      <xdr:spPr>
        <a:xfrm>
          <a:off x="5875020" y="14292399"/>
          <a:ext cx="7366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a:extLst>
            <a:ext uri="{FF2B5EF4-FFF2-40B4-BE49-F238E27FC236}">
              <a16:creationId xmlns:a16="http://schemas.microsoft.com/office/drawing/2014/main" id="{69811FB8-4A9C-45B8-AAC5-B2E930D0C9FB}"/>
            </a:ext>
          </a:extLst>
        </xdr:cNvPr>
        <xdr:cNvSpPr txBox="1"/>
      </xdr:nvSpPr>
      <xdr:spPr>
        <a:xfrm>
          <a:off x="7898207" y="1440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a:extLst>
            <a:ext uri="{FF2B5EF4-FFF2-40B4-BE49-F238E27FC236}">
              <a16:creationId xmlns:a16="http://schemas.microsoft.com/office/drawing/2014/main" id="{9F8DD542-D85C-4344-B33B-3CF3E9572743}"/>
            </a:ext>
          </a:extLst>
        </xdr:cNvPr>
        <xdr:cNvSpPr txBox="1"/>
      </xdr:nvSpPr>
      <xdr:spPr>
        <a:xfrm>
          <a:off x="7174307" y="1441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a:extLst>
            <a:ext uri="{FF2B5EF4-FFF2-40B4-BE49-F238E27FC236}">
              <a16:creationId xmlns:a16="http://schemas.microsoft.com/office/drawing/2014/main" id="{181CC30C-2716-44CE-93DD-1E4584CC2EAC}"/>
            </a:ext>
          </a:extLst>
        </xdr:cNvPr>
        <xdr:cNvSpPr txBox="1"/>
      </xdr:nvSpPr>
      <xdr:spPr>
        <a:xfrm>
          <a:off x="6407227" y="1443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5" name="n_4aveValue【公営住宅】&#10;一人当たり面積">
          <a:extLst>
            <a:ext uri="{FF2B5EF4-FFF2-40B4-BE49-F238E27FC236}">
              <a16:creationId xmlns:a16="http://schemas.microsoft.com/office/drawing/2014/main" id="{C6821D3B-864D-468C-8C90-390B3E86FE4E}"/>
            </a:ext>
          </a:extLst>
        </xdr:cNvPr>
        <xdr:cNvSpPr txBox="1"/>
      </xdr:nvSpPr>
      <xdr:spPr>
        <a:xfrm>
          <a:off x="567062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134655</xdr:rowOff>
    </xdr:from>
    <xdr:ext cx="469744" cy="259045"/>
    <xdr:sp macro="" textlink="">
      <xdr:nvSpPr>
        <xdr:cNvPr id="376" name="n_1mainValue【公営住宅】&#10;一人当たり面積">
          <a:extLst>
            <a:ext uri="{FF2B5EF4-FFF2-40B4-BE49-F238E27FC236}">
              <a16:creationId xmlns:a16="http://schemas.microsoft.com/office/drawing/2014/main" id="{DBAD6436-A35C-4754-9EE9-FCA394056B3F}"/>
            </a:ext>
          </a:extLst>
        </xdr:cNvPr>
        <xdr:cNvSpPr txBox="1"/>
      </xdr:nvSpPr>
      <xdr:spPr>
        <a:xfrm>
          <a:off x="7898207" y="1404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128288</xdr:rowOff>
    </xdr:from>
    <xdr:ext cx="469744" cy="259045"/>
    <xdr:sp macro="" textlink="">
      <xdr:nvSpPr>
        <xdr:cNvPr id="377" name="n_2mainValue【公営住宅】&#10;一人当たり面積">
          <a:extLst>
            <a:ext uri="{FF2B5EF4-FFF2-40B4-BE49-F238E27FC236}">
              <a16:creationId xmlns:a16="http://schemas.microsoft.com/office/drawing/2014/main" id="{87A54B5D-7DF7-47C4-97F1-7C2CC7FAB9EC}"/>
            </a:ext>
          </a:extLst>
        </xdr:cNvPr>
        <xdr:cNvSpPr txBox="1"/>
      </xdr:nvSpPr>
      <xdr:spPr>
        <a:xfrm>
          <a:off x="7174307" y="1404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126328</xdr:rowOff>
    </xdr:from>
    <xdr:ext cx="469744" cy="259045"/>
    <xdr:sp macro="" textlink="">
      <xdr:nvSpPr>
        <xdr:cNvPr id="378" name="n_3mainValue【公営住宅】&#10;一人当たり面積">
          <a:extLst>
            <a:ext uri="{FF2B5EF4-FFF2-40B4-BE49-F238E27FC236}">
              <a16:creationId xmlns:a16="http://schemas.microsoft.com/office/drawing/2014/main" id="{98D7EC19-A1CD-404D-BD1E-3D726B580AA8}"/>
            </a:ext>
          </a:extLst>
        </xdr:cNvPr>
        <xdr:cNvSpPr txBox="1"/>
      </xdr:nvSpPr>
      <xdr:spPr>
        <a:xfrm>
          <a:off x="6407227" y="14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110326</xdr:rowOff>
    </xdr:from>
    <xdr:ext cx="469744" cy="259045"/>
    <xdr:sp macro="" textlink="">
      <xdr:nvSpPr>
        <xdr:cNvPr id="379" name="n_4mainValue【公営住宅】&#10;一人当たり面積">
          <a:extLst>
            <a:ext uri="{FF2B5EF4-FFF2-40B4-BE49-F238E27FC236}">
              <a16:creationId xmlns:a16="http://schemas.microsoft.com/office/drawing/2014/main" id="{88F0124E-D995-4D0A-89D8-21E94C0A36F5}"/>
            </a:ext>
          </a:extLst>
        </xdr:cNvPr>
        <xdr:cNvSpPr txBox="1"/>
      </xdr:nvSpPr>
      <xdr:spPr>
        <a:xfrm>
          <a:off x="5670627" y="1402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678BCB8E-0C5E-4724-96EC-2002B91AC1A5}"/>
            </a:ext>
          </a:extLst>
        </xdr:cNvPr>
        <xdr:cNvSpPr/>
      </xdr:nvSpPr>
      <xdr:spPr>
        <a:xfrm>
          <a:off x="640080" y="15274290"/>
          <a:ext cx="399288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637DB7F-CE11-4271-81DB-DC4598680CFC}"/>
            </a:ext>
          </a:extLst>
        </xdr:cNvPr>
        <xdr:cNvSpPr/>
      </xdr:nvSpPr>
      <xdr:spPr>
        <a:xfrm>
          <a:off x="76708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8A9BE7BC-1ACF-489C-BF47-42C93C3161E2}"/>
            </a:ext>
          </a:extLst>
        </xdr:cNvPr>
        <xdr:cNvSpPr/>
      </xdr:nvSpPr>
      <xdr:spPr>
        <a:xfrm>
          <a:off x="76708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F31C69D6-7FF2-4CF1-AECD-AD70F185243D}"/>
            </a:ext>
          </a:extLst>
        </xdr:cNvPr>
        <xdr:cNvSpPr/>
      </xdr:nvSpPr>
      <xdr:spPr>
        <a:xfrm>
          <a:off x="160020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D2E4D6DC-08B2-4D42-856B-210680649F37}"/>
            </a:ext>
          </a:extLst>
        </xdr:cNvPr>
        <xdr:cNvSpPr/>
      </xdr:nvSpPr>
      <xdr:spPr>
        <a:xfrm>
          <a:off x="160020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5508BC84-788D-4BA2-960E-D954DAC55A41}"/>
            </a:ext>
          </a:extLst>
        </xdr:cNvPr>
        <xdr:cNvSpPr/>
      </xdr:nvSpPr>
      <xdr:spPr>
        <a:xfrm>
          <a:off x="256032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6050905B-9482-40B2-AFFA-90F198E69984}"/>
            </a:ext>
          </a:extLst>
        </xdr:cNvPr>
        <xdr:cNvSpPr/>
      </xdr:nvSpPr>
      <xdr:spPr>
        <a:xfrm>
          <a:off x="256032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ECBB7229-DBFB-4B6A-9F49-3A329C0E9AD8}"/>
            </a:ext>
          </a:extLst>
        </xdr:cNvPr>
        <xdr:cNvSpPr/>
      </xdr:nvSpPr>
      <xdr:spPr>
        <a:xfrm>
          <a:off x="640080" y="16394430"/>
          <a:ext cx="39928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14E957BD-FF64-4DC3-94E4-32DDA86B1134}"/>
            </a:ext>
          </a:extLst>
        </xdr:cNvPr>
        <xdr:cNvSpPr/>
      </xdr:nvSpPr>
      <xdr:spPr>
        <a:xfrm>
          <a:off x="5567680" y="15274290"/>
          <a:ext cx="39624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7E6DFEC1-E360-46FB-A80A-13528F696984}"/>
            </a:ext>
          </a:extLst>
        </xdr:cNvPr>
        <xdr:cNvSpPr/>
      </xdr:nvSpPr>
      <xdr:spPr>
        <a:xfrm>
          <a:off x="566420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46AA2C9-CCE9-4D35-A128-C8E60A3B8654}"/>
            </a:ext>
          </a:extLst>
        </xdr:cNvPr>
        <xdr:cNvSpPr/>
      </xdr:nvSpPr>
      <xdr:spPr>
        <a:xfrm>
          <a:off x="566420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4FDDBE69-3C74-4ACA-B0F3-1215327AA21F}"/>
            </a:ext>
          </a:extLst>
        </xdr:cNvPr>
        <xdr:cNvSpPr/>
      </xdr:nvSpPr>
      <xdr:spPr>
        <a:xfrm>
          <a:off x="652780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23E46E5F-AAF0-4A08-9959-FBE6B5623929}"/>
            </a:ext>
          </a:extLst>
        </xdr:cNvPr>
        <xdr:cNvSpPr/>
      </xdr:nvSpPr>
      <xdr:spPr>
        <a:xfrm>
          <a:off x="652780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9568E726-0E7F-487C-BB71-E8A0F8884936}"/>
            </a:ext>
          </a:extLst>
        </xdr:cNvPr>
        <xdr:cNvSpPr/>
      </xdr:nvSpPr>
      <xdr:spPr>
        <a:xfrm>
          <a:off x="748792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433A1517-1E88-4113-947A-10CAF432FAEE}"/>
            </a:ext>
          </a:extLst>
        </xdr:cNvPr>
        <xdr:cNvSpPr/>
      </xdr:nvSpPr>
      <xdr:spPr>
        <a:xfrm>
          <a:off x="748792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D639627F-E2EE-44F5-9448-67E4563FF701}"/>
            </a:ext>
          </a:extLst>
        </xdr:cNvPr>
        <xdr:cNvSpPr/>
      </xdr:nvSpPr>
      <xdr:spPr>
        <a:xfrm>
          <a:off x="5567680" y="16394430"/>
          <a:ext cx="39624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71DCF14C-F225-420D-8784-DE44F5C46B01}"/>
            </a:ext>
          </a:extLst>
        </xdr:cNvPr>
        <xdr:cNvSpPr/>
      </xdr:nvSpPr>
      <xdr:spPr>
        <a:xfrm>
          <a:off x="10464800" y="4099560"/>
          <a:ext cx="3962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D5BDD311-A9BD-4763-8C32-91E622E623E3}"/>
            </a:ext>
          </a:extLst>
        </xdr:cNvPr>
        <xdr:cNvSpPr/>
      </xdr:nvSpPr>
      <xdr:spPr>
        <a:xfrm>
          <a:off x="1056132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739A648B-937B-4ABE-8923-CF02ED0EF611}"/>
            </a:ext>
          </a:extLst>
        </xdr:cNvPr>
        <xdr:cNvSpPr/>
      </xdr:nvSpPr>
      <xdr:spPr>
        <a:xfrm>
          <a:off x="1056132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F2D9DDD4-638C-48B9-9CB3-9BA9AA4727B2}"/>
            </a:ext>
          </a:extLst>
        </xdr:cNvPr>
        <xdr:cNvSpPr/>
      </xdr:nvSpPr>
      <xdr:spPr>
        <a:xfrm>
          <a:off x="1142492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357253DB-1F90-426F-A7F6-B02D661CDF0B}"/>
            </a:ext>
          </a:extLst>
        </xdr:cNvPr>
        <xdr:cNvSpPr/>
      </xdr:nvSpPr>
      <xdr:spPr>
        <a:xfrm>
          <a:off x="1142492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149FCA72-C0DD-49F4-8DB3-FB88F426C406}"/>
            </a:ext>
          </a:extLst>
        </xdr:cNvPr>
        <xdr:cNvSpPr/>
      </xdr:nvSpPr>
      <xdr:spPr>
        <a:xfrm>
          <a:off x="1238504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1D16EF25-8225-4CF3-9B0C-E1337DF92C8E}"/>
            </a:ext>
          </a:extLst>
        </xdr:cNvPr>
        <xdr:cNvSpPr/>
      </xdr:nvSpPr>
      <xdr:spPr>
        <a:xfrm>
          <a:off x="1238504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CBF73D5A-3F4E-4E5F-9B71-459632B74983}"/>
            </a:ext>
          </a:extLst>
        </xdr:cNvPr>
        <xdr:cNvSpPr/>
      </xdr:nvSpPr>
      <xdr:spPr>
        <a:xfrm>
          <a:off x="10464800" y="5215890"/>
          <a:ext cx="39624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FD2B623A-21FC-41F1-A46D-C6C2F4C30A8C}"/>
            </a:ext>
          </a:extLst>
        </xdr:cNvPr>
        <xdr:cNvSpPr/>
      </xdr:nvSpPr>
      <xdr:spPr>
        <a:xfrm>
          <a:off x="15361920" y="4099560"/>
          <a:ext cx="39928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96C9CE05-9004-4A08-8FD4-847DAB75BBA0}"/>
            </a:ext>
          </a:extLst>
        </xdr:cNvPr>
        <xdr:cNvSpPr/>
      </xdr:nvSpPr>
      <xdr:spPr>
        <a:xfrm>
          <a:off x="1548892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4D957CFD-0B0E-4E14-9EC9-F5787EA4F969}"/>
            </a:ext>
          </a:extLst>
        </xdr:cNvPr>
        <xdr:cNvSpPr/>
      </xdr:nvSpPr>
      <xdr:spPr>
        <a:xfrm>
          <a:off x="1548892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950A2593-2494-4EBF-9D21-A65694B22CDA}"/>
            </a:ext>
          </a:extLst>
        </xdr:cNvPr>
        <xdr:cNvSpPr/>
      </xdr:nvSpPr>
      <xdr:spPr>
        <a:xfrm>
          <a:off x="1632204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FF9F62A9-1858-4528-8EC5-0D80A5AEEE03}"/>
            </a:ext>
          </a:extLst>
        </xdr:cNvPr>
        <xdr:cNvSpPr/>
      </xdr:nvSpPr>
      <xdr:spPr>
        <a:xfrm>
          <a:off x="1632204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3AFC8368-2DDD-4BF1-BBA5-3D5D2163D97D}"/>
            </a:ext>
          </a:extLst>
        </xdr:cNvPr>
        <xdr:cNvSpPr/>
      </xdr:nvSpPr>
      <xdr:spPr>
        <a:xfrm>
          <a:off x="1728216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71C429DF-1D61-4224-B0FA-23944031DB11}"/>
            </a:ext>
          </a:extLst>
        </xdr:cNvPr>
        <xdr:cNvSpPr/>
      </xdr:nvSpPr>
      <xdr:spPr>
        <a:xfrm>
          <a:off x="1728216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8F690C73-AB57-4383-A662-472F46160E6A}"/>
            </a:ext>
          </a:extLst>
        </xdr:cNvPr>
        <xdr:cNvSpPr/>
      </xdr:nvSpPr>
      <xdr:spPr>
        <a:xfrm>
          <a:off x="15361920" y="5215890"/>
          <a:ext cx="399288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CCD3709D-C147-4ABB-BE6F-81C438787F15}"/>
            </a:ext>
          </a:extLst>
        </xdr:cNvPr>
        <xdr:cNvSpPr/>
      </xdr:nvSpPr>
      <xdr:spPr>
        <a:xfrm>
          <a:off x="10464800" y="7825740"/>
          <a:ext cx="3962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8098E557-DB94-4F8A-9193-FAAB3667C465}"/>
            </a:ext>
          </a:extLst>
        </xdr:cNvPr>
        <xdr:cNvSpPr/>
      </xdr:nvSpPr>
      <xdr:spPr>
        <a:xfrm>
          <a:off x="1056132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7549EB2A-0722-41D0-85AD-0EE684A39599}"/>
            </a:ext>
          </a:extLst>
        </xdr:cNvPr>
        <xdr:cNvSpPr/>
      </xdr:nvSpPr>
      <xdr:spPr>
        <a:xfrm>
          <a:off x="1056132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F90F9120-5259-4CED-937D-435E010E03ED}"/>
            </a:ext>
          </a:extLst>
        </xdr:cNvPr>
        <xdr:cNvSpPr/>
      </xdr:nvSpPr>
      <xdr:spPr>
        <a:xfrm>
          <a:off x="1142492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4D577695-BD7C-4350-8961-3B1E404B6FCC}"/>
            </a:ext>
          </a:extLst>
        </xdr:cNvPr>
        <xdr:cNvSpPr/>
      </xdr:nvSpPr>
      <xdr:spPr>
        <a:xfrm>
          <a:off x="1142492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51984EED-8C71-427B-8CCA-EE6726CE2A03}"/>
            </a:ext>
          </a:extLst>
        </xdr:cNvPr>
        <xdr:cNvSpPr/>
      </xdr:nvSpPr>
      <xdr:spPr>
        <a:xfrm>
          <a:off x="1238504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5F8AEBB1-E424-445E-A8D2-92C303455701}"/>
            </a:ext>
          </a:extLst>
        </xdr:cNvPr>
        <xdr:cNvSpPr/>
      </xdr:nvSpPr>
      <xdr:spPr>
        <a:xfrm>
          <a:off x="1238504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EADB0817-45BE-4232-B736-DB0F80D6F4C7}"/>
            </a:ext>
          </a:extLst>
        </xdr:cNvPr>
        <xdr:cNvSpPr/>
      </xdr:nvSpPr>
      <xdr:spPr>
        <a:xfrm>
          <a:off x="10464800" y="8942070"/>
          <a:ext cx="39624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CA336D7C-6C4B-4414-A752-9A9DAF77F0D3}"/>
            </a:ext>
          </a:extLst>
        </xdr:cNvPr>
        <xdr:cNvSpPr txBox="1"/>
      </xdr:nvSpPr>
      <xdr:spPr>
        <a:xfrm>
          <a:off x="104267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C276E158-E30A-466B-988A-D2556EA59AA1}"/>
            </a:ext>
          </a:extLst>
        </xdr:cNvPr>
        <xdr:cNvCxnSpPr/>
      </xdr:nvCxnSpPr>
      <xdr:spPr>
        <a:xfrm>
          <a:off x="10464800" y="1117854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80C0E234-765D-419E-B7BA-2936497C6924}"/>
            </a:ext>
          </a:extLst>
        </xdr:cNvPr>
        <xdr:cNvSpPr txBox="1"/>
      </xdr:nvSpPr>
      <xdr:spPr>
        <a:xfrm>
          <a:off x="100814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E435CECB-D4E2-4C6A-84E7-18F5C7D5B211}"/>
            </a:ext>
          </a:extLst>
        </xdr:cNvPr>
        <xdr:cNvCxnSpPr/>
      </xdr:nvCxnSpPr>
      <xdr:spPr>
        <a:xfrm>
          <a:off x="10464800" y="10859588"/>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4" name="テキスト ボックス 423">
          <a:extLst>
            <a:ext uri="{FF2B5EF4-FFF2-40B4-BE49-F238E27FC236}">
              <a16:creationId xmlns:a16="http://schemas.microsoft.com/office/drawing/2014/main" id="{DC39F998-DCB0-433E-9747-523352CC2606}"/>
            </a:ext>
          </a:extLst>
        </xdr:cNvPr>
        <xdr:cNvSpPr txBox="1"/>
      </xdr:nvSpPr>
      <xdr:spPr>
        <a:xfrm>
          <a:off x="1012270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8E629876-770D-4F51-BE77-2D0D68B82F84}"/>
            </a:ext>
          </a:extLst>
        </xdr:cNvPr>
        <xdr:cNvCxnSpPr/>
      </xdr:nvCxnSpPr>
      <xdr:spPr>
        <a:xfrm>
          <a:off x="10464800" y="10540637"/>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5A1A99AA-7C98-42AB-B25D-A1FAAFB1636A}"/>
            </a:ext>
          </a:extLst>
        </xdr:cNvPr>
        <xdr:cNvSpPr txBox="1"/>
      </xdr:nvSpPr>
      <xdr:spPr>
        <a:xfrm>
          <a:off x="1012270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32ED8DEB-0370-471B-ADF6-0CB917950480}"/>
            </a:ext>
          </a:extLst>
        </xdr:cNvPr>
        <xdr:cNvCxnSpPr/>
      </xdr:nvCxnSpPr>
      <xdr:spPr>
        <a:xfrm>
          <a:off x="10464800" y="10221685"/>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643AC61F-D57F-4E95-9038-B90915858CF4}"/>
            </a:ext>
          </a:extLst>
        </xdr:cNvPr>
        <xdr:cNvSpPr txBox="1"/>
      </xdr:nvSpPr>
      <xdr:spPr>
        <a:xfrm>
          <a:off x="1012270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722D4063-C1CF-4CC8-8BD2-AE968B4B48EA}"/>
            </a:ext>
          </a:extLst>
        </xdr:cNvPr>
        <xdr:cNvCxnSpPr/>
      </xdr:nvCxnSpPr>
      <xdr:spPr>
        <a:xfrm>
          <a:off x="10464800" y="9898925"/>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E54D5174-F001-43F4-AE36-B90EEE3E10E4}"/>
            </a:ext>
          </a:extLst>
        </xdr:cNvPr>
        <xdr:cNvSpPr txBox="1"/>
      </xdr:nvSpPr>
      <xdr:spPr>
        <a:xfrm>
          <a:off x="1012270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A0F8C2A6-DB5D-4E1C-BA95-305A4E8BC636}"/>
            </a:ext>
          </a:extLst>
        </xdr:cNvPr>
        <xdr:cNvCxnSpPr/>
      </xdr:nvCxnSpPr>
      <xdr:spPr>
        <a:xfrm>
          <a:off x="10464800" y="9579973"/>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73E054DD-D962-428E-BBA1-347EC0DE93D9}"/>
            </a:ext>
          </a:extLst>
        </xdr:cNvPr>
        <xdr:cNvSpPr txBox="1"/>
      </xdr:nvSpPr>
      <xdr:spPr>
        <a:xfrm>
          <a:off x="1012270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0AEEEC92-2332-45D9-8E77-C88E9287A718}"/>
            </a:ext>
          </a:extLst>
        </xdr:cNvPr>
        <xdr:cNvCxnSpPr/>
      </xdr:nvCxnSpPr>
      <xdr:spPr>
        <a:xfrm>
          <a:off x="10464800" y="9261022"/>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4" name="テキスト ボックス 433">
          <a:extLst>
            <a:ext uri="{FF2B5EF4-FFF2-40B4-BE49-F238E27FC236}">
              <a16:creationId xmlns:a16="http://schemas.microsoft.com/office/drawing/2014/main" id="{9102EBFF-3F34-4D07-BD74-08FC6309ADA0}"/>
            </a:ext>
          </a:extLst>
        </xdr:cNvPr>
        <xdr:cNvSpPr txBox="1"/>
      </xdr:nvSpPr>
      <xdr:spPr>
        <a:xfrm>
          <a:off x="1012270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835E1FD6-7ECA-4E1F-A454-B802465544CC}"/>
            </a:ext>
          </a:extLst>
        </xdr:cNvPr>
        <xdr:cNvCxnSpPr/>
      </xdr:nvCxnSpPr>
      <xdr:spPr>
        <a:xfrm>
          <a:off x="10464800" y="894207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1980B183-0AA3-49B8-ABE1-0999A67DF27F}"/>
            </a:ext>
          </a:extLst>
        </xdr:cNvPr>
        <xdr:cNvSpPr txBox="1"/>
      </xdr:nvSpPr>
      <xdr:spPr>
        <a:xfrm>
          <a:off x="1012270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CD30A873-D9DF-4C49-9670-4B1EF537AC0D}"/>
            </a:ext>
          </a:extLst>
        </xdr:cNvPr>
        <xdr:cNvSpPr/>
      </xdr:nvSpPr>
      <xdr:spPr>
        <a:xfrm>
          <a:off x="10464800" y="8942070"/>
          <a:ext cx="39624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438" name="直線コネクタ 437">
          <a:extLst>
            <a:ext uri="{FF2B5EF4-FFF2-40B4-BE49-F238E27FC236}">
              <a16:creationId xmlns:a16="http://schemas.microsoft.com/office/drawing/2014/main" id="{C3846198-DAE2-4BB9-AC50-BD99E8C3C286}"/>
            </a:ext>
          </a:extLst>
        </xdr:cNvPr>
        <xdr:cNvCxnSpPr/>
      </xdr:nvCxnSpPr>
      <xdr:spPr>
        <a:xfrm flipV="1">
          <a:off x="13728064" y="9186454"/>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D274E1EC-8B0C-4428-A24B-BBC756135D47}"/>
            </a:ext>
          </a:extLst>
        </xdr:cNvPr>
        <xdr:cNvSpPr txBox="1"/>
      </xdr:nvSpPr>
      <xdr:spPr>
        <a:xfrm>
          <a:off x="13759180" y="10703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440" name="直線コネクタ 439">
          <a:extLst>
            <a:ext uri="{FF2B5EF4-FFF2-40B4-BE49-F238E27FC236}">
              <a16:creationId xmlns:a16="http://schemas.microsoft.com/office/drawing/2014/main" id="{6AA9608D-BCE8-425E-94C6-3B2045E75A21}"/>
            </a:ext>
          </a:extLst>
        </xdr:cNvPr>
        <xdr:cNvCxnSpPr/>
      </xdr:nvCxnSpPr>
      <xdr:spPr>
        <a:xfrm>
          <a:off x="13639800" y="10700113"/>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194B892F-B589-4610-928D-0C4F493E6D01}"/>
            </a:ext>
          </a:extLst>
        </xdr:cNvPr>
        <xdr:cNvSpPr txBox="1"/>
      </xdr:nvSpPr>
      <xdr:spPr>
        <a:xfrm>
          <a:off x="13759180" y="896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442" name="直線コネクタ 441">
          <a:extLst>
            <a:ext uri="{FF2B5EF4-FFF2-40B4-BE49-F238E27FC236}">
              <a16:creationId xmlns:a16="http://schemas.microsoft.com/office/drawing/2014/main" id="{AA4CDF38-9062-4354-8FB5-16FEAF183341}"/>
            </a:ext>
          </a:extLst>
        </xdr:cNvPr>
        <xdr:cNvCxnSpPr/>
      </xdr:nvCxnSpPr>
      <xdr:spPr>
        <a:xfrm>
          <a:off x="13639800" y="918645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C37AF1E3-1E4B-41FB-9122-27CEA0C25CC3}"/>
            </a:ext>
          </a:extLst>
        </xdr:cNvPr>
        <xdr:cNvSpPr txBox="1"/>
      </xdr:nvSpPr>
      <xdr:spPr>
        <a:xfrm>
          <a:off x="13759180" y="99735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444" name="フローチャート: 判断 443">
          <a:extLst>
            <a:ext uri="{FF2B5EF4-FFF2-40B4-BE49-F238E27FC236}">
              <a16:creationId xmlns:a16="http://schemas.microsoft.com/office/drawing/2014/main" id="{599C74B4-7C38-4460-95DA-93510379432C}"/>
            </a:ext>
          </a:extLst>
        </xdr:cNvPr>
        <xdr:cNvSpPr/>
      </xdr:nvSpPr>
      <xdr:spPr>
        <a:xfrm>
          <a:off x="13677900" y="999508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5" name="フローチャート: 判断 444">
          <a:extLst>
            <a:ext uri="{FF2B5EF4-FFF2-40B4-BE49-F238E27FC236}">
              <a16:creationId xmlns:a16="http://schemas.microsoft.com/office/drawing/2014/main" id="{869D4073-0ED2-4C62-AA16-8E50377AFCF9}"/>
            </a:ext>
          </a:extLst>
        </xdr:cNvPr>
        <xdr:cNvSpPr/>
      </xdr:nvSpPr>
      <xdr:spPr>
        <a:xfrm>
          <a:off x="1296162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446" name="フローチャート: 判断 445">
          <a:extLst>
            <a:ext uri="{FF2B5EF4-FFF2-40B4-BE49-F238E27FC236}">
              <a16:creationId xmlns:a16="http://schemas.microsoft.com/office/drawing/2014/main" id="{3B295CEC-045B-469C-A28B-14C63D280093}"/>
            </a:ext>
          </a:extLst>
        </xdr:cNvPr>
        <xdr:cNvSpPr/>
      </xdr:nvSpPr>
      <xdr:spPr>
        <a:xfrm>
          <a:off x="12225020" y="991997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447" name="フローチャート: 判断 446">
          <a:extLst>
            <a:ext uri="{FF2B5EF4-FFF2-40B4-BE49-F238E27FC236}">
              <a16:creationId xmlns:a16="http://schemas.microsoft.com/office/drawing/2014/main" id="{8B9A11FA-C430-446E-A708-4D48FBAEF4C5}"/>
            </a:ext>
          </a:extLst>
        </xdr:cNvPr>
        <xdr:cNvSpPr/>
      </xdr:nvSpPr>
      <xdr:spPr>
        <a:xfrm>
          <a:off x="11488420" y="9910173"/>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448" name="フローチャート: 判断 447">
          <a:extLst>
            <a:ext uri="{FF2B5EF4-FFF2-40B4-BE49-F238E27FC236}">
              <a16:creationId xmlns:a16="http://schemas.microsoft.com/office/drawing/2014/main" id="{1779A02E-AFE2-4ED8-8FB3-4EEB5623D4BE}"/>
            </a:ext>
          </a:extLst>
        </xdr:cNvPr>
        <xdr:cNvSpPr/>
      </xdr:nvSpPr>
      <xdr:spPr>
        <a:xfrm>
          <a:off x="10721340" y="995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BFD8AC50-4BE1-4B5B-BD29-0AAF838EC490}"/>
            </a:ext>
          </a:extLst>
        </xdr:cNvPr>
        <xdr:cNvSpPr txBox="1"/>
      </xdr:nvSpPr>
      <xdr:spPr>
        <a:xfrm>
          <a:off x="135686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C4C7D71E-C64D-48BF-960B-9B957842C706}"/>
            </a:ext>
          </a:extLst>
        </xdr:cNvPr>
        <xdr:cNvSpPr txBox="1"/>
      </xdr:nvSpPr>
      <xdr:spPr>
        <a:xfrm>
          <a:off x="12852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766DBCC8-6F60-4AD1-B17C-A4DACF6E4EB6}"/>
            </a:ext>
          </a:extLst>
        </xdr:cNvPr>
        <xdr:cNvSpPr txBox="1"/>
      </xdr:nvSpPr>
      <xdr:spPr>
        <a:xfrm>
          <a:off x="121158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382E599B-BEDA-41ED-8828-912AF1AA5E0E}"/>
            </a:ext>
          </a:extLst>
        </xdr:cNvPr>
        <xdr:cNvSpPr txBox="1"/>
      </xdr:nvSpPr>
      <xdr:spPr>
        <a:xfrm>
          <a:off x="113639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4EEA8216-57B0-4085-869E-307A99C1C519}"/>
            </a:ext>
          </a:extLst>
        </xdr:cNvPr>
        <xdr:cNvSpPr txBox="1"/>
      </xdr:nvSpPr>
      <xdr:spPr>
        <a:xfrm>
          <a:off x="106121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125549</xdr:rowOff>
    </xdr:from>
    <xdr:to>
      <xdr:col>85</xdr:col>
      <xdr:colOff>177800</xdr:colOff>
      <xdr:row>57</xdr:row>
      <xdr:rowOff>55699</xdr:rowOff>
    </xdr:to>
    <xdr:sp macro="" textlink="">
      <xdr:nvSpPr>
        <xdr:cNvPr id="454" name="楕円 453">
          <a:extLst>
            <a:ext uri="{FF2B5EF4-FFF2-40B4-BE49-F238E27FC236}">
              <a16:creationId xmlns:a16="http://schemas.microsoft.com/office/drawing/2014/main" id="{535240B0-409D-45AE-B6DC-8159E8CE68F5}"/>
            </a:ext>
          </a:extLst>
        </xdr:cNvPr>
        <xdr:cNvSpPr/>
      </xdr:nvSpPr>
      <xdr:spPr>
        <a:xfrm>
          <a:off x="13677900" y="951338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148426</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4F31002D-90A3-422E-AB9F-6710D660CA1D}"/>
            </a:ext>
          </a:extLst>
        </xdr:cNvPr>
        <xdr:cNvSpPr txBox="1"/>
      </xdr:nvSpPr>
      <xdr:spPr>
        <a:xfrm>
          <a:off x="13759180" y="936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68399</xdr:rowOff>
    </xdr:from>
    <xdr:to>
      <xdr:col>81</xdr:col>
      <xdr:colOff>101600</xdr:colOff>
      <xdr:row>57</xdr:row>
      <xdr:rowOff>169999</xdr:rowOff>
    </xdr:to>
    <xdr:sp macro="" textlink="">
      <xdr:nvSpPr>
        <xdr:cNvPr id="456" name="楕円 455">
          <a:extLst>
            <a:ext uri="{FF2B5EF4-FFF2-40B4-BE49-F238E27FC236}">
              <a16:creationId xmlns:a16="http://schemas.microsoft.com/office/drawing/2014/main" id="{B9A6A5E3-BE4C-4394-86E5-ACFA1ABE942D}"/>
            </a:ext>
          </a:extLst>
        </xdr:cNvPr>
        <xdr:cNvSpPr/>
      </xdr:nvSpPr>
      <xdr:spPr>
        <a:xfrm>
          <a:off x="12961620" y="962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4899</xdr:rowOff>
    </xdr:from>
    <xdr:to>
      <xdr:col>85</xdr:col>
      <xdr:colOff>127000</xdr:colOff>
      <xdr:row>57</xdr:row>
      <xdr:rowOff>119199</xdr:rowOff>
    </xdr:to>
    <xdr:cxnSp macro="">
      <xdr:nvCxnSpPr>
        <xdr:cNvPr id="457" name="直線コネクタ 456">
          <a:extLst>
            <a:ext uri="{FF2B5EF4-FFF2-40B4-BE49-F238E27FC236}">
              <a16:creationId xmlns:a16="http://schemas.microsoft.com/office/drawing/2014/main" id="{00489B45-E34F-4492-9AE8-CA990F376F16}"/>
            </a:ext>
          </a:extLst>
        </xdr:cNvPr>
        <xdr:cNvCxnSpPr/>
      </xdr:nvCxnSpPr>
      <xdr:spPr>
        <a:xfrm flipV="1">
          <a:off x="13012420" y="9560379"/>
          <a:ext cx="71628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48804</xdr:rowOff>
    </xdr:from>
    <xdr:to>
      <xdr:col>76</xdr:col>
      <xdr:colOff>165100</xdr:colOff>
      <xdr:row>57</xdr:row>
      <xdr:rowOff>150404</xdr:rowOff>
    </xdr:to>
    <xdr:sp macro="" textlink="">
      <xdr:nvSpPr>
        <xdr:cNvPr id="458" name="楕円 457">
          <a:extLst>
            <a:ext uri="{FF2B5EF4-FFF2-40B4-BE49-F238E27FC236}">
              <a16:creationId xmlns:a16="http://schemas.microsoft.com/office/drawing/2014/main" id="{A5166779-20AC-4E08-A0A3-61AC3A35A2C1}"/>
            </a:ext>
          </a:extLst>
        </xdr:cNvPr>
        <xdr:cNvSpPr/>
      </xdr:nvSpPr>
      <xdr:spPr>
        <a:xfrm>
          <a:off x="12225020" y="960428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99604</xdr:rowOff>
    </xdr:from>
    <xdr:to>
      <xdr:col>81</xdr:col>
      <xdr:colOff>50800</xdr:colOff>
      <xdr:row>57</xdr:row>
      <xdr:rowOff>119199</xdr:rowOff>
    </xdr:to>
    <xdr:cxnSp macro="">
      <xdr:nvCxnSpPr>
        <xdr:cNvPr id="459" name="直線コネクタ 458">
          <a:extLst>
            <a:ext uri="{FF2B5EF4-FFF2-40B4-BE49-F238E27FC236}">
              <a16:creationId xmlns:a16="http://schemas.microsoft.com/office/drawing/2014/main" id="{27D0908B-83E7-4B3A-8F5A-E8F724F58665}"/>
            </a:ext>
          </a:extLst>
        </xdr:cNvPr>
        <xdr:cNvCxnSpPr/>
      </xdr:nvCxnSpPr>
      <xdr:spPr>
        <a:xfrm>
          <a:off x="12275820" y="9655084"/>
          <a:ext cx="7366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19413</xdr:rowOff>
    </xdr:from>
    <xdr:to>
      <xdr:col>72</xdr:col>
      <xdr:colOff>38100</xdr:colOff>
      <xdr:row>57</xdr:row>
      <xdr:rowOff>121013</xdr:rowOff>
    </xdr:to>
    <xdr:sp macro="" textlink="">
      <xdr:nvSpPr>
        <xdr:cNvPr id="460" name="楕円 459">
          <a:extLst>
            <a:ext uri="{FF2B5EF4-FFF2-40B4-BE49-F238E27FC236}">
              <a16:creationId xmlns:a16="http://schemas.microsoft.com/office/drawing/2014/main" id="{93ECC837-7B6B-43D9-A8F8-3816F66E50CB}"/>
            </a:ext>
          </a:extLst>
        </xdr:cNvPr>
        <xdr:cNvSpPr/>
      </xdr:nvSpPr>
      <xdr:spPr>
        <a:xfrm>
          <a:off x="11488420" y="9574893"/>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70213</xdr:rowOff>
    </xdr:from>
    <xdr:to>
      <xdr:col>76</xdr:col>
      <xdr:colOff>114300</xdr:colOff>
      <xdr:row>57</xdr:row>
      <xdr:rowOff>99604</xdr:rowOff>
    </xdr:to>
    <xdr:cxnSp macro="">
      <xdr:nvCxnSpPr>
        <xdr:cNvPr id="461" name="直線コネクタ 460">
          <a:extLst>
            <a:ext uri="{FF2B5EF4-FFF2-40B4-BE49-F238E27FC236}">
              <a16:creationId xmlns:a16="http://schemas.microsoft.com/office/drawing/2014/main" id="{93105A4C-20AF-4562-860A-DB49FA40E983}"/>
            </a:ext>
          </a:extLst>
        </xdr:cNvPr>
        <xdr:cNvCxnSpPr/>
      </xdr:nvCxnSpPr>
      <xdr:spPr>
        <a:xfrm>
          <a:off x="11523980" y="9625693"/>
          <a:ext cx="7518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11249</xdr:rowOff>
    </xdr:from>
    <xdr:to>
      <xdr:col>67</xdr:col>
      <xdr:colOff>101600</xdr:colOff>
      <xdr:row>58</xdr:row>
      <xdr:rowOff>112849</xdr:rowOff>
    </xdr:to>
    <xdr:sp macro="" textlink="">
      <xdr:nvSpPr>
        <xdr:cNvPr id="462" name="楕円 461">
          <a:extLst>
            <a:ext uri="{FF2B5EF4-FFF2-40B4-BE49-F238E27FC236}">
              <a16:creationId xmlns:a16="http://schemas.microsoft.com/office/drawing/2014/main" id="{91C68B19-3306-4174-AAA9-73D20F2CDBFF}"/>
            </a:ext>
          </a:extLst>
        </xdr:cNvPr>
        <xdr:cNvSpPr/>
      </xdr:nvSpPr>
      <xdr:spPr>
        <a:xfrm>
          <a:off x="10721340" y="97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70213</xdr:rowOff>
    </xdr:from>
    <xdr:to>
      <xdr:col>71</xdr:col>
      <xdr:colOff>177800</xdr:colOff>
      <xdr:row>58</xdr:row>
      <xdr:rowOff>62049</xdr:rowOff>
    </xdr:to>
    <xdr:cxnSp macro="">
      <xdr:nvCxnSpPr>
        <xdr:cNvPr id="463" name="直線コネクタ 462">
          <a:extLst>
            <a:ext uri="{FF2B5EF4-FFF2-40B4-BE49-F238E27FC236}">
              <a16:creationId xmlns:a16="http://schemas.microsoft.com/office/drawing/2014/main" id="{34092019-5461-484A-827C-CA24608F0CBA}"/>
            </a:ext>
          </a:extLst>
        </xdr:cNvPr>
        <xdr:cNvCxnSpPr/>
      </xdr:nvCxnSpPr>
      <xdr:spPr>
        <a:xfrm flipV="1">
          <a:off x="10772140" y="9625693"/>
          <a:ext cx="751840" cy="15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464" name="n_1aveValue【学校施設】&#10;有形固定資産減価償却率">
          <a:extLst>
            <a:ext uri="{FF2B5EF4-FFF2-40B4-BE49-F238E27FC236}">
              <a16:creationId xmlns:a16="http://schemas.microsoft.com/office/drawing/2014/main" id="{F5ABF46C-D8EA-48A0-ABFC-78DAC2031BFA}"/>
            </a:ext>
          </a:extLst>
        </xdr:cNvPr>
        <xdr:cNvSpPr txBox="1"/>
      </xdr:nvSpPr>
      <xdr:spPr>
        <a:xfrm>
          <a:off x="12827644" y="1005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465" name="n_2aveValue【学校施設】&#10;有形固定資産減価償却率">
          <a:extLst>
            <a:ext uri="{FF2B5EF4-FFF2-40B4-BE49-F238E27FC236}">
              <a16:creationId xmlns:a16="http://schemas.microsoft.com/office/drawing/2014/main" id="{23A7FE03-3334-459D-8208-CF491CB30528}"/>
            </a:ext>
          </a:extLst>
        </xdr:cNvPr>
        <xdr:cNvSpPr txBox="1"/>
      </xdr:nvSpPr>
      <xdr:spPr>
        <a:xfrm>
          <a:off x="12103744" y="1001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112140</xdr:rowOff>
    </xdr:from>
    <xdr:ext cx="405111" cy="259045"/>
    <xdr:sp macro="" textlink="">
      <xdr:nvSpPr>
        <xdr:cNvPr id="466" name="n_3aveValue【学校施設】&#10;有形固定資産減価償却率">
          <a:extLst>
            <a:ext uri="{FF2B5EF4-FFF2-40B4-BE49-F238E27FC236}">
              <a16:creationId xmlns:a16="http://schemas.microsoft.com/office/drawing/2014/main" id="{8639670C-22CF-4EE6-AE37-85186540FCA1}"/>
            </a:ext>
          </a:extLst>
        </xdr:cNvPr>
        <xdr:cNvSpPr txBox="1"/>
      </xdr:nvSpPr>
      <xdr:spPr>
        <a:xfrm>
          <a:off x="11359524" y="10002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467" name="n_4aveValue【学校施設】&#10;有形固定資産減価償却率">
          <a:extLst>
            <a:ext uri="{FF2B5EF4-FFF2-40B4-BE49-F238E27FC236}">
              <a16:creationId xmlns:a16="http://schemas.microsoft.com/office/drawing/2014/main" id="{2E5D0B9C-BF55-4EB4-9104-D345CCB98902}"/>
            </a:ext>
          </a:extLst>
        </xdr:cNvPr>
        <xdr:cNvSpPr txBox="1"/>
      </xdr:nvSpPr>
      <xdr:spPr>
        <a:xfrm>
          <a:off x="10600064" y="10048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15076</xdr:rowOff>
    </xdr:from>
    <xdr:ext cx="405111" cy="259045"/>
    <xdr:sp macro="" textlink="">
      <xdr:nvSpPr>
        <xdr:cNvPr id="468" name="n_1mainValue【学校施設】&#10;有形固定資産減価償却率">
          <a:extLst>
            <a:ext uri="{FF2B5EF4-FFF2-40B4-BE49-F238E27FC236}">
              <a16:creationId xmlns:a16="http://schemas.microsoft.com/office/drawing/2014/main" id="{6AA2C81E-34CA-46F6-B635-C957C0E50E5E}"/>
            </a:ext>
          </a:extLst>
        </xdr:cNvPr>
        <xdr:cNvSpPr txBox="1"/>
      </xdr:nvSpPr>
      <xdr:spPr>
        <a:xfrm>
          <a:off x="12827644" y="940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166931</xdr:rowOff>
    </xdr:from>
    <xdr:ext cx="405111" cy="259045"/>
    <xdr:sp macro="" textlink="">
      <xdr:nvSpPr>
        <xdr:cNvPr id="469" name="n_2mainValue【学校施設】&#10;有形固定資産減価償却率">
          <a:extLst>
            <a:ext uri="{FF2B5EF4-FFF2-40B4-BE49-F238E27FC236}">
              <a16:creationId xmlns:a16="http://schemas.microsoft.com/office/drawing/2014/main" id="{83BC1D72-926B-4DE1-B881-0C6AC6C2C845}"/>
            </a:ext>
          </a:extLst>
        </xdr:cNvPr>
        <xdr:cNvSpPr txBox="1"/>
      </xdr:nvSpPr>
      <xdr:spPr>
        <a:xfrm>
          <a:off x="12103744" y="938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137540</xdr:rowOff>
    </xdr:from>
    <xdr:ext cx="405111" cy="259045"/>
    <xdr:sp macro="" textlink="">
      <xdr:nvSpPr>
        <xdr:cNvPr id="470" name="n_3mainValue【学校施設】&#10;有形固定資産減価償却率">
          <a:extLst>
            <a:ext uri="{FF2B5EF4-FFF2-40B4-BE49-F238E27FC236}">
              <a16:creationId xmlns:a16="http://schemas.microsoft.com/office/drawing/2014/main" id="{14980930-CF7F-4811-851C-66E5D8E6DB2F}"/>
            </a:ext>
          </a:extLst>
        </xdr:cNvPr>
        <xdr:cNvSpPr txBox="1"/>
      </xdr:nvSpPr>
      <xdr:spPr>
        <a:xfrm>
          <a:off x="11359524" y="935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129376</xdr:rowOff>
    </xdr:from>
    <xdr:ext cx="405111" cy="259045"/>
    <xdr:sp macro="" textlink="">
      <xdr:nvSpPr>
        <xdr:cNvPr id="471" name="n_4mainValue【学校施設】&#10;有形固定資産減価償却率">
          <a:extLst>
            <a:ext uri="{FF2B5EF4-FFF2-40B4-BE49-F238E27FC236}">
              <a16:creationId xmlns:a16="http://schemas.microsoft.com/office/drawing/2014/main" id="{22E8283A-7458-415D-86B9-1E4563CA97AD}"/>
            </a:ext>
          </a:extLst>
        </xdr:cNvPr>
        <xdr:cNvSpPr txBox="1"/>
      </xdr:nvSpPr>
      <xdr:spPr>
        <a:xfrm>
          <a:off x="10600064" y="951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2E5AC901-103D-4623-AEEB-6CDDB277085A}"/>
            </a:ext>
          </a:extLst>
        </xdr:cNvPr>
        <xdr:cNvSpPr/>
      </xdr:nvSpPr>
      <xdr:spPr>
        <a:xfrm>
          <a:off x="15361920" y="7825740"/>
          <a:ext cx="39928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FB08DF05-F7B6-4D58-BDF4-4C12D9E89102}"/>
            </a:ext>
          </a:extLst>
        </xdr:cNvPr>
        <xdr:cNvSpPr/>
      </xdr:nvSpPr>
      <xdr:spPr>
        <a:xfrm>
          <a:off x="1548892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90DFEF2F-D843-4FA9-997D-2E657E2FB7A2}"/>
            </a:ext>
          </a:extLst>
        </xdr:cNvPr>
        <xdr:cNvSpPr/>
      </xdr:nvSpPr>
      <xdr:spPr>
        <a:xfrm>
          <a:off x="1548892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0FED0CDC-3BC2-4526-900F-251DE6F9B858}"/>
            </a:ext>
          </a:extLst>
        </xdr:cNvPr>
        <xdr:cNvSpPr/>
      </xdr:nvSpPr>
      <xdr:spPr>
        <a:xfrm>
          <a:off x="1632204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E88B4A85-FEFF-40E1-8872-71538373EC46}"/>
            </a:ext>
          </a:extLst>
        </xdr:cNvPr>
        <xdr:cNvSpPr/>
      </xdr:nvSpPr>
      <xdr:spPr>
        <a:xfrm>
          <a:off x="1632204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3F6338C1-2B38-494E-82E1-21CF89C49652}"/>
            </a:ext>
          </a:extLst>
        </xdr:cNvPr>
        <xdr:cNvSpPr/>
      </xdr:nvSpPr>
      <xdr:spPr>
        <a:xfrm>
          <a:off x="1728216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2E851D31-F83D-4F09-A59A-0BD1E43F4439}"/>
            </a:ext>
          </a:extLst>
        </xdr:cNvPr>
        <xdr:cNvSpPr/>
      </xdr:nvSpPr>
      <xdr:spPr>
        <a:xfrm>
          <a:off x="1728216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984FA563-2C2E-4D79-B4FE-1617DBB5F724}"/>
            </a:ext>
          </a:extLst>
        </xdr:cNvPr>
        <xdr:cNvSpPr/>
      </xdr:nvSpPr>
      <xdr:spPr>
        <a:xfrm>
          <a:off x="15361920" y="8942070"/>
          <a:ext cx="399288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723DC466-B1C4-44F0-9F32-885434C75D03}"/>
            </a:ext>
          </a:extLst>
        </xdr:cNvPr>
        <xdr:cNvSpPr txBox="1"/>
      </xdr:nvSpPr>
      <xdr:spPr>
        <a:xfrm>
          <a:off x="153543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A24817EF-6483-4E30-AA0D-E71F4F742017}"/>
            </a:ext>
          </a:extLst>
        </xdr:cNvPr>
        <xdr:cNvCxnSpPr/>
      </xdr:nvCxnSpPr>
      <xdr:spPr>
        <a:xfrm>
          <a:off x="15361920" y="1117854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86D595E3-5868-4AE9-B786-A56B39C7C8E5}"/>
            </a:ext>
          </a:extLst>
        </xdr:cNvPr>
        <xdr:cNvSpPr txBox="1"/>
      </xdr:nvSpPr>
      <xdr:spPr>
        <a:xfrm>
          <a:off x="1498618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9BAB4E83-5BEB-4DEE-B5F7-A044ADD0C467}"/>
            </a:ext>
          </a:extLst>
        </xdr:cNvPr>
        <xdr:cNvCxnSpPr/>
      </xdr:nvCxnSpPr>
      <xdr:spPr>
        <a:xfrm>
          <a:off x="15361920" y="1080516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371571D4-CEC4-4ABD-91D0-EAC905B88685}"/>
            </a:ext>
          </a:extLst>
        </xdr:cNvPr>
        <xdr:cNvSpPr txBox="1"/>
      </xdr:nvSpPr>
      <xdr:spPr>
        <a:xfrm>
          <a:off x="1498618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745FC2A9-5DE5-4F3E-9BD8-BEC57E3EB460}"/>
            </a:ext>
          </a:extLst>
        </xdr:cNvPr>
        <xdr:cNvCxnSpPr/>
      </xdr:nvCxnSpPr>
      <xdr:spPr>
        <a:xfrm>
          <a:off x="15361920" y="1043178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4A84C03D-CE1F-490D-8E62-EF5A89693AA6}"/>
            </a:ext>
          </a:extLst>
        </xdr:cNvPr>
        <xdr:cNvSpPr txBox="1"/>
      </xdr:nvSpPr>
      <xdr:spPr>
        <a:xfrm>
          <a:off x="1498618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CA2F70E8-E3B7-45DE-BAA1-70705E3729F6}"/>
            </a:ext>
          </a:extLst>
        </xdr:cNvPr>
        <xdr:cNvCxnSpPr/>
      </xdr:nvCxnSpPr>
      <xdr:spPr>
        <a:xfrm>
          <a:off x="15361920" y="1005840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E6BF895D-29E3-4A01-BD6C-D2ACCB2E328B}"/>
            </a:ext>
          </a:extLst>
        </xdr:cNvPr>
        <xdr:cNvSpPr txBox="1"/>
      </xdr:nvSpPr>
      <xdr:spPr>
        <a:xfrm>
          <a:off x="1498618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78BD21FF-3E31-4D5A-B8BE-A543B03C2E2A}"/>
            </a:ext>
          </a:extLst>
        </xdr:cNvPr>
        <xdr:cNvCxnSpPr/>
      </xdr:nvCxnSpPr>
      <xdr:spPr>
        <a:xfrm>
          <a:off x="15361920" y="968883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9C5825DF-A1F2-464F-BAC0-3A653368E7BC}"/>
            </a:ext>
          </a:extLst>
        </xdr:cNvPr>
        <xdr:cNvSpPr txBox="1"/>
      </xdr:nvSpPr>
      <xdr:spPr>
        <a:xfrm>
          <a:off x="1498618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C6E82DCF-ADF0-461C-BDCC-430858205523}"/>
            </a:ext>
          </a:extLst>
        </xdr:cNvPr>
        <xdr:cNvCxnSpPr/>
      </xdr:nvCxnSpPr>
      <xdr:spPr>
        <a:xfrm>
          <a:off x="15361920" y="931545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3DF03027-6BF6-43D9-A660-D12ADEB08907}"/>
            </a:ext>
          </a:extLst>
        </xdr:cNvPr>
        <xdr:cNvSpPr txBox="1"/>
      </xdr:nvSpPr>
      <xdr:spPr>
        <a:xfrm>
          <a:off x="1498618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5FCE2DB1-E252-4668-8F1E-664812456C9B}"/>
            </a:ext>
          </a:extLst>
        </xdr:cNvPr>
        <xdr:cNvCxnSpPr/>
      </xdr:nvCxnSpPr>
      <xdr:spPr>
        <a:xfrm>
          <a:off x="15361920" y="894207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E3C87957-5B7C-43AF-AADF-7DF7D97393AC}"/>
            </a:ext>
          </a:extLst>
        </xdr:cNvPr>
        <xdr:cNvSpPr txBox="1"/>
      </xdr:nvSpPr>
      <xdr:spPr>
        <a:xfrm>
          <a:off x="1498618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A9573A33-8BED-490F-A800-DDB740C2C217}"/>
            </a:ext>
          </a:extLst>
        </xdr:cNvPr>
        <xdr:cNvSpPr/>
      </xdr:nvSpPr>
      <xdr:spPr>
        <a:xfrm>
          <a:off x="15361920" y="8942070"/>
          <a:ext cx="399288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496" name="直線コネクタ 495">
          <a:extLst>
            <a:ext uri="{FF2B5EF4-FFF2-40B4-BE49-F238E27FC236}">
              <a16:creationId xmlns:a16="http://schemas.microsoft.com/office/drawing/2014/main" id="{4F476B32-E211-4C51-926F-7DE87BC104B5}"/>
            </a:ext>
          </a:extLst>
        </xdr:cNvPr>
        <xdr:cNvCxnSpPr/>
      </xdr:nvCxnSpPr>
      <xdr:spPr>
        <a:xfrm flipV="1">
          <a:off x="18625184" y="9565005"/>
          <a:ext cx="0" cy="1189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497" name="【学校施設】&#10;一人当たり面積最小値テキスト">
          <a:extLst>
            <a:ext uri="{FF2B5EF4-FFF2-40B4-BE49-F238E27FC236}">
              <a16:creationId xmlns:a16="http://schemas.microsoft.com/office/drawing/2014/main" id="{E7AF8772-AA50-4CB1-99F1-CAFD6FD297F4}"/>
            </a:ext>
          </a:extLst>
        </xdr:cNvPr>
        <xdr:cNvSpPr txBox="1"/>
      </xdr:nvSpPr>
      <xdr:spPr>
        <a:xfrm>
          <a:off x="18663920"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498" name="直線コネクタ 497">
          <a:extLst>
            <a:ext uri="{FF2B5EF4-FFF2-40B4-BE49-F238E27FC236}">
              <a16:creationId xmlns:a16="http://schemas.microsoft.com/office/drawing/2014/main" id="{144C5222-99F4-45A9-8B7E-D8A1B08796B0}"/>
            </a:ext>
          </a:extLst>
        </xdr:cNvPr>
        <xdr:cNvCxnSpPr/>
      </xdr:nvCxnSpPr>
      <xdr:spPr>
        <a:xfrm>
          <a:off x="18559780" y="10754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499" name="【学校施設】&#10;一人当たり面積最大値テキスト">
          <a:extLst>
            <a:ext uri="{FF2B5EF4-FFF2-40B4-BE49-F238E27FC236}">
              <a16:creationId xmlns:a16="http://schemas.microsoft.com/office/drawing/2014/main" id="{06F09F00-1439-46EE-AF27-94EFADD1D02E}"/>
            </a:ext>
          </a:extLst>
        </xdr:cNvPr>
        <xdr:cNvSpPr txBox="1"/>
      </xdr:nvSpPr>
      <xdr:spPr>
        <a:xfrm>
          <a:off x="18663920" y="93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500" name="直線コネクタ 499">
          <a:extLst>
            <a:ext uri="{FF2B5EF4-FFF2-40B4-BE49-F238E27FC236}">
              <a16:creationId xmlns:a16="http://schemas.microsoft.com/office/drawing/2014/main" id="{FB7609BE-45C8-4A76-97B8-A5E2D97EF5C2}"/>
            </a:ext>
          </a:extLst>
        </xdr:cNvPr>
        <xdr:cNvCxnSpPr/>
      </xdr:nvCxnSpPr>
      <xdr:spPr>
        <a:xfrm>
          <a:off x="18559780" y="9565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501" name="【学校施設】&#10;一人当たり面積平均値テキスト">
          <a:extLst>
            <a:ext uri="{FF2B5EF4-FFF2-40B4-BE49-F238E27FC236}">
              <a16:creationId xmlns:a16="http://schemas.microsoft.com/office/drawing/2014/main" id="{CADE7A9B-2A58-41D3-870E-A9B6ED348370}"/>
            </a:ext>
          </a:extLst>
        </xdr:cNvPr>
        <xdr:cNvSpPr txBox="1"/>
      </xdr:nvSpPr>
      <xdr:spPr>
        <a:xfrm>
          <a:off x="18663920" y="1039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502" name="フローチャート: 判断 501">
          <a:extLst>
            <a:ext uri="{FF2B5EF4-FFF2-40B4-BE49-F238E27FC236}">
              <a16:creationId xmlns:a16="http://schemas.microsoft.com/office/drawing/2014/main" id="{8F8FD6CF-9EF0-4192-A5B5-E83726DA25CD}"/>
            </a:ext>
          </a:extLst>
        </xdr:cNvPr>
        <xdr:cNvSpPr/>
      </xdr:nvSpPr>
      <xdr:spPr>
        <a:xfrm>
          <a:off x="18575020" y="1041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503" name="フローチャート: 判断 502">
          <a:extLst>
            <a:ext uri="{FF2B5EF4-FFF2-40B4-BE49-F238E27FC236}">
              <a16:creationId xmlns:a16="http://schemas.microsoft.com/office/drawing/2014/main" id="{76B7C90F-6F67-4272-A777-CFC5BB999E88}"/>
            </a:ext>
          </a:extLst>
        </xdr:cNvPr>
        <xdr:cNvSpPr/>
      </xdr:nvSpPr>
      <xdr:spPr>
        <a:xfrm>
          <a:off x="17889220" y="10408412"/>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504" name="フローチャート: 判断 503">
          <a:extLst>
            <a:ext uri="{FF2B5EF4-FFF2-40B4-BE49-F238E27FC236}">
              <a16:creationId xmlns:a16="http://schemas.microsoft.com/office/drawing/2014/main" id="{02FA741B-233E-4021-9F27-2A58D1CA1CEA}"/>
            </a:ext>
          </a:extLst>
        </xdr:cNvPr>
        <xdr:cNvSpPr/>
      </xdr:nvSpPr>
      <xdr:spPr>
        <a:xfrm>
          <a:off x="17122140" y="104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505" name="フローチャート: 判断 504">
          <a:extLst>
            <a:ext uri="{FF2B5EF4-FFF2-40B4-BE49-F238E27FC236}">
              <a16:creationId xmlns:a16="http://schemas.microsoft.com/office/drawing/2014/main" id="{157B3E4F-76CC-47E5-8445-80BFDAC66B80}"/>
            </a:ext>
          </a:extLst>
        </xdr:cNvPr>
        <xdr:cNvSpPr/>
      </xdr:nvSpPr>
      <xdr:spPr>
        <a:xfrm>
          <a:off x="16385540" y="1040307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506" name="フローチャート: 判断 505">
          <a:extLst>
            <a:ext uri="{FF2B5EF4-FFF2-40B4-BE49-F238E27FC236}">
              <a16:creationId xmlns:a16="http://schemas.microsoft.com/office/drawing/2014/main" id="{4D0675C2-153B-48B7-A90E-AB87CD3CD1AC}"/>
            </a:ext>
          </a:extLst>
        </xdr:cNvPr>
        <xdr:cNvSpPr/>
      </xdr:nvSpPr>
      <xdr:spPr>
        <a:xfrm>
          <a:off x="15648940" y="10402316"/>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556512E4-A9FD-467E-B127-5E3F254834BD}"/>
            </a:ext>
          </a:extLst>
        </xdr:cNvPr>
        <xdr:cNvSpPr txBox="1"/>
      </xdr:nvSpPr>
      <xdr:spPr>
        <a:xfrm>
          <a:off x="184658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F67ABAE8-0EF9-4C70-A9D0-14A4FEDE0752}"/>
            </a:ext>
          </a:extLst>
        </xdr:cNvPr>
        <xdr:cNvSpPr txBox="1"/>
      </xdr:nvSpPr>
      <xdr:spPr>
        <a:xfrm>
          <a:off x="17764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9B0ADAE0-7B50-4362-8101-BBB53AE88C47}"/>
            </a:ext>
          </a:extLst>
        </xdr:cNvPr>
        <xdr:cNvSpPr txBox="1"/>
      </xdr:nvSpPr>
      <xdr:spPr>
        <a:xfrm>
          <a:off x="170129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B24C998B-94D2-4057-964B-A72EE4A495F8}"/>
            </a:ext>
          </a:extLst>
        </xdr:cNvPr>
        <xdr:cNvSpPr txBox="1"/>
      </xdr:nvSpPr>
      <xdr:spPr>
        <a:xfrm>
          <a:off x="162763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3CEA4CEE-3EB9-4BEB-8316-CA2A83912240}"/>
            </a:ext>
          </a:extLst>
        </xdr:cNvPr>
        <xdr:cNvSpPr txBox="1"/>
      </xdr:nvSpPr>
      <xdr:spPr>
        <a:xfrm>
          <a:off x="155244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18161</xdr:rowOff>
    </xdr:from>
    <xdr:to>
      <xdr:col>116</xdr:col>
      <xdr:colOff>114300</xdr:colOff>
      <xdr:row>62</xdr:row>
      <xdr:rowOff>119761</xdr:rowOff>
    </xdr:to>
    <xdr:sp macro="" textlink="">
      <xdr:nvSpPr>
        <xdr:cNvPr id="512" name="楕円 511">
          <a:extLst>
            <a:ext uri="{FF2B5EF4-FFF2-40B4-BE49-F238E27FC236}">
              <a16:creationId xmlns:a16="http://schemas.microsoft.com/office/drawing/2014/main" id="{564DC5FF-34E3-40EA-A45B-AC0B5D808AD7}"/>
            </a:ext>
          </a:extLst>
        </xdr:cNvPr>
        <xdr:cNvSpPr/>
      </xdr:nvSpPr>
      <xdr:spPr>
        <a:xfrm>
          <a:off x="18575020" y="1041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41038</xdr:rowOff>
    </xdr:from>
    <xdr:ext cx="469744" cy="259045"/>
    <xdr:sp macro="" textlink="">
      <xdr:nvSpPr>
        <xdr:cNvPr id="513" name="【学校施設】&#10;一人当たり面積該当値テキスト">
          <a:extLst>
            <a:ext uri="{FF2B5EF4-FFF2-40B4-BE49-F238E27FC236}">
              <a16:creationId xmlns:a16="http://schemas.microsoft.com/office/drawing/2014/main" id="{32EE8A4C-D49B-4AAD-9746-1975AF61F2F0}"/>
            </a:ext>
          </a:extLst>
        </xdr:cNvPr>
        <xdr:cNvSpPr txBox="1"/>
      </xdr:nvSpPr>
      <xdr:spPr>
        <a:xfrm>
          <a:off x="18663920" y="1026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138938</xdr:rowOff>
    </xdr:from>
    <xdr:to>
      <xdr:col>112</xdr:col>
      <xdr:colOff>38100</xdr:colOff>
      <xdr:row>62</xdr:row>
      <xdr:rowOff>69088</xdr:rowOff>
    </xdr:to>
    <xdr:sp macro="" textlink="">
      <xdr:nvSpPr>
        <xdr:cNvPr id="514" name="楕円 513">
          <a:extLst>
            <a:ext uri="{FF2B5EF4-FFF2-40B4-BE49-F238E27FC236}">
              <a16:creationId xmlns:a16="http://schemas.microsoft.com/office/drawing/2014/main" id="{81060142-9D20-4522-85D0-05155E26C514}"/>
            </a:ext>
          </a:extLst>
        </xdr:cNvPr>
        <xdr:cNvSpPr/>
      </xdr:nvSpPr>
      <xdr:spPr>
        <a:xfrm>
          <a:off x="17889220" y="10364978"/>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18288</xdr:rowOff>
    </xdr:from>
    <xdr:to>
      <xdr:col>116</xdr:col>
      <xdr:colOff>63500</xdr:colOff>
      <xdr:row>62</xdr:row>
      <xdr:rowOff>68961</xdr:rowOff>
    </xdr:to>
    <xdr:cxnSp macro="">
      <xdr:nvCxnSpPr>
        <xdr:cNvPr id="515" name="直線コネクタ 514">
          <a:extLst>
            <a:ext uri="{FF2B5EF4-FFF2-40B4-BE49-F238E27FC236}">
              <a16:creationId xmlns:a16="http://schemas.microsoft.com/office/drawing/2014/main" id="{01B79A2D-BB74-4511-99B0-BA11EA0D74A8}"/>
            </a:ext>
          </a:extLst>
        </xdr:cNvPr>
        <xdr:cNvCxnSpPr/>
      </xdr:nvCxnSpPr>
      <xdr:spPr>
        <a:xfrm>
          <a:off x="17924780" y="10411968"/>
          <a:ext cx="70104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146177</xdr:rowOff>
    </xdr:from>
    <xdr:to>
      <xdr:col>107</xdr:col>
      <xdr:colOff>101600</xdr:colOff>
      <xdr:row>62</xdr:row>
      <xdr:rowOff>76327</xdr:rowOff>
    </xdr:to>
    <xdr:sp macro="" textlink="">
      <xdr:nvSpPr>
        <xdr:cNvPr id="516" name="楕円 515">
          <a:extLst>
            <a:ext uri="{FF2B5EF4-FFF2-40B4-BE49-F238E27FC236}">
              <a16:creationId xmlns:a16="http://schemas.microsoft.com/office/drawing/2014/main" id="{29BD0A82-5CEF-4B19-9DDD-7BB9FF238354}"/>
            </a:ext>
          </a:extLst>
        </xdr:cNvPr>
        <xdr:cNvSpPr/>
      </xdr:nvSpPr>
      <xdr:spPr>
        <a:xfrm>
          <a:off x="17122140" y="103722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18288</xdr:rowOff>
    </xdr:from>
    <xdr:to>
      <xdr:col>111</xdr:col>
      <xdr:colOff>177800</xdr:colOff>
      <xdr:row>62</xdr:row>
      <xdr:rowOff>25527</xdr:rowOff>
    </xdr:to>
    <xdr:cxnSp macro="">
      <xdr:nvCxnSpPr>
        <xdr:cNvPr id="517" name="直線コネクタ 516">
          <a:extLst>
            <a:ext uri="{FF2B5EF4-FFF2-40B4-BE49-F238E27FC236}">
              <a16:creationId xmlns:a16="http://schemas.microsoft.com/office/drawing/2014/main" id="{C2902E10-3B35-461E-9565-1DA01CC14F17}"/>
            </a:ext>
          </a:extLst>
        </xdr:cNvPr>
        <xdr:cNvCxnSpPr/>
      </xdr:nvCxnSpPr>
      <xdr:spPr>
        <a:xfrm flipV="1">
          <a:off x="17172940" y="10411968"/>
          <a:ext cx="75184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139319</xdr:rowOff>
    </xdr:from>
    <xdr:to>
      <xdr:col>102</xdr:col>
      <xdr:colOff>165100</xdr:colOff>
      <xdr:row>62</xdr:row>
      <xdr:rowOff>69469</xdr:rowOff>
    </xdr:to>
    <xdr:sp macro="" textlink="">
      <xdr:nvSpPr>
        <xdr:cNvPr id="518" name="楕円 517">
          <a:extLst>
            <a:ext uri="{FF2B5EF4-FFF2-40B4-BE49-F238E27FC236}">
              <a16:creationId xmlns:a16="http://schemas.microsoft.com/office/drawing/2014/main" id="{91A888FD-955C-4552-ABBB-EDD755F52A9A}"/>
            </a:ext>
          </a:extLst>
        </xdr:cNvPr>
        <xdr:cNvSpPr/>
      </xdr:nvSpPr>
      <xdr:spPr>
        <a:xfrm>
          <a:off x="16385540" y="1036535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18669</xdr:rowOff>
    </xdr:from>
    <xdr:to>
      <xdr:col>107</xdr:col>
      <xdr:colOff>50800</xdr:colOff>
      <xdr:row>62</xdr:row>
      <xdr:rowOff>25527</xdr:rowOff>
    </xdr:to>
    <xdr:cxnSp macro="">
      <xdr:nvCxnSpPr>
        <xdr:cNvPr id="519" name="直線コネクタ 518">
          <a:extLst>
            <a:ext uri="{FF2B5EF4-FFF2-40B4-BE49-F238E27FC236}">
              <a16:creationId xmlns:a16="http://schemas.microsoft.com/office/drawing/2014/main" id="{65628B17-15CA-46B9-8C62-70129AE4C29A}"/>
            </a:ext>
          </a:extLst>
        </xdr:cNvPr>
        <xdr:cNvCxnSpPr/>
      </xdr:nvCxnSpPr>
      <xdr:spPr>
        <a:xfrm>
          <a:off x="16436340" y="10412349"/>
          <a:ext cx="7366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3302</xdr:rowOff>
    </xdr:from>
    <xdr:to>
      <xdr:col>98</xdr:col>
      <xdr:colOff>38100</xdr:colOff>
      <xdr:row>62</xdr:row>
      <xdr:rowOff>104902</xdr:rowOff>
    </xdr:to>
    <xdr:sp macro="" textlink="">
      <xdr:nvSpPr>
        <xdr:cNvPr id="520" name="楕円 519">
          <a:extLst>
            <a:ext uri="{FF2B5EF4-FFF2-40B4-BE49-F238E27FC236}">
              <a16:creationId xmlns:a16="http://schemas.microsoft.com/office/drawing/2014/main" id="{6F3554A3-B67D-45FB-A114-11580A6C6E47}"/>
            </a:ext>
          </a:extLst>
        </xdr:cNvPr>
        <xdr:cNvSpPr/>
      </xdr:nvSpPr>
      <xdr:spPr>
        <a:xfrm>
          <a:off x="15648940" y="10396982"/>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18669</xdr:rowOff>
    </xdr:from>
    <xdr:to>
      <xdr:col>102</xdr:col>
      <xdr:colOff>114300</xdr:colOff>
      <xdr:row>62</xdr:row>
      <xdr:rowOff>54102</xdr:rowOff>
    </xdr:to>
    <xdr:cxnSp macro="">
      <xdr:nvCxnSpPr>
        <xdr:cNvPr id="521" name="直線コネクタ 520">
          <a:extLst>
            <a:ext uri="{FF2B5EF4-FFF2-40B4-BE49-F238E27FC236}">
              <a16:creationId xmlns:a16="http://schemas.microsoft.com/office/drawing/2014/main" id="{C852BE65-E6BB-417E-8314-3F04CC4C745D}"/>
            </a:ext>
          </a:extLst>
        </xdr:cNvPr>
        <xdr:cNvCxnSpPr/>
      </xdr:nvCxnSpPr>
      <xdr:spPr>
        <a:xfrm flipV="1">
          <a:off x="15684500" y="10412349"/>
          <a:ext cx="75184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522" name="n_1aveValue【学校施設】&#10;一人当たり面積">
          <a:extLst>
            <a:ext uri="{FF2B5EF4-FFF2-40B4-BE49-F238E27FC236}">
              <a16:creationId xmlns:a16="http://schemas.microsoft.com/office/drawing/2014/main" id="{EB27FBCF-564E-42F4-AD5C-807DCE739059}"/>
            </a:ext>
          </a:extLst>
        </xdr:cNvPr>
        <xdr:cNvSpPr txBox="1"/>
      </xdr:nvSpPr>
      <xdr:spPr>
        <a:xfrm>
          <a:off x="17722927" y="1050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523" name="n_2aveValue【学校施設】&#10;一人当たり面積">
          <a:extLst>
            <a:ext uri="{FF2B5EF4-FFF2-40B4-BE49-F238E27FC236}">
              <a16:creationId xmlns:a16="http://schemas.microsoft.com/office/drawing/2014/main" id="{040AF62B-6451-4CBE-8CC8-2F1A716ACE2D}"/>
            </a:ext>
          </a:extLst>
        </xdr:cNvPr>
        <xdr:cNvSpPr txBox="1"/>
      </xdr:nvSpPr>
      <xdr:spPr>
        <a:xfrm>
          <a:off x="16968547" y="1049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524" name="n_3aveValue【学校施設】&#10;一人当たり面積">
          <a:extLst>
            <a:ext uri="{FF2B5EF4-FFF2-40B4-BE49-F238E27FC236}">
              <a16:creationId xmlns:a16="http://schemas.microsoft.com/office/drawing/2014/main" id="{A41D713D-2947-4DB2-A419-CDC5A69CF223}"/>
            </a:ext>
          </a:extLst>
        </xdr:cNvPr>
        <xdr:cNvSpPr txBox="1"/>
      </xdr:nvSpPr>
      <xdr:spPr>
        <a:xfrm>
          <a:off x="16231947" y="104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525" name="n_4aveValue【学校施設】&#10;一人当たり面積">
          <a:extLst>
            <a:ext uri="{FF2B5EF4-FFF2-40B4-BE49-F238E27FC236}">
              <a16:creationId xmlns:a16="http://schemas.microsoft.com/office/drawing/2014/main" id="{4A5CBC93-972F-4587-8F89-326A5E3DDB23}"/>
            </a:ext>
          </a:extLst>
        </xdr:cNvPr>
        <xdr:cNvSpPr txBox="1"/>
      </xdr:nvSpPr>
      <xdr:spPr>
        <a:xfrm>
          <a:off x="15495347" y="104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85615</xdr:rowOff>
    </xdr:from>
    <xdr:ext cx="469744" cy="259045"/>
    <xdr:sp macro="" textlink="">
      <xdr:nvSpPr>
        <xdr:cNvPr id="526" name="n_1mainValue【学校施設】&#10;一人当たり面積">
          <a:extLst>
            <a:ext uri="{FF2B5EF4-FFF2-40B4-BE49-F238E27FC236}">
              <a16:creationId xmlns:a16="http://schemas.microsoft.com/office/drawing/2014/main" id="{F048B37D-0140-4164-9E5F-0AB96D2647F9}"/>
            </a:ext>
          </a:extLst>
        </xdr:cNvPr>
        <xdr:cNvSpPr txBox="1"/>
      </xdr:nvSpPr>
      <xdr:spPr>
        <a:xfrm>
          <a:off x="177229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92854</xdr:rowOff>
    </xdr:from>
    <xdr:ext cx="469744" cy="259045"/>
    <xdr:sp macro="" textlink="">
      <xdr:nvSpPr>
        <xdr:cNvPr id="527" name="n_2mainValue【学校施設】&#10;一人当たり面積">
          <a:extLst>
            <a:ext uri="{FF2B5EF4-FFF2-40B4-BE49-F238E27FC236}">
              <a16:creationId xmlns:a16="http://schemas.microsoft.com/office/drawing/2014/main" id="{8284F354-A6AF-46AA-B042-3DB9DA0701FD}"/>
            </a:ext>
          </a:extLst>
        </xdr:cNvPr>
        <xdr:cNvSpPr txBox="1"/>
      </xdr:nvSpPr>
      <xdr:spPr>
        <a:xfrm>
          <a:off x="16968547" y="1015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85996</xdr:rowOff>
    </xdr:from>
    <xdr:ext cx="469744" cy="259045"/>
    <xdr:sp macro="" textlink="">
      <xdr:nvSpPr>
        <xdr:cNvPr id="528" name="n_3mainValue【学校施設】&#10;一人当たり面積">
          <a:extLst>
            <a:ext uri="{FF2B5EF4-FFF2-40B4-BE49-F238E27FC236}">
              <a16:creationId xmlns:a16="http://schemas.microsoft.com/office/drawing/2014/main" id="{0A1EE18C-ED42-470D-AC18-0468241A0914}"/>
            </a:ext>
          </a:extLst>
        </xdr:cNvPr>
        <xdr:cNvSpPr txBox="1"/>
      </xdr:nvSpPr>
      <xdr:spPr>
        <a:xfrm>
          <a:off x="16231947" y="1014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121429</xdr:rowOff>
    </xdr:from>
    <xdr:ext cx="469744" cy="259045"/>
    <xdr:sp macro="" textlink="">
      <xdr:nvSpPr>
        <xdr:cNvPr id="529" name="n_4mainValue【学校施設】&#10;一人当たり面積">
          <a:extLst>
            <a:ext uri="{FF2B5EF4-FFF2-40B4-BE49-F238E27FC236}">
              <a16:creationId xmlns:a16="http://schemas.microsoft.com/office/drawing/2014/main" id="{0124209D-7A7B-4F9E-97B8-31CF5EE66840}"/>
            </a:ext>
          </a:extLst>
        </xdr:cNvPr>
        <xdr:cNvSpPr txBox="1"/>
      </xdr:nvSpPr>
      <xdr:spPr>
        <a:xfrm>
          <a:off x="15495347" y="1017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2D2660E1-D2FB-4A9B-A048-4E0CABEC5437}"/>
            </a:ext>
          </a:extLst>
        </xdr:cNvPr>
        <xdr:cNvSpPr/>
      </xdr:nvSpPr>
      <xdr:spPr>
        <a:xfrm>
          <a:off x="10464800" y="11551920"/>
          <a:ext cx="3962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F52C094B-857B-4534-B729-AFEF1EE3FBE8}"/>
            </a:ext>
          </a:extLst>
        </xdr:cNvPr>
        <xdr:cNvSpPr/>
      </xdr:nvSpPr>
      <xdr:spPr>
        <a:xfrm>
          <a:off x="1056132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2EDE0F40-EB55-418C-AFE7-970C963EFA2C}"/>
            </a:ext>
          </a:extLst>
        </xdr:cNvPr>
        <xdr:cNvSpPr/>
      </xdr:nvSpPr>
      <xdr:spPr>
        <a:xfrm>
          <a:off x="1056132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CCCC3966-F83D-420D-8D48-807F20388DD2}"/>
            </a:ext>
          </a:extLst>
        </xdr:cNvPr>
        <xdr:cNvSpPr/>
      </xdr:nvSpPr>
      <xdr:spPr>
        <a:xfrm>
          <a:off x="1142492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8C950EEE-9A65-41EA-B7AC-A19E03A290DC}"/>
            </a:ext>
          </a:extLst>
        </xdr:cNvPr>
        <xdr:cNvSpPr/>
      </xdr:nvSpPr>
      <xdr:spPr>
        <a:xfrm>
          <a:off x="1142492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66C51EA5-DDE8-45A4-A116-8A56F683706E}"/>
            </a:ext>
          </a:extLst>
        </xdr:cNvPr>
        <xdr:cNvSpPr/>
      </xdr:nvSpPr>
      <xdr:spPr>
        <a:xfrm>
          <a:off x="1238504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3A3F3C94-403C-4E78-A741-B75C86F078EB}"/>
            </a:ext>
          </a:extLst>
        </xdr:cNvPr>
        <xdr:cNvSpPr/>
      </xdr:nvSpPr>
      <xdr:spPr>
        <a:xfrm>
          <a:off x="1238504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5F9546DD-F6A6-4F60-A195-3ADE85E8D3DB}"/>
            </a:ext>
          </a:extLst>
        </xdr:cNvPr>
        <xdr:cNvSpPr/>
      </xdr:nvSpPr>
      <xdr:spPr>
        <a:xfrm>
          <a:off x="10464800" y="12668250"/>
          <a:ext cx="39624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60738CB9-D6DC-46A1-8DCE-3468DF445282}"/>
            </a:ext>
          </a:extLst>
        </xdr:cNvPr>
        <xdr:cNvSpPr/>
      </xdr:nvSpPr>
      <xdr:spPr>
        <a:xfrm>
          <a:off x="15361920" y="11551920"/>
          <a:ext cx="39928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AA2C8C27-92C9-4241-AD19-AEF96742926B}"/>
            </a:ext>
          </a:extLst>
        </xdr:cNvPr>
        <xdr:cNvSpPr/>
      </xdr:nvSpPr>
      <xdr:spPr>
        <a:xfrm>
          <a:off x="1548892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35B78EA1-A8A6-48B7-B100-D2D3662A7E05}"/>
            </a:ext>
          </a:extLst>
        </xdr:cNvPr>
        <xdr:cNvSpPr/>
      </xdr:nvSpPr>
      <xdr:spPr>
        <a:xfrm>
          <a:off x="1548892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879875B7-2EE4-4515-AAF9-D6C85261BFC8}"/>
            </a:ext>
          </a:extLst>
        </xdr:cNvPr>
        <xdr:cNvSpPr/>
      </xdr:nvSpPr>
      <xdr:spPr>
        <a:xfrm>
          <a:off x="1632204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0CE36E71-6C5D-460F-A1DC-EB2FDB991811}"/>
            </a:ext>
          </a:extLst>
        </xdr:cNvPr>
        <xdr:cNvSpPr/>
      </xdr:nvSpPr>
      <xdr:spPr>
        <a:xfrm>
          <a:off x="1632204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28BB7E2F-9FCF-409A-AAC3-21400BF6965C}"/>
            </a:ext>
          </a:extLst>
        </xdr:cNvPr>
        <xdr:cNvSpPr/>
      </xdr:nvSpPr>
      <xdr:spPr>
        <a:xfrm>
          <a:off x="1728216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2D3ACD42-AFA1-474F-B0BA-D45C66746014}"/>
            </a:ext>
          </a:extLst>
        </xdr:cNvPr>
        <xdr:cNvSpPr/>
      </xdr:nvSpPr>
      <xdr:spPr>
        <a:xfrm>
          <a:off x="1728216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E9B96182-A02D-4B54-9951-7F55F00F2E38}"/>
            </a:ext>
          </a:extLst>
        </xdr:cNvPr>
        <xdr:cNvSpPr/>
      </xdr:nvSpPr>
      <xdr:spPr>
        <a:xfrm>
          <a:off x="15361920" y="12668250"/>
          <a:ext cx="399288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AC144999-1707-42A7-B06D-6E1477988EC8}"/>
            </a:ext>
          </a:extLst>
        </xdr:cNvPr>
        <xdr:cNvSpPr/>
      </xdr:nvSpPr>
      <xdr:spPr>
        <a:xfrm>
          <a:off x="10464800" y="15274290"/>
          <a:ext cx="39624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35DC7924-D7FE-40C2-96AE-2ECF6933B7AA}"/>
            </a:ext>
          </a:extLst>
        </xdr:cNvPr>
        <xdr:cNvSpPr/>
      </xdr:nvSpPr>
      <xdr:spPr>
        <a:xfrm>
          <a:off x="1056132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96B8E2EC-FDDB-46D6-9BD6-50ADA03E58CE}"/>
            </a:ext>
          </a:extLst>
        </xdr:cNvPr>
        <xdr:cNvSpPr/>
      </xdr:nvSpPr>
      <xdr:spPr>
        <a:xfrm>
          <a:off x="1056132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5CCDC2F7-455C-4966-86F1-9D28F6D5E5E3}"/>
            </a:ext>
          </a:extLst>
        </xdr:cNvPr>
        <xdr:cNvSpPr/>
      </xdr:nvSpPr>
      <xdr:spPr>
        <a:xfrm>
          <a:off x="1142492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6E8DCA92-5BA0-4475-A4D7-AF517B1E2E9E}"/>
            </a:ext>
          </a:extLst>
        </xdr:cNvPr>
        <xdr:cNvSpPr/>
      </xdr:nvSpPr>
      <xdr:spPr>
        <a:xfrm>
          <a:off x="1142492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64139499-4E89-4543-8C2B-2265EE1F153B}"/>
            </a:ext>
          </a:extLst>
        </xdr:cNvPr>
        <xdr:cNvSpPr/>
      </xdr:nvSpPr>
      <xdr:spPr>
        <a:xfrm>
          <a:off x="1238504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1E8C6144-20BE-4F66-AC9F-5A2EFE01D30C}"/>
            </a:ext>
          </a:extLst>
        </xdr:cNvPr>
        <xdr:cNvSpPr/>
      </xdr:nvSpPr>
      <xdr:spPr>
        <a:xfrm>
          <a:off x="1238504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3054AA86-7190-4F39-9455-6770D6244F5F}"/>
            </a:ext>
          </a:extLst>
        </xdr:cNvPr>
        <xdr:cNvSpPr/>
      </xdr:nvSpPr>
      <xdr:spPr>
        <a:xfrm>
          <a:off x="10464800" y="16394430"/>
          <a:ext cx="3962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C756C4E0-9BE4-40D4-AC02-1F9AFC63D2AD}"/>
            </a:ext>
          </a:extLst>
        </xdr:cNvPr>
        <xdr:cNvSpPr txBox="1"/>
      </xdr:nvSpPr>
      <xdr:spPr>
        <a:xfrm>
          <a:off x="104267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DC624C41-0CC9-4459-A63B-371E80FA6A74}"/>
            </a:ext>
          </a:extLst>
        </xdr:cNvPr>
        <xdr:cNvCxnSpPr/>
      </xdr:nvCxnSpPr>
      <xdr:spPr>
        <a:xfrm>
          <a:off x="10464800" y="1862709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EF9D7BAE-9F6A-4543-AF9F-100D8467FFF6}"/>
            </a:ext>
          </a:extLst>
        </xdr:cNvPr>
        <xdr:cNvSpPr txBox="1"/>
      </xdr:nvSpPr>
      <xdr:spPr>
        <a:xfrm>
          <a:off x="100814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7" name="直線コネクタ 556">
          <a:extLst>
            <a:ext uri="{FF2B5EF4-FFF2-40B4-BE49-F238E27FC236}">
              <a16:creationId xmlns:a16="http://schemas.microsoft.com/office/drawing/2014/main" id="{60A014DA-4122-4A61-B1CA-F696EC5F7415}"/>
            </a:ext>
          </a:extLst>
        </xdr:cNvPr>
        <xdr:cNvCxnSpPr/>
      </xdr:nvCxnSpPr>
      <xdr:spPr>
        <a:xfrm>
          <a:off x="10464800" y="1825752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BBD5529E-9A1C-4387-B357-ADD0D7F51596}"/>
            </a:ext>
          </a:extLst>
        </xdr:cNvPr>
        <xdr:cNvSpPr txBox="1"/>
      </xdr:nvSpPr>
      <xdr:spPr>
        <a:xfrm>
          <a:off x="100814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9" name="直線コネクタ 558">
          <a:extLst>
            <a:ext uri="{FF2B5EF4-FFF2-40B4-BE49-F238E27FC236}">
              <a16:creationId xmlns:a16="http://schemas.microsoft.com/office/drawing/2014/main" id="{58F75825-4221-41C6-ABE1-7557AFE5DDDF}"/>
            </a:ext>
          </a:extLst>
        </xdr:cNvPr>
        <xdr:cNvCxnSpPr/>
      </xdr:nvCxnSpPr>
      <xdr:spPr>
        <a:xfrm>
          <a:off x="10464800" y="1788414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0" name="テキスト ボックス 559">
          <a:extLst>
            <a:ext uri="{FF2B5EF4-FFF2-40B4-BE49-F238E27FC236}">
              <a16:creationId xmlns:a16="http://schemas.microsoft.com/office/drawing/2014/main" id="{D4A1AF1D-2FEE-4A75-BD9C-03E4EB377217}"/>
            </a:ext>
          </a:extLst>
        </xdr:cNvPr>
        <xdr:cNvSpPr txBox="1"/>
      </xdr:nvSpPr>
      <xdr:spPr>
        <a:xfrm>
          <a:off x="1012270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1" name="直線コネクタ 560">
          <a:extLst>
            <a:ext uri="{FF2B5EF4-FFF2-40B4-BE49-F238E27FC236}">
              <a16:creationId xmlns:a16="http://schemas.microsoft.com/office/drawing/2014/main" id="{E5EDD260-8D75-4D55-9409-4FBE829F45AE}"/>
            </a:ext>
          </a:extLst>
        </xdr:cNvPr>
        <xdr:cNvCxnSpPr/>
      </xdr:nvCxnSpPr>
      <xdr:spPr>
        <a:xfrm>
          <a:off x="10464800" y="1751076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2" name="テキスト ボックス 561">
          <a:extLst>
            <a:ext uri="{FF2B5EF4-FFF2-40B4-BE49-F238E27FC236}">
              <a16:creationId xmlns:a16="http://schemas.microsoft.com/office/drawing/2014/main" id="{3441A58C-06E1-4734-A1D8-67572EF8C61F}"/>
            </a:ext>
          </a:extLst>
        </xdr:cNvPr>
        <xdr:cNvSpPr txBox="1"/>
      </xdr:nvSpPr>
      <xdr:spPr>
        <a:xfrm>
          <a:off x="1012270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3" name="直線コネクタ 562">
          <a:extLst>
            <a:ext uri="{FF2B5EF4-FFF2-40B4-BE49-F238E27FC236}">
              <a16:creationId xmlns:a16="http://schemas.microsoft.com/office/drawing/2014/main" id="{0A2ECB69-743B-4087-A0E9-131F777CE1FA}"/>
            </a:ext>
          </a:extLst>
        </xdr:cNvPr>
        <xdr:cNvCxnSpPr/>
      </xdr:nvCxnSpPr>
      <xdr:spPr>
        <a:xfrm>
          <a:off x="10464800" y="1713738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4" name="テキスト ボックス 563">
          <a:extLst>
            <a:ext uri="{FF2B5EF4-FFF2-40B4-BE49-F238E27FC236}">
              <a16:creationId xmlns:a16="http://schemas.microsoft.com/office/drawing/2014/main" id="{99B784BF-3AD7-4778-9551-88AEDC190F08}"/>
            </a:ext>
          </a:extLst>
        </xdr:cNvPr>
        <xdr:cNvSpPr txBox="1"/>
      </xdr:nvSpPr>
      <xdr:spPr>
        <a:xfrm>
          <a:off x="1012270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5" name="直線コネクタ 564">
          <a:extLst>
            <a:ext uri="{FF2B5EF4-FFF2-40B4-BE49-F238E27FC236}">
              <a16:creationId xmlns:a16="http://schemas.microsoft.com/office/drawing/2014/main" id="{A0B76EE9-D6FD-44EA-9B27-90B1902D94ED}"/>
            </a:ext>
          </a:extLst>
        </xdr:cNvPr>
        <xdr:cNvCxnSpPr/>
      </xdr:nvCxnSpPr>
      <xdr:spPr>
        <a:xfrm>
          <a:off x="10464800" y="1676400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6" name="テキスト ボックス 565">
          <a:extLst>
            <a:ext uri="{FF2B5EF4-FFF2-40B4-BE49-F238E27FC236}">
              <a16:creationId xmlns:a16="http://schemas.microsoft.com/office/drawing/2014/main" id="{CABC9C67-1203-4987-83B5-085A5766FCB6}"/>
            </a:ext>
          </a:extLst>
        </xdr:cNvPr>
        <xdr:cNvSpPr txBox="1"/>
      </xdr:nvSpPr>
      <xdr:spPr>
        <a:xfrm>
          <a:off x="1012270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39CACD75-172A-466E-B684-DD8CEE3FEF59}"/>
            </a:ext>
          </a:extLst>
        </xdr:cNvPr>
        <xdr:cNvCxnSpPr/>
      </xdr:nvCxnSpPr>
      <xdr:spPr>
        <a:xfrm>
          <a:off x="10464800" y="1639443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8" name="テキスト ボックス 567">
          <a:extLst>
            <a:ext uri="{FF2B5EF4-FFF2-40B4-BE49-F238E27FC236}">
              <a16:creationId xmlns:a16="http://schemas.microsoft.com/office/drawing/2014/main" id="{85C8C4AB-AA37-46A0-8920-4FF1AFA550D1}"/>
            </a:ext>
          </a:extLst>
        </xdr:cNvPr>
        <xdr:cNvSpPr txBox="1"/>
      </xdr:nvSpPr>
      <xdr:spPr>
        <a:xfrm>
          <a:off x="1018682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6468886E-415E-4E0E-B84B-464D672642F6}"/>
            </a:ext>
          </a:extLst>
        </xdr:cNvPr>
        <xdr:cNvSpPr/>
      </xdr:nvSpPr>
      <xdr:spPr>
        <a:xfrm>
          <a:off x="10464800" y="16394430"/>
          <a:ext cx="3962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570" name="直線コネクタ 569">
          <a:extLst>
            <a:ext uri="{FF2B5EF4-FFF2-40B4-BE49-F238E27FC236}">
              <a16:creationId xmlns:a16="http://schemas.microsoft.com/office/drawing/2014/main" id="{7EE27105-D50A-47AA-B283-21C7E4D800C7}"/>
            </a:ext>
          </a:extLst>
        </xdr:cNvPr>
        <xdr:cNvCxnSpPr/>
      </xdr:nvCxnSpPr>
      <xdr:spPr>
        <a:xfrm flipV="1">
          <a:off x="13728064" y="1680019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1" name="【公民館】&#10;有形固定資産減価償却率最小値テキスト">
          <a:extLst>
            <a:ext uri="{FF2B5EF4-FFF2-40B4-BE49-F238E27FC236}">
              <a16:creationId xmlns:a16="http://schemas.microsoft.com/office/drawing/2014/main" id="{46F378E0-4782-4254-9AE9-778253D0F44F}"/>
            </a:ext>
          </a:extLst>
        </xdr:cNvPr>
        <xdr:cNvSpPr txBox="1"/>
      </xdr:nvSpPr>
      <xdr:spPr>
        <a:xfrm>
          <a:off x="1375918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2" name="直線コネクタ 571">
          <a:extLst>
            <a:ext uri="{FF2B5EF4-FFF2-40B4-BE49-F238E27FC236}">
              <a16:creationId xmlns:a16="http://schemas.microsoft.com/office/drawing/2014/main" id="{247C6444-2B9D-456F-8BA2-A64DFE27599B}"/>
            </a:ext>
          </a:extLst>
        </xdr:cNvPr>
        <xdr:cNvCxnSpPr/>
      </xdr:nvCxnSpPr>
      <xdr:spPr>
        <a:xfrm>
          <a:off x="13639800" y="18257520"/>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573" name="【公民館】&#10;有形固定資産減価償却率最大値テキスト">
          <a:extLst>
            <a:ext uri="{FF2B5EF4-FFF2-40B4-BE49-F238E27FC236}">
              <a16:creationId xmlns:a16="http://schemas.microsoft.com/office/drawing/2014/main" id="{B95D874B-9BD1-4CED-B001-1EA38B25EE5B}"/>
            </a:ext>
          </a:extLst>
        </xdr:cNvPr>
        <xdr:cNvSpPr txBox="1"/>
      </xdr:nvSpPr>
      <xdr:spPr>
        <a:xfrm>
          <a:off x="13759180" y="1658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574" name="直線コネクタ 573">
          <a:extLst>
            <a:ext uri="{FF2B5EF4-FFF2-40B4-BE49-F238E27FC236}">
              <a16:creationId xmlns:a16="http://schemas.microsoft.com/office/drawing/2014/main" id="{0B55CC04-D76E-448A-8EB1-0EE49D1C60F2}"/>
            </a:ext>
          </a:extLst>
        </xdr:cNvPr>
        <xdr:cNvCxnSpPr/>
      </xdr:nvCxnSpPr>
      <xdr:spPr>
        <a:xfrm>
          <a:off x="13639800" y="16800195"/>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47641</xdr:rowOff>
    </xdr:from>
    <xdr:ext cx="405111" cy="259045"/>
    <xdr:sp macro="" textlink="">
      <xdr:nvSpPr>
        <xdr:cNvPr id="575" name="【公民館】&#10;有形固定資産減価償却率平均値テキスト">
          <a:extLst>
            <a:ext uri="{FF2B5EF4-FFF2-40B4-BE49-F238E27FC236}">
              <a16:creationId xmlns:a16="http://schemas.microsoft.com/office/drawing/2014/main" id="{5105BCC4-0879-4C81-822C-A6A587CB2AAD}"/>
            </a:ext>
          </a:extLst>
        </xdr:cNvPr>
        <xdr:cNvSpPr txBox="1"/>
      </xdr:nvSpPr>
      <xdr:spPr>
        <a:xfrm>
          <a:off x="13759180" y="17649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576" name="フローチャート: 判断 575">
          <a:extLst>
            <a:ext uri="{FF2B5EF4-FFF2-40B4-BE49-F238E27FC236}">
              <a16:creationId xmlns:a16="http://schemas.microsoft.com/office/drawing/2014/main" id="{9B1685FC-3F79-40F2-8C5E-C20A63FFCD7D}"/>
            </a:ext>
          </a:extLst>
        </xdr:cNvPr>
        <xdr:cNvSpPr/>
      </xdr:nvSpPr>
      <xdr:spPr>
        <a:xfrm>
          <a:off x="13677900" y="1767141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577" name="フローチャート: 判断 576">
          <a:extLst>
            <a:ext uri="{FF2B5EF4-FFF2-40B4-BE49-F238E27FC236}">
              <a16:creationId xmlns:a16="http://schemas.microsoft.com/office/drawing/2014/main" id="{FC6BBA75-521F-482E-8D33-E6FB08CE6274}"/>
            </a:ext>
          </a:extLst>
        </xdr:cNvPr>
        <xdr:cNvSpPr/>
      </xdr:nvSpPr>
      <xdr:spPr>
        <a:xfrm>
          <a:off x="1296162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78" name="フローチャート: 判断 577">
          <a:extLst>
            <a:ext uri="{FF2B5EF4-FFF2-40B4-BE49-F238E27FC236}">
              <a16:creationId xmlns:a16="http://schemas.microsoft.com/office/drawing/2014/main" id="{26B42F8D-ECB8-4D36-A4B5-6C1A239F72BA}"/>
            </a:ext>
          </a:extLst>
        </xdr:cNvPr>
        <xdr:cNvSpPr/>
      </xdr:nvSpPr>
      <xdr:spPr>
        <a:xfrm>
          <a:off x="12225020" y="1765046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579" name="フローチャート: 判断 578">
          <a:extLst>
            <a:ext uri="{FF2B5EF4-FFF2-40B4-BE49-F238E27FC236}">
              <a16:creationId xmlns:a16="http://schemas.microsoft.com/office/drawing/2014/main" id="{ECC1589D-3B83-44C8-91C5-9E69EA3E548F}"/>
            </a:ext>
          </a:extLst>
        </xdr:cNvPr>
        <xdr:cNvSpPr/>
      </xdr:nvSpPr>
      <xdr:spPr>
        <a:xfrm>
          <a:off x="11488420" y="17652364"/>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580" name="フローチャート: 判断 579">
          <a:extLst>
            <a:ext uri="{FF2B5EF4-FFF2-40B4-BE49-F238E27FC236}">
              <a16:creationId xmlns:a16="http://schemas.microsoft.com/office/drawing/2014/main" id="{D39EA25D-96B7-43E2-88B2-C0009F1BC671}"/>
            </a:ext>
          </a:extLst>
        </xdr:cNvPr>
        <xdr:cNvSpPr/>
      </xdr:nvSpPr>
      <xdr:spPr>
        <a:xfrm>
          <a:off x="10721340" y="17690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F3C75C07-9A3B-4AE6-AFEE-A25BC955DE8A}"/>
            </a:ext>
          </a:extLst>
        </xdr:cNvPr>
        <xdr:cNvSpPr txBox="1"/>
      </xdr:nvSpPr>
      <xdr:spPr>
        <a:xfrm>
          <a:off x="135686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1982EC15-2BE8-49F8-BB96-E3672E59300C}"/>
            </a:ext>
          </a:extLst>
        </xdr:cNvPr>
        <xdr:cNvSpPr txBox="1"/>
      </xdr:nvSpPr>
      <xdr:spPr>
        <a:xfrm>
          <a:off x="12852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AC0C98F-2389-4212-9CA3-912417BC3F39}"/>
            </a:ext>
          </a:extLst>
        </xdr:cNvPr>
        <xdr:cNvSpPr txBox="1"/>
      </xdr:nvSpPr>
      <xdr:spPr>
        <a:xfrm>
          <a:off x="121158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D70F3F41-6158-4514-86DB-B977BD98CDAB}"/>
            </a:ext>
          </a:extLst>
        </xdr:cNvPr>
        <xdr:cNvSpPr txBox="1"/>
      </xdr:nvSpPr>
      <xdr:spPr>
        <a:xfrm>
          <a:off x="113639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1292D1D4-AB7B-4128-9E39-4A1BE0588C9A}"/>
            </a:ext>
          </a:extLst>
        </xdr:cNvPr>
        <xdr:cNvSpPr txBox="1"/>
      </xdr:nvSpPr>
      <xdr:spPr>
        <a:xfrm>
          <a:off x="106121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156845</xdr:rowOff>
    </xdr:from>
    <xdr:to>
      <xdr:col>85</xdr:col>
      <xdr:colOff>177800</xdr:colOff>
      <xdr:row>100</xdr:row>
      <xdr:rowOff>86995</xdr:rowOff>
    </xdr:to>
    <xdr:sp macro="" textlink="">
      <xdr:nvSpPr>
        <xdr:cNvPr id="586" name="楕円 585">
          <a:extLst>
            <a:ext uri="{FF2B5EF4-FFF2-40B4-BE49-F238E27FC236}">
              <a16:creationId xmlns:a16="http://schemas.microsoft.com/office/drawing/2014/main" id="{D8C98227-C305-4327-AB36-421F6D42056A}"/>
            </a:ext>
          </a:extLst>
        </xdr:cNvPr>
        <xdr:cNvSpPr/>
      </xdr:nvSpPr>
      <xdr:spPr>
        <a:xfrm>
          <a:off x="13677900" y="1675320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109872</xdr:rowOff>
    </xdr:from>
    <xdr:ext cx="405111" cy="259045"/>
    <xdr:sp macro="" textlink="">
      <xdr:nvSpPr>
        <xdr:cNvPr id="587" name="【公民館】&#10;有形固定資産減価償却率該当値テキスト">
          <a:extLst>
            <a:ext uri="{FF2B5EF4-FFF2-40B4-BE49-F238E27FC236}">
              <a16:creationId xmlns:a16="http://schemas.microsoft.com/office/drawing/2014/main" id="{62C7BF4E-AAAC-435B-84DD-9B8F7C2D1E8F}"/>
            </a:ext>
          </a:extLst>
        </xdr:cNvPr>
        <xdr:cNvSpPr txBox="1"/>
      </xdr:nvSpPr>
      <xdr:spPr>
        <a:xfrm>
          <a:off x="13759180" y="1670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149225</xdr:rowOff>
    </xdr:from>
    <xdr:to>
      <xdr:col>81</xdr:col>
      <xdr:colOff>101600</xdr:colOff>
      <xdr:row>100</xdr:row>
      <xdr:rowOff>79375</xdr:rowOff>
    </xdr:to>
    <xdr:sp macro="" textlink="">
      <xdr:nvSpPr>
        <xdr:cNvPr id="588" name="楕円 587">
          <a:extLst>
            <a:ext uri="{FF2B5EF4-FFF2-40B4-BE49-F238E27FC236}">
              <a16:creationId xmlns:a16="http://schemas.microsoft.com/office/drawing/2014/main" id="{B3753C90-E71D-4D9E-876A-3F1A46F1460A}"/>
            </a:ext>
          </a:extLst>
        </xdr:cNvPr>
        <xdr:cNvSpPr/>
      </xdr:nvSpPr>
      <xdr:spPr>
        <a:xfrm>
          <a:off x="12961620" y="16745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28575</xdr:rowOff>
    </xdr:from>
    <xdr:to>
      <xdr:col>85</xdr:col>
      <xdr:colOff>127000</xdr:colOff>
      <xdr:row>100</xdr:row>
      <xdr:rowOff>36195</xdr:rowOff>
    </xdr:to>
    <xdr:cxnSp macro="">
      <xdr:nvCxnSpPr>
        <xdr:cNvPr id="589" name="直線コネクタ 588">
          <a:extLst>
            <a:ext uri="{FF2B5EF4-FFF2-40B4-BE49-F238E27FC236}">
              <a16:creationId xmlns:a16="http://schemas.microsoft.com/office/drawing/2014/main" id="{B372E338-5E03-4997-9BFB-C4FD4C65251D}"/>
            </a:ext>
          </a:extLst>
        </xdr:cNvPr>
        <xdr:cNvCxnSpPr/>
      </xdr:nvCxnSpPr>
      <xdr:spPr>
        <a:xfrm>
          <a:off x="13012420" y="16792575"/>
          <a:ext cx="71628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21589</xdr:rowOff>
    </xdr:from>
    <xdr:to>
      <xdr:col>76</xdr:col>
      <xdr:colOff>165100</xdr:colOff>
      <xdr:row>108</xdr:row>
      <xdr:rowOff>123189</xdr:rowOff>
    </xdr:to>
    <xdr:sp macro="" textlink="">
      <xdr:nvSpPr>
        <xdr:cNvPr id="590" name="楕円 589">
          <a:extLst>
            <a:ext uri="{FF2B5EF4-FFF2-40B4-BE49-F238E27FC236}">
              <a16:creationId xmlns:a16="http://schemas.microsoft.com/office/drawing/2014/main" id="{50F3A3C0-EA27-4813-B145-5E1B3CCFFDEE}"/>
            </a:ext>
          </a:extLst>
        </xdr:cNvPr>
        <xdr:cNvSpPr/>
      </xdr:nvSpPr>
      <xdr:spPr>
        <a:xfrm>
          <a:off x="12225020" y="1812670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28575</xdr:rowOff>
    </xdr:from>
    <xdr:to>
      <xdr:col>81</xdr:col>
      <xdr:colOff>50800</xdr:colOff>
      <xdr:row>108</xdr:row>
      <xdr:rowOff>72389</xdr:rowOff>
    </xdr:to>
    <xdr:cxnSp macro="">
      <xdr:nvCxnSpPr>
        <xdr:cNvPr id="591" name="直線コネクタ 590">
          <a:extLst>
            <a:ext uri="{FF2B5EF4-FFF2-40B4-BE49-F238E27FC236}">
              <a16:creationId xmlns:a16="http://schemas.microsoft.com/office/drawing/2014/main" id="{CEBF5D9D-0760-4EFA-9495-B3FE440C321D}"/>
            </a:ext>
          </a:extLst>
        </xdr:cNvPr>
        <xdr:cNvCxnSpPr/>
      </xdr:nvCxnSpPr>
      <xdr:spPr>
        <a:xfrm flipV="1">
          <a:off x="12275820" y="16792575"/>
          <a:ext cx="736600" cy="138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154939</xdr:rowOff>
    </xdr:from>
    <xdr:to>
      <xdr:col>72</xdr:col>
      <xdr:colOff>38100</xdr:colOff>
      <xdr:row>108</xdr:row>
      <xdr:rowOff>85089</xdr:rowOff>
    </xdr:to>
    <xdr:sp macro="" textlink="">
      <xdr:nvSpPr>
        <xdr:cNvPr id="592" name="楕円 591">
          <a:extLst>
            <a:ext uri="{FF2B5EF4-FFF2-40B4-BE49-F238E27FC236}">
              <a16:creationId xmlns:a16="http://schemas.microsoft.com/office/drawing/2014/main" id="{35A26054-7451-4B9D-B1E9-96EDC4DDDF03}"/>
            </a:ext>
          </a:extLst>
        </xdr:cNvPr>
        <xdr:cNvSpPr/>
      </xdr:nvSpPr>
      <xdr:spPr>
        <a:xfrm>
          <a:off x="11488420" y="18092419"/>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34289</xdr:rowOff>
    </xdr:from>
    <xdr:to>
      <xdr:col>76</xdr:col>
      <xdr:colOff>114300</xdr:colOff>
      <xdr:row>108</xdr:row>
      <xdr:rowOff>72389</xdr:rowOff>
    </xdr:to>
    <xdr:cxnSp macro="">
      <xdr:nvCxnSpPr>
        <xdr:cNvPr id="593" name="直線コネクタ 592">
          <a:extLst>
            <a:ext uri="{FF2B5EF4-FFF2-40B4-BE49-F238E27FC236}">
              <a16:creationId xmlns:a16="http://schemas.microsoft.com/office/drawing/2014/main" id="{477E98EB-EAA6-4AAF-B021-E3933C5AE2C6}"/>
            </a:ext>
          </a:extLst>
        </xdr:cNvPr>
        <xdr:cNvCxnSpPr/>
      </xdr:nvCxnSpPr>
      <xdr:spPr>
        <a:xfrm>
          <a:off x="11523980" y="18139409"/>
          <a:ext cx="7518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116839</xdr:rowOff>
    </xdr:from>
    <xdr:to>
      <xdr:col>67</xdr:col>
      <xdr:colOff>101600</xdr:colOff>
      <xdr:row>108</xdr:row>
      <xdr:rowOff>46989</xdr:rowOff>
    </xdr:to>
    <xdr:sp macro="" textlink="">
      <xdr:nvSpPr>
        <xdr:cNvPr id="594" name="楕円 593">
          <a:extLst>
            <a:ext uri="{FF2B5EF4-FFF2-40B4-BE49-F238E27FC236}">
              <a16:creationId xmlns:a16="http://schemas.microsoft.com/office/drawing/2014/main" id="{206979BB-F654-4AB9-91FE-9F9FA6A474D0}"/>
            </a:ext>
          </a:extLst>
        </xdr:cNvPr>
        <xdr:cNvSpPr/>
      </xdr:nvSpPr>
      <xdr:spPr>
        <a:xfrm>
          <a:off x="10721340" y="18054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167639</xdr:rowOff>
    </xdr:from>
    <xdr:to>
      <xdr:col>71</xdr:col>
      <xdr:colOff>177800</xdr:colOff>
      <xdr:row>108</xdr:row>
      <xdr:rowOff>34289</xdr:rowOff>
    </xdr:to>
    <xdr:cxnSp macro="">
      <xdr:nvCxnSpPr>
        <xdr:cNvPr id="595" name="直線コネクタ 594">
          <a:extLst>
            <a:ext uri="{FF2B5EF4-FFF2-40B4-BE49-F238E27FC236}">
              <a16:creationId xmlns:a16="http://schemas.microsoft.com/office/drawing/2014/main" id="{465D7C5A-6509-46D3-8A82-342EB96087FE}"/>
            </a:ext>
          </a:extLst>
        </xdr:cNvPr>
        <xdr:cNvCxnSpPr/>
      </xdr:nvCxnSpPr>
      <xdr:spPr>
        <a:xfrm>
          <a:off x="10772140" y="18105119"/>
          <a:ext cx="7518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148607</xdr:rowOff>
    </xdr:from>
    <xdr:ext cx="405111" cy="259045"/>
    <xdr:sp macro="" textlink="">
      <xdr:nvSpPr>
        <xdr:cNvPr id="596" name="n_1aveValue【公民館】&#10;有形固定資産減価償却率">
          <a:extLst>
            <a:ext uri="{FF2B5EF4-FFF2-40B4-BE49-F238E27FC236}">
              <a16:creationId xmlns:a16="http://schemas.microsoft.com/office/drawing/2014/main" id="{4CC200A2-4FCA-4CFE-9ADB-F090EEE114AC}"/>
            </a:ext>
          </a:extLst>
        </xdr:cNvPr>
        <xdr:cNvSpPr txBox="1"/>
      </xdr:nvSpPr>
      <xdr:spPr>
        <a:xfrm>
          <a:off x="128276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97" name="n_2aveValue【公民館】&#10;有形固定資産減価償却率">
          <a:extLst>
            <a:ext uri="{FF2B5EF4-FFF2-40B4-BE49-F238E27FC236}">
              <a16:creationId xmlns:a16="http://schemas.microsoft.com/office/drawing/2014/main" id="{2C7D9D79-ED80-497D-A7B5-4C855CF00026}"/>
            </a:ext>
          </a:extLst>
        </xdr:cNvPr>
        <xdr:cNvSpPr txBox="1"/>
      </xdr:nvSpPr>
      <xdr:spPr>
        <a:xfrm>
          <a:off x="12103744" y="1743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598" name="n_3aveValue【公民館】&#10;有形固定資産減価償却率">
          <a:extLst>
            <a:ext uri="{FF2B5EF4-FFF2-40B4-BE49-F238E27FC236}">
              <a16:creationId xmlns:a16="http://schemas.microsoft.com/office/drawing/2014/main" id="{C85CF757-5478-4ACD-A28E-4DEEC55C1AC1}"/>
            </a:ext>
          </a:extLst>
        </xdr:cNvPr>
        <xdr:cNvSpPr txBox="1"/>
      </xdr:nvSpPr>
      <xdr:spPr>
        <a:xfrm>
          <a:off x="11359524" y="174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599" name="n_4aveValue【公民館】&#10;有形固定資産減価償却率">
          <a:extLst>
            <a:ext uri="{FF2B5EF4-FFF2-40B4-BE49-F238E27FC236}">
              <a16:creationId xmlns:a16="http://schemas.microsoft.com/office/drawing/2014/main" id="{1C70FB4B-814C-4A90-BB46-16A8519E85EF}"/>
            </a:ext>
          </a:extLst>
        </xdr:cNvPr>
        <xdr:cNvSpPr txBox="1"/>
      </xdr:nvSpPr>
      <xdr:spPr>
        <a:xfrm>
          <a:off x="10600064" y="1746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95902</xdr:rowOff>
    </xdr:from>
    <xdr:ext cx="405111" cy="259045"/>
    <xdr:sp macro="" textlink="">
      <xdr:nvSpPr>
        <xdr:cNvPr id="600" name="n_1mainValue【公民館】&#10;有形固定資産減価償却率">
          <a:extLst>
            <a:ext uri="{FF2B5EF4-FFF2-40B4-BE49-F238E27FC236}">
              <a16:creationId xmlns:a16="http://schemas.microsoft.com/office/drawing/2014/main" id="{E285DCDA-5CC0-4101-9F62-5D7DAC0062DA}"/>
            </a:ext>
          </a:extLst>
        </xdr:cNvPr>
        <xdr:cNvSpPr txBox="1"/>
      </xdr:nvSpPr>
      <xdr:spPr>
        <a:xfrm>
          <a:off x="12827644" y="1652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114316</xdr:rowOff>
    </xdr:from>
    <xdr:ext cx="405111" cy="259045"/>
    <xdr:sp macro="" textlink="">
      <xdr:nvSpPr>
        <xdr:cNvPr id="601" name="n_2mainValue【公民館】&#10;有形固定資産減価償却率">
          <a:extLst>
            <a:ext uri="{FF2B5EF4-FFF2-40B4-BE49-F238E27FC236}">
              <a16:creationId xmlns:a16="http://schemas.microsoft.com/office/drawing/2014/main" id="{3FCE297B-AC6B-40A0-AAE1-6A5E8D3C8D04}"/>
            </a:ext>
          </a:extLst>
        </xdr:cNvPr>
        <xdr:cNvSpPr txBox="1"/>
      </xdr:nvSpPr>
      <xdr:spPr>
        <a:xfrm>
          <a:off x="12103744" y="18219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76216</xdr:rowOff>
    </xdr:from>
    <xdr:ext cx="405111" cy="259045"/>
    <xdr:sp macro="" textlink="">
      <xdr:nvSpPr>
        <xdr:cNvPr id="602" name="n_3mainValue【公民館】&#10;有形固定資産減価償却率">
          <a:extLst>
            <a:ext uri="{FF2B5EF4-FFF2-40B4-BE49-F238E27FC236}">
              <a16:creationId xmlns:a16="http://schemas.microsoft.com/office/drawing/2014/main" id="{50BAD92C-0472-435F-A84E-C51AA1427C78}"/>
            </a:ext>
          </a:extLst>
        </xdr:cNvPr>
        <xdr:cNvSpPr txBox="1"/>
      </xdr:nvSpPr>
      <xdr:spPr>
        <a:xfrm>
          <a:off x="11359524" y="1818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38116</xdr:rowOff>
    </xdr:from>
    <xdr:ext cx="405111" cy="259045"/>
    <xdr:sp macro="" textlink="">
      <xdr:nvSpPr>
        <xdr:cNvPr id="603" name="n_4mainValue【公民館】&#10;有形固定資産減価償却率">
          <a:extLst>
            <a:ext uri="{FF2B5EF4-FFF2-40B4-BE49-F238E27FC236}">
              <a16:creationId xmlns:a16="http://schemas.microsoft.com/office/drawing/2014/main" id="{9DDE2FFB-83E7-47F5-B8C1-4DCD2784FA3D}"/>
            </a:ext>
          </a:extLst>
        </xdr:cNvPr>
        <xdr:cNvSpPr txBox="1"/>
      </xdr:nvSpPr>
      <xdr:spPr>
        <a:xfrm>
          <a:off x="10600064" y="18143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0A50306A-04E4-4134-932B-8CC5D4ADB036}"/>
            </a:ext>
          </a:extLst>
        </xdr:cNvPr>
        <xdr:cNvSpPr/>
      </xdr:nvSpPr>
      <xdr:spPr>
        <a:xfrm>
          <a:off x="15361920" y="15274290"/>
          <a:ext cx="399288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E71F4A4A-69B3-4E82-A74D-91E1ACFA2E96}"/>
            </a:ext>
          </a:extLst>
        </xdr:cNvPr>
        <xdr:cNvSpPr/>
      </xdr:nvSpPr>
      <xdr:spPr>
        <a:xfrm>
          <a:off x="1548892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7132F0FD-A21F-4AFC-9C6B-CED68E9E21DD}"/>
            </a:ext>
          </a:extLst>
        </xdr:cNvPr>
        <xdr:cNvSpPr/>
      </xdr:nvSpPr>
      <xdr:spPr>
        <a:xfrm>
          <a:off x="1548892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7A3F9278-8189-455E-A25B-FA52B4D43DAD}"/>
            </a:ext>
          </a:extLst>
        </xdr:cNvPr>
        <xdr:cNvSpPr/>
      </xdr:nvSpPr>
      <xdr:spPr>
        <a:xfrm>
          <a:off x="1632204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9A1401CA-0588-4044-A8C9-2BD604645963}"/>
            </a:ext>
          </a:extLst>
        </xdr:cNvPr>
        <xdr:cNvSpPr/>
      </xdr:nvSpPr>
      <xdr:spPr>
        <a:xfrm>
          <a:off x="1632204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629983E9-D465-4F85-A45C-7C4593A63A73}"/>
            </a:ext>
          </a:extLst>
        </xdr:cNvPr>
        <xdr:cNvSpPr/>
      </xdr:nvSpPr>
      <xdr:spPr>
        <a:xfrm>
          <a:off x="1728216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B07D16AF-E32E-483F-87EB-827374B04F6F}"/>
            </a:ext>
          </a:extLst>
        </xdr:cNvPr>
        <xdr:cNvSpPr/>
      </xdr:nvSpPr>
      <xdr:spPr>
        <a:xfrm>
          <a:off x="1728216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9AE44077-79B3-432F-AA93-DAA5222EBE3B}"/>
            </a:ext>
          </a:extLst>
        </xdr:cNvPr>
        <xdr:cNvSpPr/>
      </xdr:nvSpPr>
      <xdr:spPr>
        <a:xfrm>
          <a:off x="15361920" y="16394430"/>
          <a:ext cx="399288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DF5B487B-3A6A-4845-A8D0-BC49BFCD4198}"/>
            </a:ext>
          </a:extLst>
        </xdr:cNvPr>
        <xdr:cNvSpPr txBox="1"/>
      </xdr:nvSpPr>
      <xdr:spPr>
        <a:xfrm>
          <a:off x="153543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D5EBEED8-DBA5-479D-8498-56B623E0DFE9}"/>
            </a:ext>
          </a:extLst>
        </xdr:cNvPr>
        <xdr:cNvCxnSpPr/>
      </xdr:nvCxnSpPr>
      <xdr:spPr>
        <a:xfrm>
          <a:off x="15361920" y="1862709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CB11CF38-E4F9-4EA4-8F10-39845E506C97}"/>
            </a:ext>
          </a:extLst>
        </xdr:cNvPr>
        <xdr:cNvCxnSpPr/>
      </xdr:nvCxnSpPr>
      <xdr:spPr>
        <a:xfrm>
          <a:off x="15361920" y="18308139"/>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D8DE97A2-10B8-4CE7-A69B-AF6FE56FD3A9}"/>
            </a:ext>
          </a:extLst>
        </xdr:cNvPr>
        <xdr:cNvSpPr txBox="1"/>
      </xdr:nvSpPr>
      <xdr:spPr>
        <a:xfrm>
          <a:off x="1498618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D8166F46-35A2-4EDA-A38D-1AF2AFDB067F}"/>
            </a:ext>
          </a:extLst>
        </xdr:cNvPr>
        <xdr:cNvCxnSpPr/>
      </xdr:nvCxnSpPr>
      <xdr:spPr>
        <a:xfrm>
          <a:off x="15361920" y="17989187"/>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844F71BE-5FA2-44DB-B82E-E2FDBD575872}"/>
            </a:ext>
          </a:extLst>
        </xdr:cNvPr>
        <xdr:cNvSpPr txBox="1"/>
      </xdr:nvSpPr>
      <xdr:spPr>
        <a:xfrm>
          <a:off x="1498618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531B68C5-16BA-421E-ABC3-C3AF5278A62C}"/>
            </a:ext>
          </a:extLst>
        </xdr:cNvPr>
        <xdr:cNvCxnSpPr/>
      </xdr:nvCxnSpPr>
      <xdr:spPr>
        <a:xfrm>
          <a:off x="15361920" y="17670236"/>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C5D10A3B-FC78-4B70-A5A8-60C6731E4C41}"/>
            </a:ext>
          </a:extLst>
        </xdr:cNvPr>
        <xdr:cNvSpPr txBox="1"/>
      </xdr:nvSpPr>
      <xdr:spPr>
        <a:xfrm>
          <a:off x="1498618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4E017EDB-4386-4BA8-A33F-B22EDAC42D1B}"/>
            </a:ext>
          </a:extLst>
        </xdr:cNvPr>
        <xdr:cNvCxnSpPr/>
      </xdr:nvCxnSpPr>
      <xdr:spPr>
        <a:xfrm>
          <a:off x="15361920" y="17351284"/>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89214E8E-27BF-4DC6-B919-5C82FDC0C888}"/>
            </a:ext>
          </a:extLst>
        </xdr:cNvPr>
        <xdr:cNvSpPr txBox="1"/>
      </xdr:nvSpPr>
      <xdr:spPr>
        <a:xfrm>
          <a:off x="1498618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4A6E1E70-5540-41B4-A736-9357AD9098DA}"/>
            </a:ext>
          </a:extLst>
        </xdr:cNvPr>
        <xdr:cNvCxnSpPr/>
      </xdr:nvCxnSpPr>
      <xdr:spPr>
        <a:xfrm>
          <a:off x="15361920" y="17032333"/>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AC0C0F83-BF31-4EC1-8BED-B668CB36D4BF}"/>
            </a:ext>
          </a:extLst>
        </xdr:cNvPr>
        <xdr:cNvSpPr txBox="1"/>
      </xdr:nvSpPr>
      <xdr:spPr>
        <a:xfrm>
          <a:off x="1498618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73882FFD-7037-4DD4-BF87-EFAB1F618288}"/>
            </a:ext>
          </a:extLst>
        </xdr:cNvPr>
        <xdr:cNvCxnSpPr/>
      </xdr:nvCxnSpPr>
      <xdr:spPr>
        <a:xfrm>
          <a:off x="15361920" y="16713381"/>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A9848722-5872-4D12-8494-51705B75AB74}"/>
            </a:ext>
          </a:extLst>
        </xdr:cNvPr>
        <xdr:cNvSpPr txBox="1"/>
      </xdr:nvSpPr>
      <xdr:spPr>
        <a:xfrm>
          <a:off x="1498618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BCA2A3D7-59B2-412F-ADAA-B5B96A9B6C73}"/>
            </a:ext>
          </a:extLst>
        </xdr:cNvPr>
        <xdr:cNvCxnSpPr/>
      </xdr:nvCxnSpPr>
      <xdr:spPr>
        <a:xfrm>
          <a:off x="15361920" y="1639443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C5696687-B8B4-419D-9FEC-338131EE5A40}"/>
            </a:ext>
          </a:extLst>
        </xdr:cNvPr>
        <xdr:cNvSpPr txBox="1"/>
      </xdr:nvSpPr>
      <xdr:spPr>
        <a:xfrm>
          <a:off x="1498618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a:extLst>
            <a:ext uri="{FF2B5EF4-FFF2-40B4-BE49-F238E27FC236}">
              <a16:creationId xmlns:a16="http://schemas.microsoft.com/office/drawing/2014/main" id="{3163C236-FB41-4D94-BE26-86A3CB44EB15}"/>
            </a:ext>
          </a:extLst>
        </xdr:cNvPr>
        <xdr:cNvSpPr/>
      </xdr:nvSpPr>
      <xdr:spPr>
        <a:xfrm>
          <a:off x="15361920" y="16394430"/>
          <a:ext cx="399288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629" name="直線コネクタ 628">
          <a:extLst>
            <a:ext uri="{FF2B5EF4-FFF2-40B4-BE49-F238E27FC236}">
              <a16:creationId xmlns:a16="http://schemas.microsoft.com/office/drawing/2014/main" id="{0E0D5576-D298-46D1-91AF-4CE53ADBAC3A}"/>
            </a:ext>
          </a:extLst>
        </xdr:cNvPr>
        <xdr:cNvCxnSpPr/>
      </xdr:nvCxnSpPr>
      <xdr:spPr>
        <a:xfrm flipV="1">
          <a:off x="18625184" y="1678958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30" name="【公民館】&#10;一人当たり面積最小値テキスト">
          <a:extLst>
            <a:ext uri="{FF2B5EF4-FFF2-40B4-BE49-F238E27FC236}">
              <a16:creationId xmlns:a16="http://schemas.microsoft.com/office/drawing/2014/main" id="{F9D83687-47AB-4987-ACBB-266F29A97E08}"/>
            </a:ext>
          </a:extLst>
        </xdr:cNvPr>
        <xdr:cNvSpPr txBox="1"/>
      </xdr:nvSpPr>
      <xdr:spPr>
        <a:xfrm>
          <a:off x="18663920" y="1830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31" name="直線コネクタ 630">
          <a:extLst>
            <a:ext uri="{FF2B5EF4-FFF2-40B4-BE49-F238E27FC236}">
              <a16:creationId xmlns:a16="http://schemas.microsoft.com/office/drawing/2014/main" id="{0CDE1AC5-1D01-43EC-9D37-EBEB59E07AE9}"/>
            </a:ext>
          </a:extLst>
        </xdr:cNvPr>
        <xdr:cNvCxnSpPr/>
      </xdr:nvCxnSpPr>
      <xdr:spPr>
        <a:xfrm>
          <a:off x="18559780" y="18299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632" name="【公民館】&#10;一人当たり面積最大値テキスト">
          <a:extLst>
            <a:ext uri="{FF2B5EF4-FFF2-40B4-BE49-F238E27FC236}">
              <a16:creationId xmlns:a16="http://schemas.microsoft.com/office/drawing/2014/main" id="{52FA9C1D-D4C0-4BA0-B292-371C451D9383}"/>
            </a:ext>
          </a:extLst>
        </xdr:cNvPr>
        <xdr:cNvSpPr txBox="1"/>
      </xdr:nvSpPr>
      <xdr:spPr>
        <a:xfrm>
          <a:off x="18663920" y="1657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633" name="直線コネクタ 632">
          <a:extLst>
            <a:ext uri="{FF2B5EF4-FFF2-40B4-BE49-F238E27FC236}">
              <a16:creationId xmlns:a16="http://schemas.microsoft.com/office/drawing/2014/main" id="{8523BB8F-D60E-4538-B929-7B3DB65BE7F9}"/>
            </a:ext>
          </a:extLst>
        </xdr:cNvPr>
        <xdr:cNvCxnSpPr/>
      </xdr:nvCxnSpPr>
      <xdr:spPr>
        <a:xfrm>
          <a:off x="18559780" y="167895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634" name="【公民館】&#10;一人当たり面積平均値テキスト">
          <a:extLst>
            <a:ext uri="{FF2B5EF4-FFF2-40B4-BE49-F238E27FC236}">
              <a16:creationId xmlns:a16="http://schemas.microsoft.com/office/drawing/2014/main" id="{6F7CE161-4F7C-442F-B4BA-FAC7C33B3AE6}"/>
            </a:ext>
          </a:extLst>
        </xdr:cNvPr>
        <xdr:cNvSpPr txBox="1"/>
      </xdr:nvSpPr>
      <xdr:spPr>
        <a:xfrm>
          <a:off x="18663920" y="17763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635" name="フローチャート: 判断 634">
          <a:extLst>
            <a:ext uri="{FF2B5EF4-FFF2-40B4-BE49-F238E27FC236}">
              <a16:creationId xmlns:a16="http://schemas.microsoft.com/office/drawing/2014/main" id="{CF431B5F-10E3-42AD-8E61-0575FDFEEB74}"/>
            </a:ext>
          </a:extLst>
        </xdr:cNvPr>
        <xdr:cNvSpPr/>
      </xdr:nvSpPr>
      <xdr:spPr>
        <a:xfrm>
          <a:off x="18575020" y="17907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636" name="フローチャート: 判断 635">
          <a:extLst>
            <a:ext uri="{FF2B5EF4-FFF2-40B4-BE49-F238E27FC236}">
              <a16:creationId xmlns:a16="http://schemas.microsoft.com/office/drawing/2014/main" id="{55A01B82-318E-4044-B13A-442C9A96E030}"/>
            </a:ext>
          </a:extLst>
        </xdr:cNvPr>
        <xdr:cNvSpPr/>
      </xdr:nvSpPr>
      <xdr:spPr>
        <a:xfrm>
          <a:off x="17889220" y="17932401"/>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37" name="フローチャート: 判断 636">
          <a:extLst>
            <a:ext uri="{FF2B5EF4-FFF2-40B4-BE49-F238E27FC236}">
              <a16:creationId xmlns:a16="http://schemas.microsoft.com/office/drawing/2014/main" id="{DB5CF990-11B7-460D-951D-4F3439EF673F}"/>
            </a:ext>
          </a:extLst>
        </xdr:cNvPr>
        <xdr:cNvSpPr/>
      </xdr:nvSpPr>
      <xdr:spPr>
        <a:xfrm>
          <a:off x="17122140" y="17932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638" name="フローチャート: 判断 637">
          <a:extLst>
            <a:ext uri="{FF2B5EF4-FFF2-40B4-BE49-F238E27FC236}">
              <a16:creationId xmlns:a16="http://schemas.microsoft.com/office/drawing/2014/main" id="{C7D3EDC6-DD53-455E-A072-798E594FD6A4}"/>
            </a:ext>
          </a:extLst>
        </xdr:cNvPr>
        <xdr:cNvSpPr/>
      </xdr:nvSpPr>
      <xdr:spPr>
        <a:xfrm>
          <a:off x="16385540" y="1791933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639" name="フローチャート: 判断 638">
          <a:extLst>
            <a:ext uri="{FF2B5EF4-FFF2-40B4-BE49-F238E27FC236}">
              <a16:creationId xmlns:a16="http://schemas.microsoft.com/office/drawing/2014/main" id="{2EB4DAAC-9B8D-4D9D-876C-840A0E867E64}"/>
            </a:ext>
          </a:extLst>
        </xdr:cNvPr>
        <xdr:cNvSpPr/>
      </xdr:nvSpPr>
      <xdr:spPr>
        <a:xfrm>
          <a:off x="15648940" y="17932401"/>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F39B3AFB-DC1E-4BD5-9060-45E19BE1F050}"/>
            </a:ext>
          </a:extLst>
        </xdr:cNvPr>
        <xdr:cNvSpPr txBox="1"/>
      </xdr:nvSpPr>
      <xdr:spPr>
        <a:xfrm>
          <a:off x="184658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64B4BB63-3CB0-4270-A0C9-A7F1C0359FDF}"/>
            </a:ext>
          </a:extLst>
        </xdr:cNvPr>
        <xdr:cNvSpPr txBox="1"/>
      </xdr:nvSpPr>
      <xdr:spPr>
        <a:xfrm>
          <a:off x="17764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78181DAE-DF14-413B-A80C-CC6DBEC6AA5D}"/>
            </a:ext>
          </a:extLst>
        </xdr:cNvPr>
        <xdr:cNvSpPr txBox="1"/>
      </xdr:nvSpPr>
      <xdr:spPr>
        <a:xfrm>
          <a:off x="170129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73A0642F-6ED8-4D9A-9FC5-37B3047F912D}"/>
            </a:ext>
          </a:extLst>
        </xdr:cNvPr>
        <xdr:cNvSpPr txBox="1"/>
      </xdr:nvSpPr>
      <xdr:spPr>
        <a:xfrm>
          <a:off x="162763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4F9AF11E-4F35-420F-BF9C-C3C1FB0B5FFD}"/>
            </a:ext>
          </a:extLst>
        </xdr:cNvPr>
        <xdr:cNvSpPr txBox="1"/>
      </xdr:nvSpPr>
      <xdr:spPr>
        <a:xfrm>
          <a:off x="155244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98879</xdr:rowOff>
    </xdr:from>
    <xdr:to>
      <xdr:col>116</xdr:col>
      <xdr:colOff>114300</xdr:colOff>
      <xdr:row>108</xdr:row>
      <xdr:rowOff>29029</xdr:rowOff>
    </xdr:to>
    <xdr:sp macro="" textlink="">
      <xdr:nvSpPr>
        <xdr:cNvPr id="645" name="楕円 644">
          <a:extLst>
            <a:ext uri="{FF2B5EF4-FFF2-40B4-BE49-F238E27FC236}">
              <a16:creationId xmlns:a16="http://schemas.microsoft.com/office/drawing/2014/main" id="{FD7B748D-8541-4EB6-9487-2F0D09CF1AA2}"/>
            </a:ext>
          </a:extLst>
        </xdr:cNvPr>
        <xdr:cNvSpPr/>
      </xdr:nvSpPr>
      <xdr:spPr>
        <a:xfrm>
          <a:off x="18575020" y="180363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77306</xdr:rowOff>
    </xdr:from>
    <xdr:ext cx="469744" cy="259045"/>
    <xdr:sp macro="" textlink="">
      <xdr:nvSpPr>
        <xdr:cNvPr id="646" name="【公民館】&#10;一人当たり面積該当値テキスト">
          <a:extLst>
            <a:ext uri="{FF2B5EF4-FFF2-40B4-BE49-F238E27FC236}">
              <a16:creationId xmlns:a16="http://schemas.microsoft.com/office/drawing/2014/main" id="{F0767642-3928-49F8-AAE7-33F3BB3A4990}"/>
            </a:ext>
          </a:extLst>
        </xdr:cNvPr>
        <xdr:cNvSpPr txBox="1"/>
      </xdr:nvSpPr>
      <xdr:spPr>
        <a:xfrm>
          <a:off x="18663920" y="1801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100512</xdr:rowOff>
    </xdr:from>
    <xdr:to>
      <xdr:col>112</xdr:col>
      <xdr:colOff>38100</xdr:colOff>
      <xdr:row>108</xdr:row>
      <xdr:rowOff>30662</xdr:rowOff>
    </xdr:to>
    <xdr:sp macro="" textlink="">
      <xdr:nvSpPr>
        <xdr:cNvPr id="647" name="楕円 646">
          <a:extLst>
            <a:ext uri="{FF2B5EF4-FFF2-40B4-BE49-F238E27FC236}">
              <a16:creationId xmlns:a16="http://schemas.microsoft.com/office/drawing/2014/main" id="{91737BB3-7ADA-4FA4-ADC0-9CA0F46BD42B}"/>
            </a:ext>
          </a:extLst>
        </xdr:cNvPr>
        <xdr:cNvSpPr/>
      </xdr:nvSpPr>
      <xdr:spPr>
        <a:xfrm>
          <a:off x="17889220" y="18037992"/>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149679</xdr:rowOff>
    </xdr:from>
    <xdr:to>
      <xdr:col>116</xdr:col>
      <xdr:colOff>63500</xdr:colOff>
      <xdr:row>107</xdr:row>
      <xdr:rowOff>151312</xdr:rowOff>
    </xdr:to>
    <xdr:cxnSp macro="">
      <xdr:nvCxnSpPr>
        <xdr:cNvPr id="648" name="直線コネクタ 647">
          <a:extLst>
            <a:ext uri="{FF2B5EF4-FFF2-40B4-BE49-F238E27FC236}">
              <a16:creationId xmlns:a16="http://schemas.microsoft.com/office/drawing/2014/main" id="{2405834C-5362-40F3-B0DA-C7CF30B6FBF0}"/>
            </a:ext>
          </a:extLst>
        </xdr:cNvPr>
        <xdr:cNvCxnSpPr/>
      </xdr:nvCxnSpPr>
      <xdr:spPr>
        <a:xfrm flipV="1">
          <a:off x="17924780" y="18087159"/>
          <a:ext cx="7010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64588</xdr:rowOff>
    </xdr:from>
    <xdr:to>
      <xdr:col>107</xdr:col>
      <xdr:colOff>101600</xdr:colOff>
      <xdr:row>108</xdr:row>
      <xdr:rowOff>166188</xdr:rowOff>
    </xdr:to>
    <xdr:sp macro="" textlink="">
      <xdr:nvSpPr>
        <xdr:cNvPr id="649" name="楕円 648">
          <a:extLst>
            <a:ext uri="{FF2B5EF4-FFF2-40B4-BE49-F238E27FC236}">
              <a16:creationId xmlns:a16="http://schemas.microsoft.com/office/drawing/2014/main" id="{ADF8B06A-EA1C-48AD-90D1-C59EEF98F5EF}"/>
            </a:ext>
          </a:extLst>
        </xdr:cNvPr>
        <xdr:cNvSpPr/>
      </xdr:nvSpPr>
      <xdr:spPr>
        <a:xfrm>
          <a:off x="1712214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151312</xdr:rowOff>
    </xdr:from>
    <xdr:to>
      <xdr:col>111</xdr:col>
      <xdr:colOff>177800</xdr:colOff>
      <xdr:row>108</xdr:row>
      <xdr:rowOff>115388</xdr:rowOff>
    </xdr:to>
    <xdr:cxnSp macro="">
      <xdr:nvCxnSpPr>
        <xdr:cNvPr id="650" name="直線コネクタ 649">
          <a:extLst>
            <a:ext uri="{FF2B5EF4-FFF2-40B4-BE49-F238E27FC236}">
              <a16:creationId xmlns:a16="http://schemas.microsoft.com/office/drawing/2014/main" id="{3F8F2FCF-31C0-4219-92C6-A72B0829F397}"/>
            </a:ext>
          </a:extLst>
        </xdr:cNvPr>
        <xdr:cNvCxnSpPr/>
      </xdr:nvCxnSpPr>
      <xdr:spPr>
        <a:xfrm flipV="1">
          <a:off x="17172940" y="18088792"/>
          <a:ext cx="751840" cy="13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66221</xdr:rowOff>
    </xdr:from>
    <xdr:to>
      <xdr:col>102</xdr:col>
      <xdr:colOff>165100</xdr:colOff>
      <xdr:row>108</xdr:row>
      <xdr:rowOff>167821</xdr:rowOff>
    </xdr:to>
    <xdr:sp macro="" textlink="">
      <xdr:nvSpPr>
        <xdr:cNvPr id="651" name="楕円 650">
          <a:extLst>
            <a:ext uri="{FF2B5EF4-FFF2-40B4-BE49-F238E27FC236}">
              <a16:creationId xmlns:a16="http://schemas.microsoft.com/office/drawing/2014/main" id="{298C0DE3-9348-4AD6-907A-18C059470CF3}"/>
            </a:ext>
          </a:extLst>
        </xdr:cNvPr>
        <xdr:cNvSpPr/>
      </xdr:nvSpPr>
      <xdr:spPr>
        <a:xfrm>
          <a:off x="16385540" y="1817134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115388</xdr:rowOff>
    </xdr:from>
    <xdr:to>
      <xdr:col>107</xdr:col>
      <xdr:colOff>50800</xdr:colOff>
      <xdr:row>108</xdr:row>
      <xdr:rowOff>117021</xdr:rowOff>
    </xdr:to>
    <xdr:cxnSp macro="">
      <xdr:nvCxnSpPr>
        <xdr:cNvPr id="652" name="直線コネクタ 651">
          <a:extLst>
            <a:ext uri="{FF2B5EF4-FFF2-40B4-BE49-F238E27FC236}">
              <a16:creationId xmlns:a16="http://schemas.microsoft.com/office/drawing/2014/main" id="{786C01EB-8E43-435D-8AE2-51C36986B846}"/>
            </a:ext>
          </a:extLst>
        </xdr:cNvPr>
        <xdr:cNvCxnSpPr/>
      </xdr:nvCxnSpPr>
      <xdr:spPr>
        <a:xfrm flipV="1">
          <a:off x="16436340" y="18220508"/>
          <a:ext cx="7366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66221</xdr:rowOff>
    </xdr:from>
    <xdr:to>
      <xdr:col>98</xdr:col>
      <xdr:colOff>38100</xdr:colOff>
      <xdr:row>108</xdr:row>
      <xdr:rowOff>167821</xdr:rowOff>
    </xdr:to>
    <xdr:sp macro="" textlink="">
      <xdr:nvSpPr>
        <xdr:cNvPr id="653" name="楕円 652">
          <a:extLst>
            <a:ext uri="{FF2B5EF4-FFF2-40B4-BE49-F238E27FC236}">
              <a16:creationId xmlns:a16="http://schemas.microsoft.com/office/drawing/2014/main" id="{E97CC286-EEF8-4358-A395-CC81CE4F4AB9}"/>
            </a:ext>
          </a:extLst>
        </xdr:cNvPr>
        <xdr:cNvSpPr/>
      </xdr:nvSpPr>
      <xdr:spPr>
        <a:xfrm>
          <a:off x="15648940" y="18171341"/>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117021</xdr:rowOff>
    </xdr:from>
    <xdr:to>
      <xdr:col>102</xdr:col>
      <xdr:colOff>114300</xdr:colOff>
      <xdr:row>108</xdr:row>
      <xdr:rowOff>117021</xdr:rowOff>
    </xdr:to>
    <xdr:cxnSp macro="">
      <xdr:nvCxnSpPr>
        <xdr:cNvPr id="654" name="直線コネクタ 653">
          <a:extLst>
            <a:ext uri="{FF2B5EF4-FFF2-40B4-BE49-F238E27FC236}">
              <a16:creationId xmlns:a16="http://schemas.microsoft.com/office/drawing/2014/main" id="{1912F8A2-6F52-44B7-AB52-6891594E0680}"/>
            </a:ext>
          </a:extLst>
        </xdr:cNvPr>
        <xdr:cNvCxnSpPr/>
      </xdr:nvCxnSpPr>
      <xdr:spPr>
        <a:xfrm>
          <a:off x="15684500" y="18222141"/>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655" name="n_1aveValue【公民館】&#10;一人当たり面積">
          <a:extLst>
            <a:ext uri="{FF2B5EF4-FFF2-40B4-BE49-F238E27FC236}">
              <a16:creationId xmlns:a16="http://schemas.microsoft.com/office/drawing/2014/main" id="{B99C981B-FCD8-4DDE-8F69-070332B1409F}"/>
            </a:ext>
          </a:extLst>
        </xdr:cNvPr>
        <xdr:cNvSpPr txBox="1"/>
      </xdr:nvSpPr>
      <xdr:spPr>
        <a:xfrm>
          <a:off x="177229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56" name="n_2aveValue【公民館】&#10;一人当たり面積">
          <a:extLst>
            <a:ext uri="{FF2B5EF4-FFF2-40B4-BE49-F238E27FC236}">
              <a16:creationId xmlns:a16="http://schemas.microsoft.com/office/drawing/2014/main" id="{C829120B-8A40-445D-9D96-4A87AB6532B1}"/>
            </a:ext>
          </a:extLst>
        </xdr:cNvPr>
        <xdr:cNvSpPr txBox="1"/>
      </xdr:nvSpPr>
      <xdr:spPr>
        <a:xfrm>
          <a:off x="1696854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657" name="n_3aveValue【公民館】&#10;一人当たり面積">
          <a:extLst>
            <a:ext uri="{FF2B5EF4-FFF2-40B4-BE49-F238E27FC236}">
              <a16:creationId xmlns:a16="http://schemas.microsoft.com/office/drawing/2014/main" id="{51478E9E-B55A-4D29-807D-8B4F654835ED}"/>
            </a:ext>
          </a:extLst>
        </xdr:cNvPr>
        <xdr:cNvSpPr txBox="1"/>
      </xdr:nvSpPr>
      <xdr:spPr>
        <a:xfrm>
          <a:off x="1623194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658" name="n_4aveValue【公民館】&#10;一人当たり面積">
          <a:extLst>
            <a:ext uri="{FF2B5EF4-FFF2-40B4-BE49-F238E27FC236}">
              <a16:creationId xmlns:a16="http://schemas.microsoft.com/office/drawing/2014/main" id="{13EC6428-3A51-4289-906D-270ABF308805}"/>
            </a:ext>
          </a:extLst>
        </xdr:cNvPr>
        <xdr:cNvSpPr txBox="1"/>
      </xdr:nvSpPr>
      <xdr:spPr>
        <a:xfrm>
          <a:off x="1549534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21789</xdr:rowOff>
    </xdr:from>
    <xdr:ext cx="469744" cy="259045"/>
    <xdr:sp macro="" textlink="">
      <xdr:nvSpPr>
        <xdr:cNvPr id="659" name="n_1mainValue【公民館】&#10;一人当たり面積">
          <a:extLst>
            <a:ext uri="{FF2B5EF4-FFF2-40B4-BE49-F238E27FC236}">
              <a16:creationId xmlns:a16="http://schemas.microsoft.com/office/drawing/2014/main" id="{8AD8DC6D-C920-43FE-9F2A-2210B09DB053}"/>
            </a:ext>
          </a:extLst>
        </xdr:cNvPr>
        <xdr:cNvSpPr txBox="1"/>
      </xdr:nvSpPr>
      <xdr:spPr>
        <a:xfrm>
          <a:off x="17722927" y="1812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157315</xdr:rowOff>
    </xdr:from>
    <xdr:ext cx="469744" cy="259045"/>
    <xdr:sp macro="" textlink="">
      <xdr:nvSpPr>
        <xdr:cNvPr id="660" name="n_2mainValue【公民館】&#10;一人当たり面積">
          <a:extLst>
            <a:ext uri="{FF2B5EF4-FFF2-40B4-BE49-F238E27FC236}">
              <a16:creationId xmlns:a16="http://schemas.microsoft.com/office/drawing/2014/main" id="{754FF711-FCCC-4A30-A7A3-804364555087}"/>
            </a:ext>
          </a:extLst>
        </xdr:cNvPr>
        <xdr:cNvSpPr txBox="1"/>
      </xdr:nvSpPr>
      <xdr:spPr>
        <a:xfrm>
          <a:off x="1696854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158948</xdr:rowOff>
    </xdr:from>
    <xdr:ext cx="469744" cy="259045"/>
    <xdr:sp macro="" textlink="">
      <xdr:nvSpPr>
        <xdr:cNvPr id="661" name="n_3mainValue【公民館】&#10;一人当たり面積">
          <a:extLst>
            <a:ext uri="{FF2B5EF4-FFF2-40B4-BE49-F238E27FC236}">
              <a16:creationId xmlns:a16="http://schemas.microsoft.com/office/drawing/2014/main" id="{2FA24588-8D66-4793-B158-BA00469449DD}"/>
            </a:ext>
          </a:extLst>
        </xdr:cNvPr>
        <xdr:cNvSpPr txBox="1"/>
      </xdr:nvSpPr>
      <xdr:spPr>
        <a:xfrm>
          <a:off x="16231947" y="1826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158948</xdr:rowOff>
    </xdr:from>
    <xdr:ext cx="469744" cy="259045"/>
    <xdr:sp macro="" textlink="">
      <xdr:nvSpPr>
        <xdr:cNvPr id="662" name="n_4mainValue【公民館】&#10;一人当たり面積">
          <a:extLst>
            <a:ext uri="{FF2B5EF4-FFF2-40B4-BE49-F238E27FC236}">
              <a16:creationId xmlns:a16="http://schemas.microsoft.com/office/drawing/2014/main" id="{D634C8C1-5A85-4A94-8C53-8FCA6AA51FAC}"/>
            </a:ext>
          </a:extLst>
        </xdr:cNvPr>
        <xdr:cNvSpPr txBox="1"/>
      </xdr:nvSpPr>
      <xdr:spPr>
        <a:xfrm>
          <a:off x="15495347" y="1826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C36581DF-3525-4588-85BB-1E080C92DABF}"/>
            </a:ext>
          </a:extLst>
        </xdr:cNvPr>
        <xdr:cNvSpPr/>
      </xdr:nvSpPr>
      <xdr:spPr>
        <a:xfrm>
          <a:off x="640080" y="19000470"/>
          <a:ext cx="1871472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B85276DE-A08A-4486-8E30-643DE0200D61}"/>
            </a:ext>
          </a:extLst>
        </xdr:cNvPr>
        <xdr:cNvSpPr/>
      </xdr:nvSpPr>
      <xdr:spPr>
        <a:xfrm>
          <a:off x="640080" y="19063970"/>
          <a:ext cx="32385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53ED5AE5-157A-4193-9D13-621EB6E06AC7}"/>
            </a:ext>
          </a:extLst>
        </xdr:cNvPr>
        <xdr:cNvSpPr txBox="1"/>
      </xdr:nvSpPr>
      <xdr:spPr>
        <a:xfrm>
          <a:off x="716280" y="19310350"/>
          <a:ext cx="1854962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類似団体の有形固定資産償却率を比較すると、公営住宅や橋りょう・トンネルはあまり大きな差はなく、公民館、学校施設、道路は低い数値となっている。</a:t>
          </a:r>
          <a:endParaRPr lang="ja-JP" altLang="ja-JP">
            <a:effectLst/>
          </a:endParaRPr>
        </a:p>
        <a:p>
          <a:r>
            <a:rPr kumimoji="1" lang="ja-JP" altLang="ja-JP" sz="1100">
              <a:solidFill>
                <a:schemeClr val="dk1"/>
              </a:solidFill>
              <a:effectLst/>
              <a:latin typeface="+mn-lt"/>
              <a:ea typeface="+mn-ea"/>
              <a:cs typeface="+mn-cs"/>
            </a:rPr>
            <a:t>公民館については、令和４年度に老朽化した支所と公民館を解体し１施設に複合化し新設したことによるものである。</a:t>
          </a:r>
          <a:endParaRPr lang="ja-JP" altLang="ja-JP">
            <a:effectLst/>
          </a:endParaRPr>
        </a:p>
        <a:p>
          <a:r>
            <a:rPr kumimoji="1" lang="ja-JP" altLang="ja-JP" sz="1100">
              <a:solidFill>
                <a:schemeClr val="dk1"/>
              </a:solidFill>
              <a:effectLst/>
              <a:latin typeface="+mn-lt"/>
              <a:ea typeface="+mn-ea"/>
              <a:cs typeface="+mn-cs"/>
            </a:rPr>
            <a:t>道路についても毎年、適宜必要な更新を行っているため類似団体より低い数値となっている。</a:t>
          </a:r>
          <a:endParaRPr lang="ja-JP" altLang="ja-JP">
            <a:effectLst/>
          </a:endParaRPr>
        </a:p>
        <a:p>
          <a:r>
            <a:rPr kumimoji="1" lang="ja-JP" altLang="ja-JP" sz="1100">
              <a:solidFill>
                <a:schemeClr val="dk1"/>
              </a:solidFill>
              <a:effectLst/>
              <a:latin typeface="+mn-lt"/>
              <a:ea typeface="+mn-ea"/>
              <a:cs typeface="+mn-cs"/>
            </a:rPr>
            <a:t>学校施設においては空調設備の改修工事等により類似団体より低い数値となっている。</a:t>
          </a:r>
          <a:endParaRPr lang="ja-JP" altLang="ja-JP">
            <a:effectLst/>
          </a:endParaRPr>
        </a:p>
        <a:p>
          <a:r>
            <a:rPr kumimoji="1" lang="ja-JP" altLang="ja-JP" sz="1100">
              <a:solidFill>
                <a:schemeClr val="dk1"/>
              </a:solidFill>
              <a:effectLst/>
              <a:latin typeface="+mn-lt"/>
              <a:ea typeface="+mn-ea"/>
              <a:cs typeface="+mn-cs"/>
            </a:rPr>
            <a:t>引き続き公共施設総合管理計画や個別計画等に基づき用途廃止や長寿命化等の更新を行っていく必要がある。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56855CB-3E26-4B5E-B1D7-29672D59E284}"/>
            </a:ext>
          </a:extLst>
        </xdr:cNvPr>
        <xdr:cNvSpPr/>
      </xdr:nvSpPr>
      <xdr:spPr>
        <a:xfrm>
          <a:off x="543560" y="127000"/>
          <a:ext cx="1065784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31692A7-EA1D-496B-B7C0-07D4B37B6F46}"/>
            </a:ext>
          </a:extLst>
        </xdr:cNvPr>
        <xdr:cNvSpPr/>
      </xdr:nvSpPr>
      <xdr:spPr>
        <a:xfrm>
          <a:off x="16002000" y="186690"/>
          <a:ext cx="33528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F424BFB-0987-4E19-A98B-5C44D31DEDE7}"/>
            </a:ext>
          </a:extLst>
        </xdr:cNvPr>
        <xdr:cNvSpPr/>
      </xdr:nvSpPr>
      <xdr:spPr>
        <a:xfrm>
          <a:off x="16021050" y="212090"/>
          <a:ext cx="33083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B74575-1537-422A-9DB0-BA1D2B76DA28}"/>
            </a:ext>
          </a:extLst>
        </xdr:cNvPr>
        <xdr:cNvSpPr/>
      </xdr:nvSpPr>
      <xdr:spPr>
        <a:xfrm>
          <a:off x="16046450" y="237490"/>
          <a:ext cx="32512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031A4CD-4E93-4275-BE2B-B1B13EFEB708}"/>
            </a:ext>
          </a:extLst>
        </xdr:cNvPr>
        <xdr:cNvSpPr/>
      </xdr:nvSpPr>
      <xdr:spPr>
        <a:xfrm>
          <a:off x="13665200" y="186690"/>
          <a:ext cx="22339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A634A53-70D3-4A8C-87DF-9C5964264908}"/>
            </a:ext>
          </a:extLst>
        </xdr:cNvPr>
        <xdr:cNvSpPr/>
      </xdr:nvSpPr>
      <xdr:spPr>
        <a:xfrm>
          <a:off x="13690600" y="212090"/>
          <a:ext cx="21894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76D6059-E014-463A-B059-9E73B608693F}"/>
            </a:ext>
          </a:extLst>
        </xdr:cNvPr>
        <xdr:cNvSpPr/>
      </xdr:nvSpPr>
      <xdr:spPr>
        <a:xfrm>
          <a:off x="13716000" y="237490"/>
          <a:ext cx="21323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7319132-053E-4BE6-B50C-74B4DECF82F0}"/>
            </a:ext>
          </a:extLst>
        </xdr:cNvPr>
        <xdr:cNvSpPr/>
      </xdr:nvSpPr>
      <xdr:spPr>
        <a:xfrm>
          <a:off x="640080" y="869950"/>
          <a:ext cx="84810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C23E82-148E-4966-A80B-D64B2BE87E48}"/>
            </a:ext>
          </a:extLst>
        </xdr:cNvPr>
        <xdr:cNvSpPr/>
      </xdr:nvSpPr>
      <xdr:spPr>
        <a:xfrm>
          <a:off x="767080" y="901700"/>
          <a:ext cx="11531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77D7E6-589D-41BD-8C86-D3B2460F9B2D}"/>
            </a:ext>
          </a:extLst>
        </xdr:cNvPr>
        <xdr:cNvSpPr/>
      </xdr:nvSpPr>
      <xdr:spPr>
        <a:xfrm>
          <a:off x="1887220" y="901700"/>
          <a:ext cx="11201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16,516
61.48
14,371,314
13,995,060
336,536
4,362,943
5,434,863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93126FD-6ABA-4E0D-8B79-23FD2CA398B1}"/>
            </a:ext>
          </a:extLst>
        </xdr:cNvPr>
        <xdr:cNvSpPr/>
      </xdr:nvSpPr>
      <xdr:spPr>
        <a:xfrm>
          <a:off x="3007360" y="901700"/>
          <a:ext cx="12801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D6CB9C-6DA7-47C5-8824-116461579297}"/>
            </a:ext>
          </a:extLst>
        </xdr:cNvPr>
        <xdr:cNvSpPr/>
      </xdr:nvSpPr>
      <xdr:spPr>
        <a:xfrm>
          <a:off x="4287520" y="920750"/>
          <a:ext cx="16967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8F8CCD3-93EE-4244-84B2-EBE67620DB56}"/>
            </a:ext>
          </a:extLst>
        </xdr:cNvPr>
        <xdr:cNvSpPr/>
      </xdr:nvSpPr>
      <xdr:spPr>
        <a:xfrm>
          <a:off x="5984240" y="920750"/>
          <a:ext cx="10566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CE60B4-3A67-4FE8-9789-A659AFCBC44F}"/>
            </a:ext>
          </a:extLst>
        </xdr:cNvPr>
        <xdr:cNvSpPr/>
      </xdr:nvSpPr>
      <xdr:spPr>
        <a:xfrm>
          <a:off x="7104380" y="933450"/>
          <a:ext cx="54356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EA0BB70-0C3E-4FA0-B7E8-630C29848F42}"/>
            </a:ext>
          </a:extLst>
        </xdr:cNvPr>
        <xdr:cNvSpPr/>
      </xdr:nvSpPr>
      <xdr:spPr>
        <a:xfrm>
          <a:off x="4287520" y="1676400"/>
          <a:ext cx="16967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E58DCC9-A05A-4931-BFDA-12E6531C8EA4}"/>
            </a:ext>
          </a:extLst>
        </xdr:cNvPr>
        <xdr:cNvSpPr/>
      </xdr:nvSpPr>
      <xdr:spPr>
        <a:xfrm>
          <a:off x="6047740" y="1676400"/>
          <a:ext cx="28803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A5077C-E86A-4EA8-885F-0F80A3878610}"/>
            </a:ext>
          </a:extLst>
        </xdr:cNvPr>
        <xdr:cNvSpPr/>
      </xdr:nvSpPr>
      <xdr:spPr>
        <a:xfrm>
          <a:off x="9306560" y="869950"/>
          <a:ext cx="128016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E89956A-0F05-488F-AF37-8468EA7DCCFB}"/>
            </a:ext>
          </a:extLst>
        </xdr:cNvPr>
        <xdr:cNvSpPr/>
      </xdr:nvSpPr>
      <xdr:spPr>
        <a:xfrm>
          <a:off x="9536430" y="933450"/>
          <a:ext cx="1120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159495C-3C83-442A-A55A-9DBE0BADD1AF}"/>
            </a:ext>
          </a:extLst>
        </xdr:cNvPr>
        <xdr:cNvSpPr/>
      </xdr:nvSpPr>
      <xdr:spPr>
        <a:xfrm>
          <a:off x="9536430" y="1192530"/>
          <a:ext cx="11201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05A6C3-DBB2-4E57-8F66-C32FAB30B578}"/>
            </a:ext>
          </a:extLst>
        </xdr:cNvPr>
        <xdr:cNvSpPr/>
      </xdr:nvSpPr>
      <xdr:spPr>
        <a:xfrm>
          <a:off x="9536430" y="1515110"/>
          <a:ext cx="12166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2171CB-D632-4678-A1E5-CD9F50996E08}"/>
            </a:ext>
          </a:extLst>
        </xdr:cNvPr>
        <xdr:cNvCxnSpPr/>
      </xdr:nvCxnSpPr>
      <xdr:spPr>
        <a:xfrm flipH="1">
          <a:off x="9389110" y="1018540"/>
          <a:ext cx="1790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2C688BD-FD11-4B46-A9C7-0BD0B5EDDC2C}"/>
            </a:ext>
          </a:extLst>
        </xdr:cNvPr>
        <xdr:cNvSpPr/>
      </xdr:nvSpPr>
      <xdr:spPr>
        <a:xfrm>
          <a:off x="9443085" y="971550"/>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D98F835-B0CA-4BF6-9657-0E999CEFAA0F}"/>
            </a:ext>
          </a:extLst>
        </xdr:cNvPr>
        <xdr:cNvSpPr/>
      </xdr:nvSpPr>
      <xdr:spPr>
        <a:xfrm>
          <a:off x="9443085" y="1230630"/>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D4783A6-EF30-417E-9838-09FB4D311DFB}"/>
            </a:ext>
          </a:extLst>
        </xdr:cNvPr>
        <xdr:cNvCxnSpPr/>
      </xdr:nvCxnSpPr>
      <xdr:spPr>
        <a:xfrm>
          <a:off x="945705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A1C14D4-CE61-472C-B96C-8ADDE968E677}"/>
            </a:ext>
          </a:extLst>
        </xdr:cNvPr>
        <xdr:cNvCxnSpPr/>
      </xdr:nvCxnSpPr>
      <xdr:spPr>
        <a:xfrm>
          <a:off x="9408160" y="1493520"/>
          <a:ext cx="14097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7010251-E840-4E95-8D18-D2CCD24EC7CE}"/>
            </a:ext>
          </a:extLst>
        </xdr:cNvPr>
        <xdr:cNvCxnSpPr/>
      </xdr:nvCxnSpPr>
      <xdr:spPr>
        <a:xfrm flipV="1">
          <a:off x="945705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FB938F-BA4A-4D5D-8AC6-A847B2C652EA}"/>
            </a:ext>
          </a:extLst>
        </xdr:cNvPr>
        <xdr:cNvCxnSpPr/>
      </xdr:nvCxnSpPr>
      <xdr:spPr>
        <a:xfrm>
          <a:off x="9408160" y="1863090"/>
          <a:ext cx="14097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59701B-41D2-4DC9-B6CE-EC19864CCB24}"/>
            </a:ext>
          </a:extLst>
        </xdr:cNvPr>
        <xdr:cNvSpPr txBox="1"/>
      </xdr:nvSpPr>
      <xdr:spPr>
        <a:xfrm>
          <a:off x="60706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2EC3454-6A13-4AEC-A259-799F9FED86CF}"/>
            </a:ext>
          </a:extLst>
        </xdr:cNvPr>
        <xdr:cNvSpPr txBox="1"/>
      </xdr:nvSpPr>
      <xdr:spPr>
        <a:xfrm>
          <a:off x="60706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D371FEA-27D0-44A5-B11B-1D537A449A71}"/>
            </a:ext>
          </a:extLst>
        </xdr:cNvPr>
        <xdr:cNvSpPr txBox="1"/>
      </xdr:nvSpPr>
      <xdr:spPr>
        <a:xfrm>
          <a:off x="60706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3C2626B-F768-4462-88CA-8014B5E70362}"/>
            </a:ext>
          </a:extLst>
        </xdr:cNvPr>
        <xdr:cNvSpPr txBox="1"/>
      </xdr:nvSpPr>
      <xdr:spPr>
        <a:xfrm>
          <a:off x="60706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ECA9DE-3B6A-4F15-B4F9-6966BF32032B}"/>
            </a:ext>
          </a:extLst>
        </xdr:cNvPr>
        <xdr:cNvSpPr/>
      </xdr:nvSpPr>
      <xdr:spPr>
        <a:xfrm>
          <a:off x="640080" y="4099560"/>
          <a:ext cx="39928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C559668-2AC2-4E3F-BFA4-3FC8D00CB581}"/>
            </a:ext>
          </a:extLst>
        </xdr:cNvPr>
        <xdr:cNvSpPr/>
      </xdr:nvSpPr>
      <xdr:spPr>
        <a:xfrm>
          <a:off x="76708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369759F-C1A0-48B1-8714-4EEC8A29DF86}"/>
            </a:ext>
          </a:extLst>
        </xdr:cNvPr>
        <xdr:cNvSpPr/>
      </xdr:nvSpPr>
      <xdr:spPr>
        <a:xfrm>
          <a:off x="76708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DAA6B7-DE3C-49B5-A5E4-930E27EEB7BD}"/>
            </a:ext>
          </a:extLst>
        </xdr:cNvPr>
        <xdr:cNvSpPr/>
      </xdr:nvSpPr>
      <xdr:spPr>
        <a:xfrm>
          <a:off x="160020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4864B3C-D104-48F0-8D7F-3D81BFE1B3C7}"/>
            </a:ext>
          </a:extLst>
        </xdr:cNvPr>
        <xdr:cNvSpPr/>
      </xdr:nvSpPr>
      <xdr:spPr>
        <a:xfrm>
          <a:off x="160020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340F30B-D8E1-4B2C-8C84-99D2FDCDD30E}"/>
            </a:ext>
          </a:extLst>
        </xdr:cNvPr>
        <xdr:cNvSpPr/>
      </xdr:nvSpPr>
      <xdr:spPr>
        <a:xfrm>
          <a:off x="256032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43E0E44-86CB-429F-B677-02532E1B3861}"/>
            </a:ext>
          </a:extLst>
        </xdr:cNvPr>
        <xdr:cNvSpPr/>
      </xdr:nvSpPr>
      <xdr:spPr>
        <a:xfrm>
          <a:off x="256032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B3F3ABE-C780-4AE3-86A9-B2ABE5927261}"/>
            </a:ext>
          </a:extLst>
        </xdr:cNvPr>
        <xdr:cNvSpPr/>
      </xdr:nvSpPr>
      <xdr:spPr>
        <a:xfrm>
          <a:off x="640080" y="5215890"/>
          <a:ext cx="399288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5774F3-296C-4BF1-B0AD-2E4B3E03FCA7}"/>
            </a:ext>
          </a:extLst>
        </xdr:cNvPr>
        <xdr:cNvSpPr txBox="1"/>
      </xdr:nvSpPr>
      <xdr:spPr>
        <a:xfrm>
          <a:off x="63246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E5562C8-3F51-49C8-9575-36117CE68EBD}"/>
            </a:ext>
          </a:extLst>
        </xdr:cNvPr>
        <xdr:cNvCxnSpPr/>
      </xdr:nvCxnSpPr>
      <xdr:spPr>
        <a:xfrm>
          <a:off x="640080" y="745236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9B204D3-E3C0-4F0A-8C8E-6D5A4E247541}"/>
            </a:ext>
          </a:extLst>
        </xdr:cNvPr>
        <xdr:cNvSpPr txBox="1"/>
      </xdr:nvSpPr>
      <xdr:spPr>
        <a:xfrm>
          <a:off x="26434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ED44BCE-5DA2-4257-8745-591CF3E6498E}"/>
            </a:ext>
          </a:extLst>
        </xdr:cNvPr>
        <xdr:cNvCxnSpPr/>
      </xdr:nvCxnSpPr>
      <xdr:spPr>
        <a:xfrm>
          <a:off x="640080" y="7133408"/>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75CD4CC-2275-4DF1-991F-B565814807A8}"/>
            </a:ext>
          </a:extLst>
        </xdr:cNvPr>
        <xdr:cNvSpPr txBox="1"/>
      </xdr:nvSpPr>
      <xdr:spPr>
        <a:xfrm>
          <a:off x="2643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987F485-BFD4-4A68-B37E-43B11C006943}"/>
            </a:ext>
          </a:extLst>
        </xdr:cNvPr>
        <xdr:cNvCxnSpPr/>
      </xdr:nvCxnSpPr>
      <xdr:spPr>
        <a:xfrm>
          <a:off x="640080" y="6814457"/>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EC90C19-BE19-4903-85FD-94A485C09FF4}"/>
            </a:ext>
          </a:extLst>
        </xdr:cNvPr>
        <xdr:cNvSpPr txBox="1"/>
      </xdr:nvSpPr>
      <xdr:spPr>
        <a:xfrm>
          <a:off x="32084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26BA2AE-17D2-4231-B5E6-486BB58A989B}"/>
            </a:ext>
          </a:extLst>
        </xdr:cNvPr>
        <xdr:cNvCxnSpPr/>
      </xdr:nvCxnSpPr>
      <xdr:spPr>
        <a:xfrm>
          <a:off x="640080" y="6495505"/>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412D56B-2581-4BE5-A519-BF2BD79EC943}"/>
            </a:ext>
          </a:extLst>
        </xdr:cNvPr>
        <xdr:cNvSpPr txBox="1"/>
      </xdr:nvSpPr>
      <xdr:spPr>
        <a:xfrm>
          <a:off x="32084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56E1041-1586-4B8D-8896-AE5351F43E5B}"/>
            </a:ext>
          </a:extLst>
        </xdr:cNvPr>
        <xdr:cNvCxnSpPr/>
      </xdr:nvCxnSpPr>
      <xdr:spPr>
        <a:xfrm>
          <a:off x="640080" y="6176554"/>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56F44C1-678A-4593-8F43-6E83D00C1095}"/>
            </a:ext>
          </a:extLst>
        </xdr:cNvPr>
        <xdr:cNvSpPr txBox="1"/>
      </xdr:nvSpPr>
      <xdr:spPr>
        <a:xfrm>
          <a:off x="32084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E6EC580-8BC8-431A-B89D-9441EAACD79A}"/>
            </a:ext>
          </a:extLst>
        </xdr:cNvPr>
        <xdr:cNvCxnSpPr/>
      </xdr:nvCxnSpPr>
      <xdr:spPr>
        <a:xfrm>
          <a:off x="640080" y="5857603"/>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A42FE86-6558-4EF9-A4C6-C785713D4289}"/>
            </a:ext>
          </a:extLst>
        </xdr:cNvPr>
        <xdr:cNvSpPr txBox="1"/>
      </xdr:nvSpPr>
      <xdr:spPr>
        <a:xfrm>
          <a:off x="32084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26A29BE-901D-4BD4-AB96-189896478669}"/>
            </a:ext>
          </a:extLst>
        </xdr:cNvPr>
        <xdr:cNvCxnSpPr/>
      </xdr:nvCxnSpPr>
      <xdr:spPr>
        <a:xfrm>
          <a:off x="640080" y="5534842"/>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41C6641-EA0E-4A96-9F59-9226F549A9B8}"/>
            </a:ext>
          </a:extLst>
        </xdr:cNvPr>
        <xdr:cNvSpPr txBox="1"/>
      </xdr:nvSpPr>
      <xdr:spPr>
        <a:xfrm>
          <a:off x="36210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C8350CA-DB52-46F3-B250-FF51E0FBF02A}"/>
            </a:ext>
          </a:extLst>
        </xdr:cNvPr>
        <xdr:cNvCxnSpPr/>
      </xdr:nvCxnSpPr>
      <xdr:spPr>
        <a:xfrm>
          <a:off x="640080" y="521589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7C89B21-5BF1-433D-90CD-595813BEBF96}"/>
            </a:ext>
          </a:extLst>
        </xdr:cNvPr>
        <xdr:cNvSpPr/>
      </xdr:nvSpPr>
      <xdr:spPr>
        <a:xfrm>
          <a:off x="640080" y="5215890"/>
          <a:ext cx="399288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FB649F7-299C-43CC-9677-6F18F6A7D04B}"/>
            </a:ext>
          </a:extLst>
        </xdr:cNvPr>
        <xdr:cNvCxnSpPr/>
      </xdr:nvCxnSpPr>
      <xdr:spPr>
        <a:xfrm flipV="1">
          <a:off x="3903345" y="5744936"/>
          <a:ext cx="0" cy="1388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40504CB7-A816-419E-BDCF-0B4E0850B9BB}"/>
            </a:ext>
          </a:extLst>
        </xdr:cNvPr>
        <xdr:cNvSpPr txBox="1"/>
      </xdr:nvSpPr>
      <xdr:spPr>
        <a:xfrm>
          <a:off x="394208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F57B26A-5615-4FE0-A698-6D08F74A7C0C}"/>
            </a:ext>
          </a:extLst>
        </xdr:cNvPr>
        <xdr:cNvCxnSpPr/>
      </xdr:nvCxnSpPr>
      <xdr:spPr>
        <a:xfrm>
          <a:off x="383794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A26DF191-BA9E-437B-B9C0-ED56D9694F0A}"/>
            </a:ext>
          </a:extLst>
        </xdr:cNvPr>
        <xdr:cNvSpPr txBox="1"/>
      </xdr:nvSpPr>
      <xdr:spPr>
        <a:xfrm>
          <a:off x="3942080" y="552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14923A32-5DBE-4987-9536-4B4E719020EF}"/>
            </a:ext>
          </a:extLst>
        </xdr:cNvPr>
        <xdr:cNvCxnSpPr/>
      </xdr:nvCxnSpPr>
      <xdr:spPr>
        <a:xfrm>
          <a:off x="3837940" y="5744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137721</xdr:rowOff>
    </xdr:from>
    <xdr:ext cx="405111" cy="259045"/>
    <xdr:sp macro="" textlink="">
      <xdr:nvSpPr>
        <xdr:cNvPr id="63" name="【図書館】&#10;有形固定資産減価償却率平均値テキスト">
          <a:extLst>
            <a:ext uri="{FF2B5EF4-FFF2-40B4-BE49-F238E27FC236}">
              <a16:creationId xmlns:a16="http://schemas.microsoft.com/office/drawing/2014/main" id="{29CC86D8-BAF0-4B1D-9610-9DE8FF00C1F3}"/>
            </a:ext>
          </a:extLst>
        </xdr:cNvPr>
        <xdr:cNvSpPr txBox="1"/>
      </xdr:nvSpPr>
      <xdr:spPr>
        <a:xfrm>
          <a:off x="3942080" y="63404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21F9AB87-4967-45EF-99F9-E6A98F8FE1F3}"/>
            </a:ext>
          </a:extLst>
        </xdr:cNvPr>
        <xdr:cNvSpPr/>
      </xdr:nvSpPr>
      <xdr:spPr>
        <a:xfrm>
          <a:off x="3853180" y="6361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EE96C497-616D-46AC-A78E-7321467A9D22}"/>
            </a:ext>
          </a:extLst>
        </xdr:cNvPr>
        <xdr:cNvSpPr/>
      </xdr:nvSpPr>
      <xdr:spPr>
        <a:xfrm>
          <a:off x="3167380" y="6326052"/>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BC49B8AA-1334-40F1-A80A-F9C34826F4A4}"/>
            </a:ext>
          </a:extLst>
        </xdr:cNvPr>
        <xdr:cNvSpPr/>
      </xdr:nvSpPr>
      <xdr:spPr>
        <a:xfrm>
          <a:off x="2400300" y="63097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A08DD695-8746-4B69-8BAA-7AFC4547874A}"/>
            </a:ext>
          </a:extLst>
        </xdr:cNvPr>
        <xdr:cNvSpPr/>
      </xdr:nvSpPr>
      <xdr:spPr>
        <a:xfrm>
          <a:off x="1663700" y="63162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CE6CAC0F-A251-4BF0-858F-AC783EB5BC7C}"/>
            </a:ext>
          </a:extLst>
        </xdr:cNvPr>
        <xdr:cNvSpPr/>
      </xdr:nvSpPr>
      <xdr:spPr>
        <a:xfrm>
          <a:off x="927100" y="6208486"/>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A9758C6-5D80-4E9C-A294-060D636BCBD8}"/>
            </a:ext>
          </a:extLst>
        </xdr:cNvPr>
        <xdr:cNvSpPr txBox="1"/>
      </xdr:nvSpPr>
      <xdr:spPr>
        <a:xfrm>
          <a:off x="37439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584358-F47F-49CE-B3AD-7676731D836C}"/>
            </a:ext>
          </a:extLst>
        </xdr:cNvPr>
        <xdr:cNvSpPr txBox="1"/>
      </xdr:nvSpPr>
      <xdr:spPr>
        <a:xfrm>
          <a:off x="30429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FA56516-9569-42AB-9C39-096180ABB9E2}"/>
            </a:ext>
          </a:extLst>
        </xdr:cNvPr>
        <xdr:cNvSpPr txBox="1"/>
      </xdr:nvSpPr>
      <xdr:spPr>
        <a:xfrm>
          <a:off x="22910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2362C73-58FC-47DF-AFD1-DE4B62905C5A}"/>
            </a:ext>
          </a:extLst>
        </xdr:cNvPr>
        <xdr:cNvSpPr txBox="1"/>
      </xdr:nvSpPr>
      <xdr:spPr>
        <a:xfrm>
          <a:off x="15544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D2F0CAD-AB3D-498F-83D7-A121D317AEAC}"/>
            </a:ext>
          </a:extLst>
        </xdr:cNvPr>
        <xdr:cNvSpPr txBox="1"/>
      </xdr:nvSpPr>
      <xdr:spPr>
        <a:xfrm>
          <a:off x="802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41728</xdr:rowOff>
    </xdr:from>
    <xdr:to>
      <xdr:col>24</xdr:col>
      <xdr:colOff>114300</xdr:colOff>
      <xdr:row>34</xdr:row>
      <xdr:rowOff>143328</xdr:rowOff>
    </xdr:to>
    <xdr:sp macro="" textlink="">
      <xdr:nvSpPr>
        <xdr:cNvPr id="74" name="楕円 73">
          <a:extLst>
            <a:ext uri="{FF2B5EF4-FFF2-40B4-BE49-F238E27FC236}">
              <a16:creationId xmlns:a16="http://schemas.microsoft.com/office/drawing/2014/main" id="{02771EF5-C556-4FB9-A405-6F5A7183896D}"/>
            </a:ext>
          </a:extLst>
        </xdr:cNvPr>
        <xdr:cNvSpPr/>
      </xdr:nvSpPr>
      <xdr:spPr>
        <a:xfrm>
          <a:off x="3853180" y="57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128105</xdr:rowOff>
    </xdr:from>
    <xdr:ext cx="405111" cy="259045"/>
    <xdr:sp macro="" textlink="">
      <xdr:nvSpPr>
        <xdr:cNvPr id="75" name="【図書館】&#10;有形固定資産減価償却率該当値テキスト">
          <a:extLst>
            <a:ext uri="{FF2B5EF4-FFF2-40B4-BE49-F238E27FC236}">
              <a16:creationId xmlns:a16="http://schemas.microsoft.com/office/drawing/2014/main" id="{47D26A4A-CED2-4C4B-8892-8E4A23B17124}"/>
            </a:ext>
          </a:extLst>
        </xdr:cNvPr>
        <xdr:cNvSpPr txBox="1"/>
      </xdr:nvSpPr>
      <xdr:spPr>
        <a:xfrm>
          <a:off x="3942080" y="566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9072</xdr:rowOff>
    </xdr:from>
    <xdr:to>
      <xdr:col>20</xdr:col>
      <xdr:colOff>38100</xdr:colOff>
      <xdr:row>34</xdr:row>
      <xdr:rowOff>110672</xdr:rowOff>
    </xdr:to>
    <xdr:sp macro="" textlink="">
      <xdr:nvSpPr>
        <xdr:cNvPr id="76" name="楕円 75">
          <a:extLst>
            <a:ext uri="{FF2B5EF4-FFF2-40B4-BE49-F238E27FC236}">
              <a16:creationId xmlns:a16="http://schemas.microsoft.com/office/drawing/2014/main" id="{1A6C1A0F-71EE-4E00-B970-A555842D1304}"/>
            </a:ext>
          </a:extLst>
        </xdr:cNvPr>
        <xdr:cNvSpPr/>
      </xdr:nvSpPr>
      <xdr:spPr>
        <a:xfrm>
          <a:off x="3167380" y="5708832"/>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59872</xdr:rowOff>
    </xdr:from>
    <xdr:to>
      <xdr:col>24</xdr:col>
      <xdr:colOff>63500</xdr:colOff>
      <xdr:row>34</xdr:row>
      <xdr:rowOff>92528</xdr:rowOff>
    </xdr:to>
    <xdr:cxnSp macro="">
      <xdr:nvCxnSpPr>
        <xdr:cNvPr id="77" name="直線コネクタ 76">
          <a:extLst>
            <a:ext uri="{FF2B5EF4-FFF2-40B4-BE49-F238E27FC236}">
              <a16:creationId xmlns:a16="http://schemas.microsoft.com/office/drawing/2014/main" id="{F8E8E4D1-A5C6-461C-A7FE-96752A05C8C7}"/>
            </a:ext>
          </a:extLst>
        </xdr:cNvPr>
        <xdr:cNvCxnSpPr/>
      </xdr:nvCxnSpPr>
      <xdr:spPr>
        <a:xfrm>
          <a:off x="3202940" y="5759632"/>
          <a:ext cx="70104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44649</xdr:rowOff>
    </xdr:from>
    <xdr:ext cx="405111" cy="259045"/>
    <xdr:sp macro="" textlink="">
      <xdr:nvSpPr>
        <xdr:cNvPr id="78" name="n_1aveValue【図書館】&#10;有形固定資産減価償却率">
          <a:extLst>
            <a:ext uri="{FF2B5EF4-FFF2-40B4-BE49-F238E27FC236}">
              <a16:creationId xmlns:a16="http://schemas.microsoft.com/office/drawing/2014/main" id="{72C9514A-BAED-40CC-BC4A-03B29208D47F}"/>
            </a:ext>
          </a:extLst>
        </xdr:cNvPr>
        <xdr:cNvSpPr txBox="1"/>
      </xdr:nvSpPr>
      <xdr:spPr>
        <a:xfrm>
          <a:off x="3033404" y="641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79" name="n_2aveValue【図書館】&#10;有形固定資産減価償却率">
          <a:extLst>
            <a:ext uri="{FF2B5EF4-FFF2-40B4-BE49-F238E27FC236}">
              <a16:creationId xmlns:a16="http://schemas.microsoft.com/office/drawing/2014/main" id="{EEE9EEE7-A651-4C74-87D6-E341D9FD14F3}"/>
            </a:ext>
          </a:extLst>
        </xdr:cNvPr>
        <xdr:cNvSpPr txBox="1"/>
      </xdr:nvSpPr>
      <xdr:spPr>
        <a:xfrm>
          <a:off x="227902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0" name="n_3aveValue【図書館】&#10;有形固定資産減価償却率">
          <a:extLst>
            <a:ext uri="{FF2B5EF4-FFF2-40B4-BE49-F238E27FC236}">
              <a16:creationId xmlns:a16="http://schemas.microsoft.com/office/drawing/2014/main" id="{B8B88138-8BF2-4568-81C7-DFE96FD8BB80}"/>
            </a:ext>
          </a:extLst>
        </xdr:cNvPr>
        <xdr:cNvSpPr txBox="1"/>
      </xdr:nvSpPr>
      <xdr:spPr>
        <a:xfrm>
          <a:off x="154242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1" name="n_4aveValue【図書館】&#10;有形固定資産減価償却率">
          <a:extLst>
            <a:ext uri="{FF2B5EF4-FFF2-40B4-BE49-F238E27FC236}">
              <a16:creationId xmlns:a16="http://schemas.microsoft.com/office/drawing/2014/main" id="{6DAC2A9D-ED2E-496E-9E75-01E00880C4BA}"/>
            </a:ext>
          </a:extLst>
        </xdr:cNvPr>
        <xdr:cNvSpPr txBox="1"/>
      </xdr:nvSpPr>
      <xdr:spPr>
        <a:xfrm>
          <a:off x="798204" y="59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127199</xdr:rowOff>
    </xdr:from>
    <xdr:ext cx="405111" cy="259045"/>
    <xdr:sp macro="" textlink="">
      <xdr:nvSpPr>
        <xdr:cNvPr id="82" name="n_1mainValue【図書館】&#10;有形固定資産減価償却率">
          <a:extLst>
            <a:ext uri="{FF2B5EF4-FFF2-40B4-BE49-F238E27FC236}">
              <a16:creationId xmlns:a16="http://schemas.microsoft.com/office/drawing/2014/main" id="{2352D396-C65E-4C49-85B6-1EDD1F021F12}"/>
            </a:ext>
          </a:extLst>
        </xdr:cNvPr>
        <xdr:cNvSpPr txBox="1"/>
      </xdr:nvSpPr>
      <xdr:spPr>
        <a:xfrm>
          <a:off x="3033404" y="549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1D66B329-C807-4212-81DC-299A55836A02}"/>
            </a:ext>
          </a:extLst>
        </xdr:cNvPr>
        <xdr:cNvSpPr/>
      </xdr:nvSpPr>
      <xdr:spPr>
        <a:xfrm>
          <a:off x="5567680" y="4099560"/>
          <a:ext cx="3962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4AA5345F-3D47-4401-BBBA-62B08FCBFE25}"/>
            </a:ext>
          </a:extLst>
        </xdr:cNvPr>
        <xdr:cNvSpPr/>
      </xdr:nvSpPr>
      <xdr:spPr>
        <a:xfrm>
          <a:off x="566420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573ADC34-CA71-49CA-B7FA-0FAA457CEBD3}"/>
            </a:ext>
          </a:extLst>
        </xdr:cNvPr>
        <xdr:cNvSpPr/>
      </xdr:nvSpPr>
      <xdr:spPr>
        <a:xfrm>
          <a:off x="566420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10520BB7-BD22-4B36-88E7-D991A2CB9140}"/>
            </a:ext>
          </a:extLst>
        </xdr:cNvPr>
        <xdr:cNvSpPr/>
      </xdr:nvSpPr>
      <xdr:spPr>
        <a:xfrm>
          <a:off x="652780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6DDA2252-3EEE-4681-BA82-DCE6DEDF7742}"/>
            </a:ext>
          </a:extLst>
        </xdr:cNvPr>
        <xdr:cNvSpPr/>
      </xdr:nvSpPr>
      <xdr:spPr>
        <a:xfrm>
          <a:off x="652780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A14A9CC4-BF4D-4F27-B5FE-ABAF64958E95}"/>
            </a:ext>
          </a:extLst>
        </xdr:cNvPr>
        <xdr:cNvSpPr/>
      </xdr:nvSpPr>
      <xdr:spPr>
        <a:xfrm>
          <a:off x="748792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6AF6A5F9-8B2E-40D0-A942-432DE1EEA867}"/>
            </a:ext>
          </a:extLst>
        </xdr:cNvPr>
        <xdr:cNvSpPr/>
      </xdr:nvSpPr>
      <xdr:spPr>
        <a:xfrm>
          <a:off x="748792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837611EC-3FCC-464C-8BD5-536359EDFDE1}"/>
            </a:ext>
          </a:extLst>
        </xdr:cNvPr>
        <xdr:cNvSpPr/>
      </xdr:nvSpPr>
      <xdr:spPr>
        <a:xfrm>
          <a:off x="5567680" y="5215890"/>
          <a:ext cx="39624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023ECCEA-EA8A-4455-AF68-786DA0232232}"/>
            </a:ext>
          </a:extLst>
        </xdr:cNvPr>
        <xdr:cNvSpPr txBox="1"/>
      </xdr:nvSpPr>
      <xdr:spPr>
        <a:xfrm>
          <a:off x="552958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58AC9A0F-2B73-4538-A7E6-2C8BC28264DD}"/>
            </a:ext>
          </a:extLst>
        </xdr:cNvPr>
        <xdr:cNvCxnSpPr/>
      </xdr:nvCxnSpPr>
      <xdr:spPr>
        <a:xfrm>
          <a:off x="5567680" y="745236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B09C4B05-D884-4631-93BD-7F3E3AB2990F}"/>
            </a:ext>
          </a:extLst>
        </xdr:cNvPr>
        <xdr:cNvCxnSpPr/>
      </xdr:nvCxnSpPr>
      <xdr:spPr>
        <a:xfrm>
          <a:off x="5567680" y="700659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FF860465-83FA-4520-822A-AD9B33E59738}"/>
            </a:ext>
          </a:extLst>
        </xdr:cNvPr>
        <xdr:cNvSpPr txBox="1"/>
      </xdr:nvSpPr>
      <xdr:spPr>
        <a:xfrm>
          <a:off x="51614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8EA64DE5-8056-4F6F-9756-EE829BBB277F}"/>
            </a:ext>
          </a:extLst>
        </xdr:cNvPr>
        <xdr:cNvCxnSpPr/>
      </xdr:nvCxnSpPr>
      <xdr:spPr>
        <a:xfrm>
          <a:off x="5567680" y="655701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a:extLst>
            <a:ext uri="{FF2B5EF4-FFF2-40B4-BE49-F238E27FC236}">
              <a16:creationId xmlns:a16="http://schemas.microsoft.com/office/drawing/2014/main" id="{44BCE2F1-0043-4588-943D-7AD499469A7C}"/>
            </a:ext>
          </a:extLst>
        </xdr:cNvPr>
        <xdr:cNvSpPr txBox="1"/>
      </xdr:nvSpPr>
      <xdr:spPr>
        <a:xfrm>
          <a:off x="516146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B129D5A4-F140-4187-B871-B7634B8EE5AA}"/>
            </a:ext>
          </a:extLst>
        </xdr:cNvPr>
        <xdr:cNvCxnSpPr/>
      </xdr:nvCxnSpPr>
      <xdr:spPr>
        <a:xfrm>
          <a:off x="5567680" y="611124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a:extLst>
            <a:ext uri="{FF2B5EF4-FFF2-40B4-BE49-F238E27FC236}">
              <a16:creationId xmlns:a16="http://schemas.microsoft.com/office/drawing/2014/main" id="{E508FEED-F013-4E0F-8F0A-B437C0B19FBE}"/>
            </a:ext>
          </a:extLst>
        </xdr:cNvPr>
        <xdr:cNvSpPr txBox="1"/>
      </xdr:nvSpPr>
      <xdr:spPr>
        <a:xfrm>
          <a:off x="516146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9DE8D914-D02F-4597-A2A0-28E32D983725}"/>
            </a:ext>
          </a:extLst>
        </xdr:cNvPr>
        <xdr:cNvCxnSpPr/>
      </xdr:nvCxnSpPr>
      <xdr:spPr>
        <a:xfrm>
          <a:off x="5567680" y="566547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a:extLst>
            <a:ext uri="{FF2B5EF4-FFF2-40B4-BE49-F238E27FC236}">
              <a16:creationId xmlns:a16="http://schemas.microsoft.com/office/drawing/2014/main" id="{F8C097B4-1BF6-468B-97E1-3EE36BB43BC1}"/>
            </a:ext>
          </a:extLst>
        </xdr:cNvPr>
        <xdr:cNvSpPr txBox="1"/>
      </xdr:nvSpPr>
      <xdr:spPr>
        <a:xfrm>
          <a:off x="516146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800EEA4C-2FE6-4737-A28B-15EDB3DBDC38}"/>
            </a:ext>
          </a:extLst>
        </xdr:cNvPr>
        <xdr:cNvCxnSpPr/>
      </xdr:nvCxnSpPr>
      <xdr:spPr>
        <a:xfrm>
          <a:off x="5567680" y="521589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8ECA8F24-4E3C-456C-B4F7-09946915C081}"/>
            </a:ext>
          </a:extLst>
        </xdr:cNvPr>
        <xdr:cNvSpPr txBox="1"/>
      </xdr:nvSpPr>
      <xdr:spPr>
        <a:xfrm>
          <a:off x="51614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a:extLst>
            <a:ext uri="{FF2B5EF4-FFF2-40B4-BE49-F238E27FC236}">
              <a16:creationId xmlns:a16="http://schemas.microsoft.com/office/drawing/2014/main" id="{FD59B260-8140-42AD-BBB6-98FA24D76D5D}"/>
            </a:ext>
          </a:extLst>
        </xdr:cNvPr>
        <xdr:cNvSpPr/>
      </xdr:nvSpPr>
      <xdr:spPr>
        <a:xfrm>
          <a:off x="5567680" y="5215890"/>
          <a:ext cx="39624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04" name="直線コネクタ 103">
          <a:extLst>
            <a:ext uri="{FF2B5EF4-FFF2-40B4-BE49-F238E27FC236}">
              <a16:creationId xmlns:a16="http://schemas.microsoft.com/office/drawing/2014/main" id="{F74516AC-1218-448F-AE41-23F8293D9341}"/>
            </a:ext>
          </a:extLst>
        </xdr:cNvPr>
        <xdr:cNvCxnSpPr/>
      </xdr:nvCxnSpPr>
      <xdr:spPr>
        <a:xfrm flipV="1">
          <a:off x="8800465" y="591845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05" name="【図書館】&#10;一人当たり面積最小値テキスト">
          <a:extLst>
            <a:ext uri="{FF2B5EF4-FFF2-40B4-BE49-F238E27FC236}">
              <a16:creationId xmlns:a16="http://schemas.microsoft.com/office/drawing/2014/main" id="{87F2D91F-A7A0-4ED7-874A-A63F6821BD2B}"/>
            </a:ext>
          </a:extLst>
        </xdr:cNvPr>
        <xdr:cNvSpPr txBox="1"/>
      </xdr:nvSpPr>
      <xdr:spPr>
        <a:xfrm>
          <a:off x="8839200"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06" name="直線コネクタ 105">
          <a:extLst>
            <a:ext uri="{FF2B5EF4-FFF2-40B4-BE49-F238E27FC236}">
              <a16:creationId xmlns:a16="http://schemas.microsoft.com/office/drawing/2014/main" id="{1EBDD019-EA9A-4D19-87C6-077B53C3164E}"/>
            </a:ext>
          </a:extLst>
        </xdr:cNvPr>
        <xdr:cNvCxnSpPr/>
      </xdr:nvCxnSpPr>
      <xdr:spPr>
        <a:xfrm>
          <a:off x="8742680" y="694715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07" name="【図書館】&#10;一人当たり面積最大値テキスト">
          <a:extLst>
            <a:ext uri="{FF2B5EF4-FFF2-40B4-BE49-F238E27FC236}">
              <a16:creationId xmlns:a16="http://schemas.microsoft.com/office/drawing/2014/main" id="{E13A035A-62A5-46AF-A891-8CD14926B473}"/>
            </a:ext>
          </a:extLst>
        </xdr:cNvPr>
        <xdr:cNvSpPr txBox="1"/>
      </xdr:nvSpPr>
      <xdr:spPr>
        <a:xfrm>
          <a:off x="8839200" y="570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08" name="直線コネクタ 107">
          <a:extLst>
            <a:ext uri="{FF2B5EF4-FFF2-40B4-BE49-F238E27FC236}">
              <a16:creationId xmlns:a16="http://schemas.microsoft.com/office/drawing/2014/main" id="{E77CFD49-7FE3-4035-AE13-8723F4A03C6B}"/>
            </a:ext>
          </a:extLst>
        </xdr:cNvPr>
        <xdr:cNvCxnSpPr/>
      </xdr:nvCxnSpPr>
      <xdr:spPr>
        <a:xfrm>
          <a:off x="8742680" y="591845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09" name="【図書館】&#10;一人当たり面積平均値テキスト">
          <a:extLst>
            <a:ext uri="{FF2B5EF4-FFF2-40B4-BE49-F238E27FC236}">
              <a16:creationId xmlns:a16="http://schemas.microsoft.com/office/drawing/2014/main" id="{94C15AA4-FBC0-4ED6-874B-DB7FABE49897}"/>
            </a:ext>
          </a:extLst>
        </xdr:cNvPr>
        <xdr:cNvSpPr txBox="1"/>
      </xdr:nvSpPr>
      <xdr:spPr>
        <a:xfrm>
          <a:off x="8839200" y="6484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0" name="フローチャート: 判断 109">
          <a:extLst>
            <a:ext uri="{FF2B5EF4-FFF2-40B4-BE49-F238E27FC236}">
              <a16:creationId xmlns:a16="http://schemas.microsoft.com/office/drawing/2014/main" id="{D38DDAA0-C426-4896-B366-AD41A10944EF}"/>
            </a:ext>
          </a:extLst>
        </xdr:cNvPr>
        <xdr:cNvSpPr/>
      </xdr:nvSpPr>
      <xdr:spPr>
        <a:xfrm>
          <a:off x="8780780" y="6629654"/>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11" name="フローチャート: 判断 110">
          <a:extLst>
            <a:ext uri="{FF2B5EF4-FFF2-40B4-BE49-F238E27FC236}">
              <a16:creationId xmlns:a16="http://schemas.microsoft.com/office/drawing/2014/main" id="{541E502D-EBE3-4495-877E-A54C607CA858}"/>
            </a:ext>
          </a:extLst>
        </xdr:cNvPr>
        <xdr:cNvSpPr/>
      </xdr:nvSpPr>
      <xdr:spPr>
        <a:xfrm>
          <a:off x="8064500" y="66205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12" name="フローチャート: 判断 111">
          <a:extLst>
            <a:ext uri="{FF2B5EF4-FFF2-40B4-BE49-F238E27FC236}">
              <a16:creationId xmlns:a16="http://schemas.microsoft.com/office/drawing/2014/main" id="{6A6F41C3-24D5-41FC-9EF6-2DCF242AA7C1}"/>
            </a:ext>
          </a:extLst>
        </xdr:cNvPr>
        <xdr:cNvSpPr/>
      </xdr:nvSpPr>
      <xdr:spPr>
        <a:xfrm>
          <a:off x="7327900" y="6625082"/>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13" name="フローチャート: 判断 112">
          <a:extLst>
            <a:ext uri="{FF2B5EF4-FFF2-40B4-BE49-F238E27FC236}">
              <a16:creationId xmlns:a16="http://schemas.microsoft.com/office/drawing/2014/main" id="{894A1DBE-9A12-42DA-9A31-0EBE64134A93}"/>
            </a:ext>
          </a:extLst>
        </xdr:cNvPr>
        <xdr:cNvSpPr/>
      </xdr:nvSpPr>
      <xdr:spPr>
        <a:xfrm>
          <a:off x="6560820" y="66159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14" name="フローチャート: 判断 113">
          <a:extLst>
            <a:ext uri="{FF2B5EF4-FFF2-40B4-BE49-F238E27FC236}">
              <a16:creationId xmlns:a16="http://schemas.microsoft.com/office/drawing/2014/main" id="{7ED67FE3-EAA4-4F45-8A59-5AB8038FF392}"/>
            </a:ext>
          </a:extLst>
        </xdr:cNvPr>
        <xdr:cNvSpPr/>
      </xdr:nvSpPr>
      <xdr:spPr>
        <a:xfrm>
          <a:off x="5824220" y="656564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68216EF4-0E85-4F53-AED0-AF09046F8CF8}"/>
            </a:ext>
          </a:extLst>
        </xdr:cNvPr>
        <xdr:cNvSpPr txBox="1"/>
      </xdr:nvSpPr>
      <xdr:spPr>
        <a:xfrm>
          <a:off x="86410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33381FB1-0980-4926-A9F3-90034C3B8862}"/>
            </a:ext>
          </a:extLst>
        </xdr:cNvPr>
        <xdr:cNvSpPr txBox="1"/>
      </xdr:nvSpPr>
      <xdr:spPr>
        <a:xfrm>
          <a:off x="79552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A784E751-DC0B-4319-B1CC-5FCD429246D9}"/>
            </a:ext>
          </a:extLst>
        </xdr:cNvPr>
        <xdr:cNvSpPr txBox="1"/>
      </xdr:nvSpPr>
      <xdr:spPr>
        <a:xfrm>
          <a:off x="72034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5CBE5342-8CA5-4F8C-A2C5-3052D130571E}"/>
            </a:ext>
          </a:extLst>
        </xdr:cNvPr>
        <xdr:cNvSpPr txBox="1"/>
      </xdr:nvSpPr>
      <xdr:spPr>
        <a:xfrm>
          <a:off x="64516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B68DC057-E13A-476D-9401-D4B30FB105CE}"/>
            </a:ext>
          </a:extLst>
        </xdr:cNvPr>
        <xdr:cNvSpPr txBox="1"/>
      </xdr:nvSpPr>
      <xdr:spPr>
        <a:xfrm>
          <a:off x="5715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0" name="楕円 119">
          <a:extLst>
            <a:ext uri="{FF2B5EF4-FFF2-40B4-BE49-F238E27FC236}">
              <a16:creationId xmlns:a16="http://schemas.microsoft.com/office/drawing/2014/main" id="{371627D8-98A6-4619-A17C-70D8F2658023}"/>
            </a:ext>
          </a:extLst>
        </xdr:cNvPr>
        <xdr:cNvSpPr/>
      </xdr:nvSpPr>
      <xdr:spPr>
        <a:xfrm>
          <a:off x="8780780" y="6708140"/>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152417</xdr:rowOff>
    </xdr:from>
    <xdr:ext cx="469744" cy="259045"/>
    <xdr:sp macro="" textlink="">
      <xdr:nvSpPr>
        <xdr:cNvPr id="121" name="【図書館】&#10;一人当たり面積該当値テキスト">
          <a:extLst>
            <a:ext uri="{FF2B5EF4-FFF2-40B4-BE49-F238E27FC236}">
              <a16:creationId xmlns:a16="http://schemas.microsoft.com/office/drawing/2014/main" id="{3FC3152F-037A-4221-B797-28E1C6CEAC9A}"/>
            </a:ext>
          </a:extLst>
        </xdr:cNvPr>
        <xdr:cNvSpPr txBox="1"/>
      </xdr:nvSpPr>
      <xdr:spPr>
        <a:xfrm>
          <a:off x="883920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xdr:rowOff>
    </xdr:from>
    <xdr:to>
      <xdr:col>50</xdr:col>
      <xdr:colOff>165100</xdr:colOff>
      <xdr:row>40</xdr:row>
      <xdr:rowOff>108712</xdr:rowOff>
    </xdr:to>
    <xdr:sp macro="" textlink="">
      <xdr:nvSpPr>
        <xdr:cNvPr id="122" name="楕円 121">
          <a:extLst>
            <a:ext uri="{FF2B5EF4-FFF2-40B4-BE49-F238E27FC236}">
              <a16:creationId xmlns:a16="http://schemas.microsoft.com/office/drawing/2014/main" id="{C6A73759-6CEA-4137-AC87-F24DA960A025}"/>
            </a:ext>
          </a:extLst>
        </xdr:cNvPr>
        <xdr:cNvSpPr/>
      </xdr:nvSpPr>
      <xdr:spPr>
        <a:xfrm>
          <a:off x="8064500" y="671271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57912</xdr:rowOff>
    </xdr:to>
    <xdr:cxnSp macro="">
      <xdr:nvCxnSpPr>
        <xdr:cNvPr id="123" name="直線コネクタ 122">
          <a:extLst>
            <a:ext uri="{FF2B5EF4-FFF2-40B4-BE49-F238E27FC236}">
              <a16:creationId xmlns:a16="http://schemas.microsoft.com/office/drawing/2014/main" id="{A1042109-7339-4E0C-9C11-FA30869A4920}"/>
            </a:ext>
          </a:extLst>
        </xdr:cNvPr>
        <xdr:cNvCxnSpPr/>
      </xdr:nvCxnSpPr>
      <xdr:spPr>
        <a:xfrm flipV="1">
          <a:off x="8115300" y="6758940"/>
          <a:ext cx="6858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24" name="n_1aveValue【図書館】&#10;一人当たり面積">
          <a:extLst>
            <a:ext uri="{FF2B5EF4-FFF2-40B4-BE49-F238E27FC236}">
              <a16:creationId xmlns:a16="http://schemas.microsoft.com/office/drawing/2014/main" id="{E5DBC429-7D57-463A-AD76-3572FD44E278}"/>
            </a:ext>
          </a:extLst>
        </xdr:cNvPr>
        <xdr:cNvSpPr txBox="1"/>
      </xdr:nvSpPr>
      <xdr:spPr>
        <a:xfrm>
          <a:off x="789820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25" name="n_2aveValue【図書館】&#10;一人当たり面積">
          <a:extLst>
            <a:ext uri="{FF2B5EF4-FFF2-40B4-BE49-F238E27FC236}">
              <a16:creationId xmlns:a16="http://schemas.microsoft.com/office/drawing/2014/main" id="{15693FE5-0C8C-4128-8893-62CAE619E8F6}"/>
            </a:ext>
          </a:extLst>
        </xdr:cNvPr>
        <xdr:cNvSpPr txBox="1"/>
      </xdr:nvSpPr>
      <xdr:spPr>
        <a:xfrm>
          <a:off x="7174307" y="6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26" name="n_3aveValue【図書館】&#10;一人当たり面積">
          <a:extLst>
            <a:ext uri="{FF2B5EF4-FFF2-40B4-BE49-F238E27FC236}">
              <a16:creationId xmlns:a16="http://schemas.microsoft.com/office/drawing/2014/main" id="{59EF964B-C9AA-4EAD-83DA-4443F696E22E}"/>
            </a:ext>
          </a:extLst>
        </xdr:cNvPr>
        <xdr:cNvSpPr txBox="1"/>
      </xdr:nvSpPr>
      <xdr:spPr>
        <a:xfrm>
          <a:off x="6407227"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27" name="n_4aveValue【図書館】&#10;一人当たり面積">
          <a:extLst>
            <a:ext uri="{FF2B5EF4-FFF2-40B4-BE49-F238E27FC236}">
              <a16:creationId xmlns:a16="http://schemas.microsoft.com/office/drawing/2014/main" id="{BAFE0A28-20E7-4743-9B14-30AAF66BCC09}"/>
            </a:ext>
          </a:extLst>
        </xdr:cNvPr>
        <xdr:cNvSpPr txBox="1"/>
      </xdr:nvSpPr>
      <xdr:spPr>
        <a:xfrm>
          <a:off x="5670627" y="63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99839</xdr:rowOff>
    </xdr:from>
    <xdr:ext cx="469744" cy="259045"/>
    <xdr:sp macro="" textlink="">
      <xdr:nvSpPr>
        <xdr:cNvPr id="128" name="n_1mainValue【図書館】&#10;一人当たり面積">
          <a:extLst>
            <a:ext uri="{FF2B5EF4-FFF2-40B4-BE49-F238E27FC236}">
              <a16:creationId xmlns:a16="http://schemas.microsoft.com/office/drawing/2014/main" id="{D4CC1DD3-AAAF-4369-8C3C-1BBEC1E4BF2A}"/>
            </a:ext>
          </a:extLst>
        </xdr:cNvPr>
        <xdr:cNvSpPr txBox="1"/>
      </xdr:nvSpPr>
      <xdr:spPr>
        <a:xfrm>
          <a:off x="7898207" y="680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332AE70F-A5CC-4974-842A-01BED147914B}"/>
            </a:ext>
          </a:extLst>
        </xdr:cNvPr>
        <xdr:cNvSpPr/>
      </xdr:nvSpPr>
      <xdr:spPr>
        <a:xfrm>
          <a:off x="640080" y="7825740"/>
          <a:ext cx="39928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5578462B-71F8-4F49-9FAC-7609DF814BA9}"/>
            </a:ext>
          </a:extLst>
        </xdr:cNvPr>
        <xdr:cNvSpPr/>
      </xdr:nvSpPr>
      <xdr:spPr>
        <a:xfrm>
          <a:off x="76708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EFAA480C-E1ED-4798-9B2C-264FF6AB6AC4}"/>
            </a:ext>
          </a:extLst>
        </xdr:cNvPr>
        <xdr:cNvSpPr/>
      </xdr:nvSpPr>
      <xdr:spPr>
        <a:xfrm>
          <a:off x="76708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75124554-70E6-4251-8247-F87935FFCF0D}"/>
            </a:ext>
          </a:extLst>
        </xdr:cNvPr>
        <xdr:cNvSpPr/>
      </xdr:nvSpPr>
      <xdr:spPr>
        <a:xfrm>
          <a:off x="160020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2B346406-56B8-46FE-AAD1-0981C773DFBD}"/>
            </a:ext>
          </a:extLst>
        </xdr:cNvPr>
        <xdr:cNvSpPr/>
      </xdr:nvSpPr>
      <xdr:spPr>
        <a:xfrm>
          <a:off x="160020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6CFF4987-A284-4AA3-8F0A-BF095B0DE62E}"/>
            </a:ext>
          </a:extLst>
        </xdr:cNvPr>
        <xdr:cNvSpPr/>
      </xdr:nvSpPr>
      <xdr:spPr>
        <a:xfrm>
          <a:off x="256032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1C562C31-0513-4E99-9FE6-E5B41BA22CA5}"/>
            </a:ext>
          </a:extLst>
        </xdr:cNvPr>
        <xdr:cNvSpPr/>
      </xdr:nvSpPr>
      <xdr:spPr>
        <a:xfrm>
          <a:off x="256032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80C9C614-3487-4822-A7F6-A3D19229A4C6}"/>
            </a:ext>
          </a:extLst>
        </xdr:cNvPr>
        <xdr:cNvSpPr/>
      </xdr:nvSpPr>
      <xdr:spPr>
        <a:xfrm>
          <a:off x="640080" y="8942070"/>
          <a:ext cx="399288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D9B225BA-125D-4BDF-807C-74282F4F564E}"/>
            </a:ext>
          </a:extLst>
        </xdr:cNvPr>
        <xdr:cNvSpPr txBox="1"/>
      </xdr:nvSpPr>
      <xdr:spPr>
        <a:xfrm>
          <a:off x="63246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1AB39E8C-F840-4F88-AD76-9DB64CBB67C3}"/>
            </a:ext>
          </a:extLst>
        </xdr:cNvPr>
        <xdr:cNvCxnSpPr/>
      </xdr:nvCxnSpPr>
      <xdr:spPr>
        <a:xfrm>
          <a:off x="640080" y="1117854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a:extLst>
            <a:ext uri="{FF2B5EF4-FFF2-40B4-BE49-F238E27FC236}">
              <a16:creationId xmlns:a16="http://schemas.microsoft.com/office/drawing/2014/main" id="{44D37651-1A43-46B9-A58A-E23B9BA8D82E}"/>
            </a:ext>
          </a:extLst>
        </xdr:cNvPr>
        <xdr:cNvSpPr txBox="1"/>
      </xdr:nvSpPr>
      <xdr:spPr>
        <a:xfrm>
          <a:off x="2643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id="{004DAE2F-FCAF-4E1A-B11A-A23C1CDF5B12}"/>
            </a:ext>
          </a:extLst>
        </xdr:cNvPr>
        <xdr:cNvCxnSpPr/>
      </xdr:nvCxnSpPr>
      <xdr:spPr>
        <a:xfrm>
          <a:off x="640080" y="1080516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1" name="テキスト ボックス 140">
          <a:extLst>
            <a:ext uri="{FF2B5EF4-FFF2-40B4-BE49-F238E27FC236}">
              <a16:creationId xmlns:a16="http://schemas.microsoft.com/office/drawing/2014/main" id="{479FF5F0-C49D-418F-8C8C-A47E7C0E24CC}"/>
            </a:ext>
          </a:extLst>
        </xdr:cNvPr>
        <xdr:cNvSpPr txBox="1"/>
      </xdr:nvSpPr>
      <xdr:spPr>
        <a:xfrm>
          <a:off x="2643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id="{BE25B5F6-5501-4A23-B090-03E3F2E8D20F}"/>
            </a:ext>
          </a:extLst>
        </xdr:cNvPr>
        <xdr:cNvCxnSpPr/>
      </xdr:nvCxnSpPr>
      <xdr:spPr>
        <a:xfrm>
          <a:off x="640080" y="1043178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id="{F97151B8-CDB5-4C67-8756-72A679CF6DA2}"/>
            </a:ext>
          </a:extLst>
        </xdr:cNvPr>
        <xdr:cNvSpPr txBox="1"/>
      </xdr:nvSpPr>
      <xdr:spPr>
        <a:xfrm>
          <a:off x="32084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id="{FFF1346D-0F54-4500-831B-822460452B06}"/>
            </a:ext>
          </a:extLst>
        </xdr:cNvPr>
        <xdr:cNvCxnSpPr/>
      </xdr:nvCxnSpPr>
      <xdr:spPr>
        <a:xfrm>
          <a:off x="640080" y="1005840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id="{DFBFBBDD-F176-4CF2-B4A2-34DD27F4BA0B}"/>
            </a:ext>
          </a:extLst>
        </xdr:cNvPr>
        <xdr:cNvSpPr txBox="1"/>
      </xdr:nvSpPr>
      <xdr:spPr>
        <a:xfrm>
          <a:off x="32084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id="{D35C74AD-340D-4DEE-BAB9-A5879B49547D}"/>
            </a:ext>
          </a:extLst>
        </xdr:cNvPr>
        <xdr:cNvCxnSpPr/>
      </xdr:nvCxnSpPr>
      <xdr:spPr>
        <a:xfrm>
          <a:off x="640080" y="968883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id="{C07A64E5-61B5-4671-9F21-737875F12ED9}"/>
            </a:ext>
          </a:extLst>
        </xdr:cNvPr>
        <xdr:cNvSpPr txBox="1"/>
      </xdr:nvSpPr>
      <xdr:spPr>
        <a:xfrm>
          <a:off x="32084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id="{9D79390C-6AE7-4B96-9595-F85867CEB8BB}"/>
            </a:ext>
          </a:extLst>
        </xdr:cNvPr>
        <xdr:cNvCxnSpPr/>
      </xdr:nvCxnSpPr>
      <xdr:spPr>
        <a:xfrm>
          <a:off x="640080" y="931545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a:extLst>
            <a:ext uri="{FF2B5EF4-FFF2-40B4-BE49-F238E27FC236}">
              <a16:creationId xmlns:a16="http://schemas.microsoft.com/office/drawing/2014/main" id="{CC9E08C7-FAC1-4B00-A277-01F4BE5DA660}"/>
            </a:ext>
          </a:extLst>
        </xdr:cNvPr>
        <xdr:cNvSpPr txBox="1"/>
      </xdr:nvSpPr>
      <xdr:spPr>
        <a:xfrm>
          <a:off x="32084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238D15B2-BBCE-425A-9F1F-64D428AB57DF}"/>
            </a:ext>
          </a:extLst>
        </xdr:cNvPr>
        <xdr:cNvCxnSpPr/>
      </xdr:nvCxnSpPr>
      <xdr:spPr>
        <a:xfrm>
          <a:off x="640080" y="894207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1" name="テキスト ボックス 150">
          <a:extLst>
            <a:ext uri="{FF2B5EF4-FFF2-40B4-BE49-F238E27FC236}">
              <a16:creationId xmlns:a16="http://schemas.microsoft.com/office/drawing/2014/main" id="{539F1A27-C03E-4234-8E5E-274133693258}"/>
            </a:ext>
          </a:extLst>
        </xdr:cNvPr>
        <xdr:cNvSpPr txBox="1"/>
      </xdr:nvSpPr>
      <xdr:spPr>
        <a:xfrm>
          <a:off x="36210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a:extLst>
            <a:ext uri="{FF2B5EF4-FFF2-40B4-BE49-F238E27FC236}">
              <a16:creationId xmlns:a16="http://schemas.microsoft.com/office/drawing/2014/main" id="{64609B44-78C8-4102-B9D1-17D93E6A6FFF}"/>
            </a:ext>
          </a:extLst>
        </xdr:cNvPr>
        <xdr:cNvSpPr/>
      </xdr:nvSpPr>
      <xdr:spPr>
        <a:xfrm>
          <a:off x="640080" y="8942070"/>
          <a:ext cx="399288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53" name="直線コネクタ 152">
          <a:extLst>
            <a:ext uri="{FF2B5EF4-FFF2-40B4-BE49-F238E27FC236}">
              <a16:creationId xmlns:a16="http://schemas.microsoft.com/office/drawing/2014/main" id="{FDBE7AC7-7174-42F7-9148-CB88CA6280AD}"/>
            </a:ext>
          </a:extLst>
        </xdr:cNvPr>
        <xdr:cNvCxnSpPr/>
      </xdr:nvCxnSpPr>
      <xdr:spPr>
        <a:xfrm flipV="1">
          <a:off x="3903345" y="93116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4" name="【体育館・プール】&#10;有形固定資産減価償却率最小値テキスト">
          <a:extLst>
            <a:ext uri="{FF2B5EF4-FFF2-40B4-BE49-F238E27FC236}">
              <a16:creationId xmlns:a16="http://schemas.microsoft.com/office/drawing/2014/main" id="{604A5C24-DAF5-4BF8-9A6B-C33126A57C28}"/>
            </a:ext>
          </a:extLst>
        </xdr:cNvPr>
        <xdr:cNvSpPr txBox="1"/>
      </xdr:nvSpPr>
      <xdr:spPr>
        <a:xfrm>
          <a:off x="394208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5" name="直線コネクタ 154">
          <a:extLst>
            <a:ext uri="{FF2B5EF4-FFF2-40B4-BE49-F238E27FC236}">
              <a16:creationId xmlns:a16="http://schemas.microsoft.com/office/drawing/2014/main" id="{D1C2A6F0-3DBE-47C0-9CD8-291710C87A44}"/>
            </a:ext>
          </a:extLst>
        </xdr:cNvPr>
        <xdr:cNvCxnSpPr/>
      </xdr:nvCxnSpPr>
      <xdr:spPr>
        <a:xfrm>
          <a:off x="383794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56" name="【体育館・プール】&#10;有形固定資産減価償却率最大値テキスト">
          <a:extLst>
            <a:ext uri="{FF2B5EF4-FFF2-40B4-BE49-F238E27FC236}">
              <a16:creationId xmlns:a16="http://schemas.microsoft.com/office/drawing/2014/main" id="{04BDC3BB-78A2-4EA9-A9D9-F8986647D5D9}"/>
            </a:ext>
          </a:extLst>
        </xdr:cNvPr>
        <xdr:cNvSpPr txBox="1"/>
      </xdr:nvSpPr>
      <xdr:spPr>
        <a:xfrm>
          <a:off x="394208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57" name="直線コネクタ 156">
          <a:extLst>
            <a:ext uri="{FF2B5EF4-FFF2-40B4-BE49-F238E27FC236}">
              <a16:creationId xmlns:a16="http://schemas.microsoft.com/office/drawing/2014/main" id="{BD2B68DB-0BA1-4EE9-B384-B3E0DB951AC6}"/>
            </a:ext>
          </a:extLst>
        </xdr:cNvPr>
        <xdr:cNvCxnSpPr/>
      </xdr:nvCxnSpPr>
      <xdr:spPr>
        <a:xfrm>
          <a:off x="383794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58" name="【体育館・プール】&#10;有形固定資産減価償却率平均値テキスト">
          <a:extLst>
            <a:ext uri="{FF2B5EF4-FFF2-40B4-BE49-F238E27FC236}">
              <a16:creationId xmlns:a16="http://schemas.microsoft.com/office/drawing/2014/main" id="{2BF34932-5967-474A-A673-A03CEBDE621F}"/>
            </a:ext>
          </a:extLst>
        </xdr:cNvPr>
        <xdr:cNvSpPr txBox="1"/>
      </xdr:nvSpPr>
      <xdr:spPr>
        <a:xfrm>
          <a:off x="394208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59" name="フローチャート: 判断 158">
          <a:extLst>
            <a:ext uri="{FF2B5EF4-FFF2-40B4-BE49-F238E27FC236}">
              <a16:creationId xmlns:a16="http://schemas.microsoft.com/office/drawing/2014/main" id="{9F63E763-E93F-4BB5-BCE7-45DDB7BACACB}"/>
            </a:ext>
          </a:extLst>
        </xdr:cNvPr>
        <xdr:cNvSpPr/>
      </xdr:nvSpPr>
      <xdr:spPr>
        <a:xfrm>
          <a:off x="385318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60" name="フローチャート: 判断 159">
          <a:extLst>
            <a:ext uri="{FF2B5EF4-FFF2-40B4-BE49-F238E27FC236}">
              <a16:creationId xmlns:a16="http://schemas.microsoft.com/office/drawing/2014/main" id="{5A5F19CA-29B1-446D-93B4-2C221E1135EB}"/>
            </a:ext>
          </a:extLst>
        </xdr:cNvPr>
        <xdr:cNvSpPr/>
      </xdr:nvSpPr>
      <xdr:spPr>
        <a:xfrm>
          <a:off x="3167380" y="10131425"/>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61" name="フローチャート: 判断 160">
          <a:extLst>
            <a:ext uri="{FF2B5EF4-FFF2-40B4-BE49-F238E27FC236}">
              <a16:creationId xmlns:a16="http://schemas.microsoft.com/office/drawing/2014/main" id="{B62EDCCD-9531-47C5-BB20-C5A675FB624F}"/>
            </a:ext>
          </a:extLst>
        </xdr:cNvPr>
        <xdr:cNvSpPr/>
      </xdr:nvSpPr>
      <xdr:spPr>
        <a:xfrm>
          <a:off x="24003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62" name="フローチャート: 判断 161">
          <a:extLst>
            <a:ext uri="{FF2B5EF4-FFF2-40B4-BE49-F238E27FC236}">
              <a16:creationId xmlns:a16="http://schemas.microsoft.com/office/drawing/2014/main" id="{A91094A2-7009-4482-928A-E22B90DD50C1}"/>
            </a:ext>
          </a:extLst>
        </xdr:cNvPr>
        <xdr:cNvSpPr/>
      </xdr:nvSpPr>
      <xdr:spPr>
        <a:xfrm>
          <a:off x="1663700" y="100647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63" name="フローチャート: 判断 162">
          <a:extLst>
            <a:ext uri="{FF2B5EF4-FFF2-40B4-BE49-F238E27FC236}">
              <a16:creationId xmlns:a16="http://schemas.microsoft.com/office/drawing/2014/main" id="{CBC6152C-EAC4-4105-B877-BF5015917612}"/>
            </a:ext>
          </a:extLst>
        </xdr:cNvPr>
        <xdr:cNvSpPr/>
      </xdr:nvSpPr>
      <xdr:spPr>
        <a:xfrm>
          <a:off x="927100" y="10070465"/>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C248C547-9997-4252-BC7D-0543CCAA88D9}"/>
            </a:ext>
          </a:extLst>
        </xdr:cNvPr>
        <xdr:cNvSpPr txBox="1"/>
      </xdr:nvSpPr>
      <xdr:spPr>
        <a:xfrm>
          <a:off x="37439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40053E0F-090A-4248-9A86-B3E55ACCB721}"/>
            </a:ext>
          </a:extLst>
        </xdr:cNvPr>
        <xdr:cNvSpPr txBox="1"/>
      </xdr:nvSpPr>
      <xdr:spPr>
        <a:xfrm>
          <a:off x="30429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6FA5E6D7-3BD4-49D1-B1C8-D039714C9670}"/>
            </a:ext>
          </a:extLst>
        </xdr:cNvPr>
        <xdr:cNvSpPr txBox="1"/>
      </xdr:nvSpPr>
      <xdr:spPr>
        <a:xfrm>
          <a:off x="22910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A56A66A6-7A59-4E39-A85F-5F40D1538441}"/>
            </a:ext>
          </a:extLst>
        </xdr:cNvPr>
        <xdr:cNvSpPr txBox="1"/>
      </xdr:nvSpPr>
      <xdr:spPr>
        <a:xfrm>
          <a:off x="15544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AE17D0F6-EBED-4830-A227-787F93AAF97B}"/>
            </a:ext>
          </a:extLst>
        </xdr:cNvPr>
        <xdr:cNvSpPr txBox="1"/>
      </xdr:nvSpPr>
      <xdr:spPr>
        <a:xfrm>
          <a:off x="802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69215</xdr:rowOff>
    </xdr:from>
    <xdr:to>
      <xdr:col>24</xdr:col>
      <xdr:colOff>114300</xdr:colOff>
      <xdr:row>58</xdr:row>
      <xdr:rowOff>170815</xdr:rowOff>
    </xdr:to>
    <xdr:sp macro="" textlink="">
      <xdr:nvSpPr>
        <xdr:cNvPr id="169" name="楕円 168">
          <a:extLst>
            <a:ext uri="{FF2B5EF4-FFF2-40B4-BE49-F238E27FC236}">
              <a16:creationId xmlns:a16="http://schemas.microsoft.com/office/drawing/2014/main" id="{5B80B542-2251-4AE0-B1B6-478A70F9415F}"/>
            </a:ext>
          </a:extLst>
        </xdr:cNvPr>
        <xdr:cNvSpPr/>
      </xdr:nvSpPr>
      <xdr:spPr>
        <a:xfrm>
          <a:off x="385318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92092</xdr:rowOff>
    </xdr:from>
    <xdr:ext cx="405111" cy="259045"/>
    <xdr:sp macro="" textlink="">
      <xdr:nvSpPr>
        <xdr:cNvPr id="170" name="【体育館・プール】&#10;有形固定資産減価償却率該当値テキスト">
          <a:extLst>
            <a:ext uri="{FF2B5EF4-FFF2-40B4-BE49-F238E27FC236}">
              <a16:creationId xmlns:a16="http://schemas.microsoft.com/office/drawing/2014/main" id="{590A513E-3C6B-490D-B627-BB5C294167FA}"/>
            </a:ext>
          </a:extLst>
        </xdr:cNvPr>
        <xdr:cNvSpPr txBox="1"/>
      </xdr:nvSpPr>
      <xdr:spPr>
        <a:xfrm>
          <a:off x="3942080"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99695</xdr:rowOff>
    </xdr:from>
    <xdr:to>
      <xdr:col>20</xdr:col>
      <xdr:colOff>38100</xdr:colOff>
      <xdr:row>62</xdr:row>
      <xdr:rowOff>29845</xdr:rowOff>
    </xdr:to>
    <xdr:sp macro="" textlink="">
      <xdr:nvSpPr>
        <xdr:cNvPr id="171" name="楕円 170">
          <a:extLst>
            <a:ext uri="{FF2B5EF4-FFF2-40B4-BE49-F238E27FC236}">
              <a16:creationId xmlns:a16="http://schemas.microsoft.com/office/drawing/2014/main" id="{134642BA-7007-4052-A185-CFA1FE037D57}"/>
            </a:ext>
          </a:extLst>
        </xdr:cNvPr>
        <xdr:cNvSpPr/>
      </xdr:nvSpPr>
      <xdr:spPr>
        <a:xfrm>
          <a:off x="3167380" y="10325735"/>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120015</xdr:rowOff>
    </xdr:from>
    <xdr:to>
      <xdr:col>24</xdr:col>
      <xdr:colOff>63500</xdr:colOff>
      <xdr:row>61</xdr:row>
      <xdr:rowOff>150495</xdr:rowOff>
    </xdr:to>
    <xdr:cxnSp macro="">
      <xdr:nvCxnSpPr>
        <xdr:cNvPr id="172" name="直線コネクタ 171">
          <a:extLst>
            <a:ext uri="{FF2B5EF4-FFF2-40B4-BE49-F238E27FC236}">
              <a16:creationId xmlns:a16="http://schemas.microsoft.com/office/drawing/2014/main" id="{13ACFEE1-9D06-4FD1-9CAD-424644657F37}"/>
            </a:ext>
          </a:extLst>
        </xdr:cNvPr>
        <xdr:cNvCxnSpPr/>
      </xdr:nvCxnSpPr>
      <xdr:spPr>
        <a:xfrm flipV="1">
          <a:off x="3202940" y="9843135"/>
          <a:ext cx="70104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73" name="楕円 172">
          <a:extLst>
            <a:ext uri="{FF2B5EF4-FFF2-40B4-BE49-F238E27FC236}">
              <a16:creationId xmlns:a16="http://schemas.microsoft.com/office/drawing/2014/main" id="{03AF3B43-2F2B-4A9E-9406-A9B5D7D5D81A}"/>
            </a:ext>
          </a:extLst>
        </xdr:cNvPr>
        <xdr:cNvSpPr/>
      </xdr:nvSpPr>
      <xdr:spPr>
        <a:xfrm>
          <a:off x="2400300" y="1031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61</xdr:row>
      <xdr:rowOff>150495</xdr:rowOff>
    </xdr:to>
    <xdr:cxnSp macro="">
      <xdr:nvCxnSpPr>
        <xdr:cNvPr id="174" name="直線コネクタ 173">
          <a:extLst>
            <a:ext uri="{FF2B5EF4-FFF2-40B4-BE49-F238E27FC236}">
              <a16:creationId xmlns:a16="http://schemas.microsoft.com/office/drawing/2014/main" id="{44968E38-7D55-4C59-A27F-EFB9A95975D0}"/>
            </a:ext>
          </a:extLst>
        </xdr:cNvPr>
        <xdr:cNvCxnSpPr/>
      </xdr:nvCxnSpPr>
      <xdr:spPr>
        <a:xfrm>
          <a:off x="2451100" y="10363200"/>
          <a:ext cx="7518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162560</xdr:rowOff>
    </xdr:from>
    <xdr:to>
      <xdr:col>10</xdr:col>
      <xdr:colOff>165100</xdr:colOff>
      <xdr:row>63</xdr:row>
      <xdr:rowOff>92710</xdr:rowOff>
    </xdr:to>
    <xdr:sp macro="" textlink="">
      <xdr:nvSpPr>
        <xdr:cNvPr id="175" name="楕円 174">
          <a:extLst>
            <a:ext uri="{FF2B5EF4-FFF2-40B4-BE49-F238E27FC236}">
              <a16:creationId xmlns:a16="http://schemas.microsoft.com/office/drawing/2014/main" id="{2FF75BBE-4A4C-400E-B71F-D15F02F05CF1}"/>
            </a:ext>
          </a:extLst>
        </xdr:cNvPr>
        <xdr:cNvSpPr/>
      </xdr:nvSpPr>
      <xdr:spPr>
        <a:xfrm>
          <a:off x="1663700" y="105562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63</xdr:row>
      <xdr:rowOff>41910</xdr:rowOff>
    </xdr:to>
    <xdr:cxnSp macro="">
      <xdr:nvCxnSpPr>
        <xdr:cNvPr id="176" name="直線コネクタ 175">
          <a:extLst>
            <a:ext uri="{FF2B5EF4-FFF2-40B4-BE49-F238E27FC236}">
              <a16:creationId xmlns:a16="http://schemas.microsoft.com/office/drawing/2014/main" id="{68CDDC5C-00C3-438E-BB49-FD6A1200D0F0}"/>
            </a:ext>
          </a:extLst>
        </xdr:cNvPr>
        <xdr:cNvCxnSpPr/>
      </xdr:nvCxnSpPr>
      <xdr:spPr>
        <a:xfrm flipV="1">
          <a:off x="1714500" y="10363200"/>
          <a:ext cx="7366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141605</xdr:rowOff>
    </xdr:from>
    <xdr:to>
      <xdr:col>6</xdr:col>
      <xdr:colOff>38100</xdr:colOff>
      <xdr:row>63</xdr:row>
      <xdr:rowOff>71755</xdr:rowOff>
    </xdr:to>
    <xdr:sp macro="" textlink="">
      <xdr:nvSpPr>
        <xdr:cNvPr id="177" name="楕円 176">
          <a:extLst>
            <a:ext uri="{FF2B5EF4-FFF2-40B4-BE49-F238E27FC236}">
              <a16:creationId xmlns:a16="http://schemas.microsoft.com/office/drawing/2014/main" id="{E0B1E580-D13C-4BAB-B62D-C82452970AE2}"/>
            </a:ext>
          </a:extLst>
        </xdr:cNvPr>
        <xdr:cNvSpPr/>
      </xdr:nvSpPr>
      <xdr:spPr>
        <a:xfrm>
          <a:off x="927100" y="10535285"/>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20955</xdr:rowOff>
    </xdr:from>
    <xdr:to>
      <xdr:col>10</xdr:col>
      <xdr:colOff>114300</xdr:colOff>
      <xdr:row>63</xdr:row>
      <xdr:rowOff>41910</xdr:rowOff>
    </xdr:to>
    <xdr:cxnSp macro="">
      <xdr:nvCxnSpPr>
        <xdr:cNvPr id="178" name="直線コネクタ 177">
          <a:extLst>
            <a:ext uri="{FF2B5EF4-FFF2-40B4-BE49-F238E27FC236}">
              <a16:creationId xmlns:a16="http://schemas.microsoft.com/office/drawing/2014/main" id="{3F4EFE86-F66F-4575-8218-08547ACA334D}"/>
            </a:ext>
          </a:extLst>
        </xdr:cNvPr>
        <xdr:cNvCxnSpPr/>
      </xdr:nvCxnSpPr>
      <xdr:spPr>
        <a:xfrm>
          <a:off x="962660" y="10582275"/>
          <a:ext cx="7518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79" name="n_1aveValue【体育館・プール】&#10;有形固定資産減価償却率">
          <a:extLst>
            <a:ext uri="{FF2B5EF4-FFF2-40B4-BE49-F238E27FC236}">
              <a16:creationId xmlns:a16="http://schemas.microsoft.com/office/drawing/2014/main" id="{998D4031-D526-4CF2-8730-558FFC73547F}"/>
            </a:ext>
          </a:extLst>
        </xdr:cNvPr>
        <xdr:cNvSpPr txBox="1"/>
      </xdr:nvSpPr>
      <xdr:spPr>
        <a:xfrm>
          <a:off x="303340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80" name="n_2aveValue【体育館・プール】&#10;有形固定資産減価償却率">
          <a:extLst>
            <a:ext uri="{FF2B5EF4-FFF2-40B4-BE49-F238E27FC236}">
              <a16:creationId xmlns:a16="http://schemas.microsoft.com/office/drawing/2014/main" id="{CA40FE2B-DD8E-4A29-BB44-EAA490F53B50}"/>
            </a:ext>
          </a:extLst>
        </xdr:cNvPr>
        <xdr:cNvSpPr txBox="1"/>
      </xdr:nvSpPr>
      <xdr:spPr>
        <a:xfrm>
          <a:off x="227902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81" name="n_3aveValue【体育館・プール】&#10;有形固定資産減価償却率">
          <a:extLst>
            <a:ext uri="{FF2B5EF4-FFF2-40B4-BE49-F238E27FC236}">
              <a16:creationId xmlns:a16="http://schemas.microsoft.com/office/drawing/2014/main" id="{38EC4910-AA83-4727-A522-CD1CAD743F0D}"/>
            </a:ext>
          </a:extLst>
        </xdr:cNvPr>
        <xdr:cNvSpPr txBox="1"/>
      </xdr:nvSpPr>
      <xdr:spPr>
        <a:xfrm>
          <a:off x="154242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182" name="n_4aveValue【体育館・プール】&#10;有形固定資産減価償却率">
          <a:extLst>
            <a:ext uri="{FF2B5EF4-FFF2-40B4-BE49-F238E27FC236}">
              <a16:creationId xmlns:a16="http://schemas.microsoft.com/office/drawing/2014/main" id="{7C118217-3723-4986-9CB4-0DE080122B81}"/>
            </a:ext>
          </a:extLst>
        </xdr:cNvPr>
        <xdr:cNvSpPr txBox="1"/>
      </xdr:nvSpPr>
      <xdr:spPr>
        <a:xfrm>
          <a:off x="79820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20972</xdr:rowOff>
    </xdr:from>
    <xdr:ext cx="405111" cy="259045"/>
    <xdr:sp macro="" textlink="">
      <xdr:nvSpPr>
        <xdr:cNvPr id="183" name="n_1mainValue【体育館・プール】&#10;有形固定資産減価償却率">
          <a:extLst>
            <a:ext uri="{FF2B5EF4-FFF2-40B4-BE49-F238E27FC236}">
              <a16:creationId xmlns:a16="http://schemas.microsoft.com/office/drawing/2014/main" id="{7BC7523A-E6EC-4A2B-834E-06383CFE0E18}"/>
            </a:ext>
          </a:extLst>
        </xdr:cNvPr>
        <xdr:cNvSpPr txBox="1"/>
      </xdr:nvSpPr>
      <xdr:spPr>
        <a:xfrm>
          <a:off x="303340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184" name="n_2mainValue【体育館・プール】&#10;有形固定資産減価償却率">
          <a:extLst>
            <a:ext uri="{FF2B5EF4-FFF2-40B4-BE49-F238E27FC236}">
              <a16:creationId xmlns:a16="http://schemas.microsoft.com/office/drawing/2014/main" id="{E68CCA2B-C6F8-4F98-8902-AC5525CFDCF8}"/>
            </a:ext>
          </a:extLst>
        </xdr:cNvPr>
        <xdr:cNvSpPr txBox="1"/>
      </xdr:nvSpPr>
      <xdr:spPr>
        <a:xfrm>
          <a:off x="227902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83837</xdr:rowOff>
    </xdr:from>
    <xdr:ext cx="405111" cy="259045"/>
    <xdr:sp macro="" textlink="">
      <xdr:nvSpPr>
        <xdr:cNvPr id="185" name="n_3mainValue【体育館・プール】&#10;有形固定資産減価償却率">
          <a:extLst>
            <a:ext uri="{FF2B5EF4-FFF2-40B4-BE49-F238E27FC236}">
              <a16:creationId xmlns:a16="http://schemas.microsoft.com/office/drawing/2014/main" id="{70A0C202-7BC1-4006-B2EB-6613804C74E3}"/>
            </a:ext>
          </a:extLst>
        </xdr:cNvPr>
        <xdr:cNvSpPr txBox="1"/>
      </xdr:nvSpPr>
      <xdr:spPr>
        <a:xfrm>
          <a:off x="154242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62882</xdr:rowOff>
    </xdr:from>
    <xdr:ext cx="405111" cy="259045"/>
    <xdr:sp macro="" textlink="">
      <xdr:nvSpPr>
        <xdr:cNvPr id="186" name="n_4mainValue【体育館・プール】&#10;有形固定資産減価償却率">
          <a:extLst>
            <a:ext uri="{FF2B5EF4-FFF2-40B4-BE49-F238E27FC236}">
              <a16:creationId xmlns:a16="http://schemas.microsoft.com/office/drawing/2014/main" id="{E9CC22B3-0AD5-4BFC-B6BA-778BBEC0E26C}"/>
            </a:ext>
          </a:extLst>
        </xdr:cNvPr>
        <xdr:cNvSpPr txBox="1"/>
      </xdr:nvSpPr>
      <xdr:spPr>
        <a:xfrm>
          <a:off x="79820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39143720-6F78-45C4-8499-902F859E541C}"/>
            </a:ext>
          </a:extLst>
        </xdr:cNvPr>
        <xdr:cNvSpPr/>
      </xdr:nvSpPr>
      <xdr:spPr>
        <a:xfrm>
          <a:off x="5567680" y="7825740"/>
          <a:ext cx="3962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9E463A1B-B08D-46D4-BDBB-23195FE3381C}"/>
            </a:ext>
          </a:extLst>
        </xdr:cNvPr>
        <xdr:cNvSpPr/>
      </xdr:nvSpPr>
      <xdr:spPr>
        <a:xfrm>
          <a:off x="566420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2194C219-D7E5-41F8-A6A0-FB2E6500DAF8}"/>
            </a:ext>
          </a:extLst>
        </xdr:cNvPr>
        <xdr:cNvSpPr/>
      </xdr:nvSpPr>
      <xdr:spPr>
        <a:xfrm>
          <a:off x="566420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96ED42DE-832B-4A37-BF30-4BC14613BA5B}"/>
            </a:ext>
          </a:extLst>
        </xdr:cNvPr>
        <xdr:cNvSpPr/>
      </xdr:nvSpPr>
      <xdr:spPr>
        <a:xfrm>
          <a:off x="652780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EBC9D4DC-4A59-46C1-8F09-805E1AB8387A}"/>
            </a:ext>
          </a:extLst>
        </xdr:cNvPr>
        <xdr:cNvSpPr/>
      </xdr:nvSpPr>
      <xdr:spPr>
        <a:xfrm>
          <a:off x="652780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52044033-C5E4-4F44-8709-C019F9568DEF}"/>
            </a:ext>
          </a:extLst>
        </xdr:cNvPr>
        <xdr:cNvSpPr/>
      </xdr:nvSpPr>
      <xdr:spPr>
        <a:xfrm>
          <a:off x="748792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C21028B2-DE30-4559-A9F8-7614F3118BF9}"/>
            </a:ext>
          </a:extLst>
        </xdr:cNvPr>
        <xdr:cNvSpPr/>
      </xdr:nvSpPr>
      <xdr:spPr>
        <a:xfrm>
          <a:off x="748792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B1429881-EF2F-4425-BA7A-2DE4113C3A36}"/>
            </a:ext>
          </a:extLst>
        </xdr:cNvPr>
        <xdr:cNvSpPr/>
      </xdr:nvSpPr>
      <xdr:spPr>
        <a:xfrm>
          <a:off x="5567680" y="8942070"/>
          <a:ext cx="39624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FA4EE973-2B1A-47FE-A387-432077482C5F}"/>
            </a:ext>
          </a:extLst>
        </xdr:cNvPr>
        <xdr:cNvSpPr txBox="1"/>
      </xdr:nvSpPr>
      <xdr:spPr>
        <a:xfrm>
          <a:off x="552958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E3D2BE1D-46E6-486E-A9B9-A07DA42CD46A}"/>
            </a:ext>
          </a:extLst>
        </xdr:cNvPr>
        <xdr:cNvCxnSpPr/>
      </xdr:nvCxnSpPr>
      <xdr:spPr>
        <a:xfrm>
          <a:off x="5567680" y="1117854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7" name="直線コネクタ 196">
          <a:extLst>
            <a:ext uri="{FF2B5EF4-FFF2-40B4-BE49-F238E27FC236}">
              <a16:creationId xmlns:a16="http://schemas.microsoft.com/office/drawing/2014/main" id="{3F02F264-EA4D-4DE5-AA73-E3E8A8A5F355}"/>
            </a:ext>
          </a:extLst>
        </xdr:cNvPr>
        <xdr:cNvCxnSpPr/>
      </xdr:nvCxnSpPr>
      <xdr:spPr>
        <a:xfrm>
          <a:off x="5567680" y="10859588"/>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8" name="テキスト ボックス 197">
          <a:extLst>
            <a:ext uri="{FF2B5EF4-FFF2-40B4-BE49-F238E27FC236}">
              <a16:creationId xmlns:a16="http://schemas.microsoft.com/office/drawing/2014/main" id="{BC1E5363-423C-476F-A2B8-F780824C3AF2}"/>
            </a:ext>
          </a:extLst>
        </xdr:cNvPr>
        <xdr:cNvSpPr txBox="1"/>
      </xdr:nvSpPr>
      <xdr:spPr>
        <a:xfrm>
          <a:off x="51614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9" name="直線コネクタ 198">
          <a:extLst>
            <a:ext uri="{FF2B5EF4-FFF2-40B4-BE49-F238E27FC236}">
              <a16:creationId xmlns:a16="http://schemas.microsoft.com/office/drawing/2014/main" id="{EBD40C98-A903-48A3-8FA0-B54981345178}"/>
            </a:ext>
          </a:extLst>
        </xdr:cNvPr>
        <xdr:cNvCxnSpPr/>
      </xdr:nvCxnSpPr>
      <xdr:spPr>
        <a:xfrm>
          <a:off x="5567680" y="10540637"/>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0" name="テキスト ボックス 199">
          <a:extLst>
            <a:ext uri="{FF2B5EF4-FFF2-40B4-BE49-F238E27FC236}">
              <a16:creationId xmlns:a16="http://schemas.microsoft.com/office/drawing/2014/main" id="{33838BDD-2A82-4538-AAE1-ED62785A480F}"/>
            </a:ext>
          </a:extLst>
        </xdr:cNvPr>
        <xdr:cNvSpPr txBox="1"/>
      </xdr:nvSpPr>
      <xdr:spPr>
        <a:xfrm>
          <a:off x="516146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1" name="直線コネクタ 200">
          <a:extLst>
            <a:ext uri="{FF2B5EF4-FFF2-40B4-BE49-F238E27FC236}">
              <a16:creationId xmlns:a16="http://schemas.microsoft.com/office/drawing/2014/main" id="{06C8BEFE-19DA-405F-967E-F0ABA064CBB9}"/>
            </a:ext>
          </a:extLst>
        </xdr:cNvPr>
        <xdr:cNvCxnSpPr/>
      </xdr:nvCxnSpPr>
      <xdr:spPr>
        <a:xfrm>
          <a:off x="5567680" y="10221685"/>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2" name="テキスト ボックス 201">
          <a:extLst>
            <a:ext uri="{FF2B5EF4-FFF2-40B4-BE49-F238E27FC236}">
              <a16:creationId xmlns:a16="http://schemas.microsoft.com/office/drawing/2014/main" id="{F3FE45EC-4B54-41E0-9887-C79586B73E9D}"/>
            </a:ext>
          </a:extLst>
        </xdr:cNvPr>
        <xdr:cNvSpPr txBox="1"/>
      </xdr:nvSpPr>
      <xdr:spPr>
        <a:xfrm>
          <a:off x="516146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3" name="直線コネクタ 202">
          <a:extLst>
            <a:ext uri="{FF2B5EF4-FFF2-40B4-BE49-F238E27FC236}">
              <a16:creationId xmlns:a16="http://schemas.microsoft.com/office/drawing/2014/main" id="{98ED92BC-8F2C-456D-AB1D-4BDF45C78BF0}"/>
            </a:ext>
          </a:extLst>
        </xdr:cNvPr>
        <xdr:cNvCxnSpPr/>
      </xdr:nvCxnSpPr>
      <xdr:spPr>
        <a:xfrm>
          <a:off x="5567680" y="9898925"/>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4" name="テキスト ボックス 203">
          <a:extLst>
            <a:ext uri="{FF2B5EF4-FFF2-40B4-BE49-F238E27FC236}">
              <a16:creationId xmlns:a16="http://schemas.microsoft.com/office/drawing/2014/main" id="{C860CAEA-8C37-4DE7-B26A-61F68E7A3002}"/>
            </a:ext>
          </a:extLst>
        </xdr:cNvPr>
        <xdr:cNvSpPr txBox="1"/>
      </xdr:nvSpPr>
      <xdr:spPr>
        <a:xfrm>
          <a:off x="516146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5" name="直線コネクタ 204">
          <a:extLst>
            <a:ext uri="{FF2B5EF4-FFF2-40B4-BE49-F238E27FC236}">
              <a16:creationId xmlns:a16="http://schemas.microsoft.com/office/drawing/2014/main" id="{55922BC0-E889-4E22-877B-6239993BE612}"/>
            </a:ext>
          </a:extLst>
        </xdr:cNvPr>
        <xdr:cNvCxnSpPr/>
      </xdr:nvCxnSpPr>
      <xdr:spPr>
        <a:xfrm>
          <a:off x="5567680" y="9579973"/>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6" name="テキスト ボックス 205">
          <a:extLst>
            <a:ext uri="{FF2B5EF4-FFF2-40B4-BE49-F238E27FC236}">
              <a16:creationId xmlns:a16="http://schemas.microsoft.com/office/drawing/2014/main" id="{957BEF61-7B44-43F0-81BC-A1D68CC29EF7}"/>
            </a:ext>
          </a:extLst>
        </xdr:cNvPr>
        <xdr:cNvSpPr txBox="1"/>
      </xdr:nvSpPr>
      <xdr:spPr>
        <a:xfrm>
          <a:off x="516146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7" name="直線コネクタ 206">
          <a:extLst>
            <a:ext uri="{FF2B5EF4-FFF2-40B4-BE49-F238E27FC236}">
              <a16:creationId xmlns:a16="http://schemas.microsoft.com/office/drawing/2014/main" id="{BC52B7B1-B041-439E-8219-4411DA18CA84}"/>
            </a:ext>
          </a:extLst>
        </xdr:cNvPr>
        <xdr:cNvCxnSpPr/>
      </xdr:nvCxnSpPr>
      <xdr:spPr>
        <a:xfrm>
          <a:off x="5567680" y="9261022"/>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8" name="テキスト ボックス 207">
          <a:extLst>
            <a:ext uri="{FF2B5EF4-FFF2-40B4-BE49-F238E27FC236}">
              <a16:creationId xmlns:a16="http://schemas.microsoft.com/office/drawing/2014/main" id="{2E8EC7A7-CDAE-4434-8BF0-D6AC61726090}"/>
            </a:ext>
          </a:extLst>
        </xdr:cNvPr>
        <xdr:cNvSpPr txBox="1"/>
      </xdr:nvSpPr>
      <xdr:spPr>
        <a:xfrm>
          <a:off x="51614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6CD1337F-FC37-4408-BFD6-234A7ED6AC55}"/>
            </a:ext>
          </a:extLst>
        </xdr:cNvPr>
        <xdr:cNvCxnSpPr/>
      </xdr:nvCxnSpPr>
      <xdr:spPr>
        <a:xfrm>
          <a:off x="5567680" y="894207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a:extLst>
            <a:ext uri="{FF2B5EF4-FFF2-40B4-BE49-F238E27FC236}">
              <a16:creationId xmlns:a16="http://schemas.microsoft.com/office/drawing/2014/main" id="{2C8C7F4A-2D94-45BE-9481-24D9222B4D96}"/>
            </a:ext>
          </a:extLst>
        </xdr:cNvPr>
        <xdr:cNvSpPr txBox="1"/>
      </xdr:nvSpPr>
      <xdr:spPr>
        <a:xfrm>
          <a:off x="51614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a:extLst>
            <a:ext uri="{FF2B5EF4-FFF2-40B4-BE49-F238E27FC236}">
              <a16:creationId xmlns:a16="http://schemas.microsoft.com/office/drawing/2014/main" id="{764446AE-F6EC-4997-BFF7-16A6B8354E01}"/>
            </a:ext>
          </a:extLst>
        </xdr:cNvPr>
        <xdr:cNvSpPr/>
      </xdr:nvSpPr>
      <xdr:spPr>
        <a:xfrm>
          <a:off x="5567680" y="8942070"/>
          <a:ext cx="39624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12" name="直線コネクタ 211">
          <a:extLst>
            <a:ext uri="{FF2B5EF4-FFF2-40B4-BE49-F238E27FC236}">
              <a16:creationId xmlns:a16="http://schemas.microsoft.com/office/drawing/2014/main" id="{AF0D8519-B1E5-41FD-B280-9C7E7DF6836B}"/>
            </a:ext>
          </a:extLst>
        </xdr:cNvPr>
        <xdr:cNvCxnSpPr/>
      </xdr:nvCxnSpPr>
      <xdr:spPr>
        <a:xfrm flipV="1">
          <a:off x="8800465" y="9257756"/>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13" name="【体育館・プール】&#10;一人当たり面積最小値テキスト">
          <a:extLst>
            <a:ext uri="{FF2B5EF4-FFF2-40B4-BE49-F238E27FC236}">
              <a16:creationId xmlns:a16="http://schemas.microsoft.com/office/drawing/2014/main" id="{63D61708-BACC-44BB-9802-0CC631D18AE9}"/>
            </a:ext>
          </a:extLst>
        </xdr:cNvPr>
        <xdr:cNvSpPr txBox="1"/>
      </xdr:nvSpPr>
      <xdr:spPr>
        <a:xfrm>
          <a:off x="8839200" y="1084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14" name="直線コネクタ 213">
          <a:extLst>
            <a:ext uri="{FF2B5EF4-FFF2-40B4-BE49-F238E27FC236}">
              <a16:creationId xmlns:a16="http://schemas.microsoft.com/office/drawing/2014/main" id="{A5B29CCA-29B2-4259-BC99-A38CD0DDBEB9}"/>
            </a:ext>
          </a:extLst>
        </xdr:cNvPr>
        <xdr:cNvCxnSpPr/>
      </xdr:nvCxnSpPr>
      <xdr:spPr>
        <a:xfrm>
          <a:off x="8742680" y="10836729"/>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15" name="【体育館・プール】&#10;一人当たり面積最大値テキスト">
          <a:extLst>
            <a:ext uri="{FF2B5EF4-FFF2-40B4-BE49-F238E27FC236}">
              <a16:creationId xmlns:a16="http://schemas.microsoft.com/office/drawing/2014/main" id="{3F8B9CFA-615F-40B2-AA11-80BAE6145441}"/>
            </a:ext>
          </a:extLst>
        </xdr:cNvPr>
        <xdr:cNvSpPr txBox="1"/>
      </xdr:nvSpPr>
      <xdr:spPr>
        <a:xfrm>
          <a:off x="8839200" y="904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16" name="直線コネクタ 215">
          <a:extLst>
            <a:ext uri="{FF2B5EF4-FFF2-40B4-BE49-F238E27FC236}">
              <a16:creationId xmlns:a16="http://schemas.microsoft.com/office/drawing/2014/main" id="{3787F97E-325E-4601-904C-604D1CDA7B14}"/>
            </a:ext>
          </a:extLst>
        </xdr:cNvPr>
        <xdr:cNvCxnSpPr/>
      </xdr:nvCxnSpPr>
      <xdr:spPr>
        <a:xfrm>
          <a:off x="8742680" y="9257756"/>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217" name="【体育館・プール】&#10;一人当たり面積平均値テキスト">
          <a:extLst>
            <a:ext uri="{FF2B5EF4-FFF2-40B4-BE49-F238E27FC236}">
              <a16:creationId xmlns:a16="http://schemas.microsoft.com/office/drawing/2014/main" id="{2EB9C6BA-889E-4D7A-891C-51EC6814E586}"/>
            </a:ext>
          </a:extLst>
        </xdr:cNvPr>
        <xdr:cNvSpPr txBox="1"/>
      </xdr:nvSpPr>
      <xdr:spPr>
        <a:xfrm>
          <a:off x="8839200" y="1038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18" name="フローチャート: 判断 217">
          <a:extLst>
            <a:ext uri="{FF2B5EF4-FFF2-40B4-BE49-F238E27FC236}">
              <a16:creationId xmlns:a16="http://schemas.microsoft.com/office/drawing/2014/main" id="{6735319B-627B-4FB3-BDDE-EB9363067EE9}"/>
            </a:ext>
          </a:extLst>
        </xdr:cNvPr>
        <xdr:cNvSpPr/>
      </xdr:nvSpPr>
      <xdr:spPr>
        <a:xfrm>
          <a:off x="8780780" y="10399486"/>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19" name="フローチャート: 判断 218">
          <a:extLst>
            <a:ext uri="{FF2B5EF4-FFF2-40B4-BE49-F238E27FC236}">
              <a16:creationId xmlns:a16="http://schemas.microsoft.com/office/drawing/2014/main" id="{4FC5B328-3C64-4BBC-B750-BC870B494251}"/>
            </a:ext>
          </a:extLst>
        </xdr:cNvPr>
        <xdr:cNvSpPr/>
      </xdr:nvSpPr>
      <xdr:spPr>
        <a:xfrm>
          <a:off x="8064500" y="103994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20" name="フローチャート: 判断 219">
          <a:extLst>
            <a:ext uri="{FF2B5EF4-FFF2-40B4-BE49-F238E27FC236}">
              <a16:creationId xmlns:a16="http://schemas.microsoft.com/office/drawing/2014/main" id="{7FFBEA0E-35F6-49B1-BA25-AA9AF5911397}"/>
            </a:ext>
          </a:extLst>
        </xdr:cNvPr>
        <xdr:cNvSpPr/>
      </xdr:nvSpPr>
      <xdr:spPr>
        <a:xfrm>
          <a:off x="7327900" y="10399486"/>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21" name="フローチャート: 判断 220">
          <a:extLst>
            <a:ext uri="{FF2B5EF4-FFF2-40B4-BE49-F238E27FC236}">
              <a16:creationId xmlns:a16="http://schemas.microsoft.com/office/drawing/2014/main" id="{AC41772F-059F-42FB-875B-A8DF397A8CA9}"/>
            </a:ext>
          </a:extLst>
        </xdr:cNvPr>
        <xdr:cNvSpPr/>
      </xdr:nvSpPr>
      <xdr:spPr>
        <a:xfrm>
          <a:off x="6560820" y="10386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22" name="フローチャート: 判断 221">
          <a:extLst>
            <a:ext uri="{FF2B5EF4-FFF2-40B4-BE49-F238E27FC236}">
              <a16:creationId xmlns:a16="http://schemas.microsoft.com/office/drawing/2014/main" id="{DE53CD16-FFA3-4FB1-A190-2D47B68883D8}"/>
            </a:ext>
          </a:extLst>
        </xdr:cNvPr>
        <xdr:cNvSpPr/>
      </xdr:nvSpPr>
      <xdr:spPr>
        <a:xfrm>
          <a:off x="5824220" y="103962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CDC8B373-87D4-406C-B24F-4A5DE53A95BE}"/>
            </a:ext>
          </a:extLst>
        </xdr:cNvPr>
        <xdr:cNvSpPr txBox="1"/>
      </xdr:nvSpPr>
      <xdr:spPr>
        <a:xfrm>
          <a:off x="86410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A419BB59-CF14-40E6-8F7E-24A05BD8CC27}"/>
            </a:ext>
          </a:extLst>
        </xdr:cNvPr>
        <xdr:cNvSpPr txBox="1"/>
      </xdr:nvSpPr>
      <xdr:spPr>
        <a:xfrm>
          <a:off x="79552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14F89D25-E723-4A90-85D1-42E629BCCF28}"/>
            </a:ext>
          </a:extLst>
        </xdr:cNvPr>
        <xdr:cNvSpPr txBox="1"/>
      </xdr:nvSpPr>
      <xdr:spPr>
        <a:xfrm>
          <a:off x="72034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FE0CC6FA-D4EA-4962-93C1-07382745E40C}"/>
            </a:ext>
          </a:extLst>
        </xdr:cNvPr>
        <xdr:cNvSpPr txBox="1"/>
      </xdr:nvSpPr>
      <xdr:spPr>
        <a:xfrm>
          <a:off x="64516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B7DAFFE8-F32D-4A22-871B-678A6FF574AF}"/>
            </a:ext>
          </a:extLst>
        </xdr:cNvPr>
        <xdr:cNvSpPr txBox="1"/>
      </xdr:nvSpPr>
      <xdr:spPr>
        <a:xfrm>
          <a:off x="5715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17780</xdr:rowOff>
    </xdr:from>
    <xdr:to>
      <xdr:col>55</xdr:col>
      <xdr:colOff>50800</xdr:colOff>
      <xdr:row>60</xdr:row>
      <xdr:rowOff>119380</xdr:rowOff>
    </xdr:to>
    <xdr:sp macro="" textlink="">
      <xdr:nvSpPr>
        <xdr:cNvPr id="228" name="楕円 227">
          <a:extLst>
            <a:ext uri="{FF2B5EF4-FFF2-40B4-BE49-F238E27FC236}">
              <a16:creationId xmlns:a16="http://schemas.microsoft.com/office/drawing/2014/main" id="{03AACB10-C8E2-4ABC-BC7B-7A2434BD5C85}"/>
            </a:ext>
          </a:extLst>
        </xdr:cNvPr>
        <xdr:cNvSpPr/>
      </xdr:nvSpPr>
      <xdr:spPr>
        <a:xfrm>
          <a:off x="8780780" y="10076180"/>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40657</xdr:rowOff>
    </xdr:from>
    <xdr:ext cx="469744" cy="259045"/>
    <xdr:sp macro="" textlink="">
      <xdr:nvSpPr>
        <xdr:cNvPr id="229" name="【体育館・プール】&#10;一人当たり面積該当値テキスト">
          <a:extLst>
            <a:ext uri="{FF2B5EF4-FFF2-40B4-BE49-F238E27FC236}">
              <a16:creationId xmlns:a16="http://schemas.microsoft.com/office/drawing/2014/main" id="{2B88D0FF-E51D-48FE-9A7E-8CD403C51C39}"/>
            </a:ext>
          </a:extLst>
        </xdr:cNvPr>
        <xdr:cNvSpPr txBox="1"/>
      </xdr:nvSpPr>
      <xdr:spPr>
        <a:xfrm>
          <a:off x="8839200" y="993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130991</xdr:rowOff>
    </xdr:from>
    <xdr:to>
      <xdr:col>50</xdr:col>
      <xdr:colOff>165100</xdr:colOff>
      <xdr:row>61</xdr:row>
      <xdr:rowOff>61141</xdr:rowOff>
    </xdr:to>
    <xdr:sp macro="" textlink="">
      <xdr:nvSpPr>
        <xdr:cNvPr id="230" name="楕円 229">
          <a:extLst>
            <a:ext uri="{FF2B5EF4-FFF2-40B4-BE49-F238E27FC236}">
              <a16:creationId xmlns:a16="http://schemas.microsoft.com/office/drawing/2014/main" id="{CA3F5FA5-38F9-44D3-B609-46624E4FB560}"/>
            </a:ext>
          </a:extLst>
        </xdr:cNvPr>
        <xdr:cNvSpPr/>
      </xdr:nvSpPr>
      <xdr:spPr>
        <a:xfrm>
          <a:off x="8064500" y="1018939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68580</xdr:rowOff>
    </xdr:from>
    <xdr:to>
      <xdr:col>55</xdr:col>
      <xdr:colOff>0</xdr:colOff>
      <xdr:row>61</xdr:row>
      <xdr:rowOff>10341</xdr:rowOff>
    </xdr:to>
    <xdr:cxnSp macro="">
      <xdr:nvCxnSpPr>
        <xdr:cNvPr id="231" name="直線コネクタ 230">
          <a:extLst>
            <a:ext uri="{FF2B5EF4-FFF2-40B4-BE49-F238E27FC236}">
              <a16:creationId xmlns:a16="http://schemas.microsoft.com/office/drawing/2014/main" id="{120C1013-0B67-4168-AA18-9DA8B4A577AC}"/>
            </a:ext>
          </a:extLst>
        </xdr:cNvPr>
        <xdr:cNvCxnSpPr/>
      </xdr:nvCxnSpPr>
      <xdr:spPr>
        <a:xfrm flipV="1">
          <a:off x="8115300" y="10126980"/>
          <a:ext cx="6858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133169</xdr:rowOff>
    </xdr:from>
    <xdr:to>
      <xdr:col>46</xdr:col>
      <xdr:colOff>38100</xdr:colOff>
      <xdr:row>61</xdr:row>
      <xdr:rowOff>63319</xdr:rowOff>
    </xdr:to>
    <xdr:sp macro="" textlink="">
      <xdr:nvSpPr>
        <xdr:cNvPr id="232" name="楕円 231">
          <a:extLst>
            <a:ext uri="{FF2B5EF4-FFF2-40B4-BE49-F238E27FC236}">
              <a16:creationId xmlns:a16="http://schemas.microsoft.com/office/drawing/2014/main" id="{D4C4AD4C-BBDD-4A42-A2B1-3E21909D5134}"/>
            </a:ext>
          </a:extLst>
        </xdr:cNvPr>
        <xdr:cNvSpPr/>
      </xdr:nvSpPr>
      <xdr:spPr>
        <a:xfrm>
          <a:off x="7327900" y="10191569"/>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10341</xdr:rowOff>
    </xdr:from>
    <xdr:to>
      <xdr:col>50</xdr:col>
      <xdr:colOff>114300</xdr:colOff>
      <xdr:row>61</xdr:row>
      <xdr:rowOff>12519</xdr:rowOff>
    </xdr:to>
    <xdr:cxnSp macro="">
      <xdr:nvCxnSpPr>
        <xdr:cNvPr id="233" name="直線コネクタ 232">
          <a:extLst>
            <a:ext uri="{FF2B5EF4-FFF2-40B4-BE49-F238E27FC236}">
              <a16:creationId xmlns:a16="http://schemas.microsoft.com/office/drawing/2014/main" id="{23C8B67C-7111-41A4-AF59-510C4EBA3EF1}"/>
            </a:ext>
          </a:extLst>
        </xdr:cNvPr>
        <xdr:cNvCxnSpPr/>
      </xdr:nvCxnSpPr>
      <xdr:spPr>
        <a:xfrm flipV="1">
          <a:off x="7363460" y="10236381"/>
          <a:ext cx="75184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4717</xdr:rowOff>
    </xdr:from>
    <xdr:to>
      <xdr:col>41</xdr:col>
      <xdr:colOff>101600</xdr:colOff>
      <xdr:row>62</xdr:row>
      <xdr:rowOff>106317</xdr:rowOff>
    </xdr:to>
    <xdr:sp macro="" textlink="">
      <xdr:nvSpPr>
        <xdr:cNvPr id="234" name="楕円 233">
          <a:extLst>
            <a:ext uri="{FF2B5EF4-FFF2-40B4-BE49-F238E27FC236}">
              <a16:creationId xmlns:a16="http://schemas.microsoft.com/office/drawing/2014/main" id="{672AC030-812B-45D7-B1E2-84F911308844}"/>
            </a:ext>
          </a:extLst>
        </xdr:cNvPr>
        <xdr:cNvSpPr/>
      </xdr:nvSpPr>
      <xdr:spPr>
        <a:xfrm>
          <a:off x="6560820" y="1039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12519</xdr:rowOff>
    </xdr:from>
    <xdr:to>
      <xdr:col>45</xdr:col>
      <xdr:colOff>177800</xdr:colOff>
      <xdr:row>62</xdr:row>
      <xdr:rowOff>55517</xdr:rowOff>
    </xdr:to>
    <xdr:cxnSp macro="">
      <xdr:nvCxnSpPr>
        <xdr:cNvPr id="235" name="直線コネクタ 234">
          <a:extLst>
            <a:ext uri="{FF2B5EF4-FFF2-40B4-BE49-F238E27FC236}">
              <a16:creationId xmlns:a16="http://schemas.microsoft.com/office/drawing/2014/main" id="{D9718EF1-EAC4-42AA-8905-80EE20893192}"/>
            </a:ext>
          </a:extLst>
        </xdr:cNvPr>
        <xdr:cNvCxnSpPr/>
      </xdr:nvCxnSpPr>
      <xdr:spPr>
        <a:xfrm flipV="1">
          <a:off x="6611620" y="10238559"/>
          <a:ext cx="751840" cy="2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10160</xdr:rowOff>
    </xdr:from>
    <xdr:to>
      <xdr:col>36</xdr:col>
      <xdr:colOff>165100</xdr:colOff>
      <xdr:row>62</xdr:row>
      <xdr:rowOff>111760</xdr:rowOff>
    </xdr:to>
    <xdr:sp macro="" textlink="">
      <xdr:nvSpPr>
        <xdr:cNvPr id="236" name="楕円 235">
          <a:extLst>
            <a:ext uri="{FF2B5EF4-FFF2-40B4-BE49-F238E27FC236}">
              <a16:creationId xmlns:a16="http://schemas.microsoft.com/office/drawing/2014/main" id="{BE6AB8A6-893D-4E20-AEA1-1449DB5FFFAC}"/>
            </a:ext>
          </a:extLst>
        </xdr:cNvPr>
        <xdr:cNvSpPr/>
      </xdr:nvSpPr>
      <xdr:spPr>
        <a:xfrm>
          <a:off x="5824220" y="104038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55517</xdr:rowOff>
    </xdr:from>
    <xdr:to>
      <xdr:col>41</xdr:col>
      <xdr:colOff>50800</xdr:colOff>
      <xdr:row>62</xdr:row>
      <xdr:rowOff>60960</xdr:rowOff>
    </xdr:to>
    <xdr:cxnSp macro="">
      <xdr:nvCxnSpPr>
        <xdr:cNvPr id="237" name="直線コネクタ 236">
          <a:extLst>
            <a:ext uri="{FF2B5EF4-FFF2-40B4-BE49-F238E27FC236}">
              <a16:creationId xmlns:a16="http://schemas.microsoft.com/office/drawing/2014/main" id="{585AE94B-90F1-4F87-9A17-2AEA8765CF15}"/>
            </a:ext>
          </a:extLst>
        </xdr:cNvPr>
        <xdr:cNvCxnSpPr/>
      </xdr:nvCxnSpPr>
      <xdr:spPr>
        <a:xfrm flipV="1">
          <a:off x="5875020" y="10449197"/>
          <a:ext cx="7366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238" name="n_1aveValue【体育館・プール】&#10;一人当たり面積">
          <a:extLst>
            <a:ext uri="{FF2B5EF4-FFF2-40B4-BE49-F238E27FC236}">
              <a16:creationId xmlns:a16="http://schemas.microsoft.com/office/drawing/2014/main" id="{2732C983-100C-4FBC-A83B-18168717ABC0}"/>
            </a:ext>
          </a:extLst>
        </xdr:cNvPr>
        <xdr:cNvSpPr txBox="1"/>
      </xdr:nvSpPr>
      <xdr:spPr>
        <a:xfrm>
          <a:off x="7898207" y="1049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239" name="n_2aveValue【体育館・プール】&#10;一人当たり面積">
          <a:extLst>
            <a:ext uri="{FF2B5EF4-FFF2-40B4-BE49-F238E27FC236}">
              <a16:creationId xmlns:a16="http://schemas.microsoft.com/office/drawing/2014/main" id="{913DC125-7769-4244-BFE5-7B1A6B39B166}"/>
            </a:ext>
          </a:extLst>
        </xdr:cNvPr>
        <xdr:cNvSpPr txBox="1"/>
      </xdr:nvSpPr>
      <xdr:spPr>
        <a:xfrm>
          <a:off x="7174307" y="1049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40" name="n_3aveValue【体育館・プール】&#10;一人当たり面積">
          <a:extLst>
            <a:ext uri="{FF2B5EF4-FFF2-40B4-BE49-F238E27FC236}">
              <a16:creationId xmlns:a16="http://schemas.microsoft.com/office/drawing/2014/main" id="{36928C57-CD4D-45C7-997F-C310A05AC584}"/>
            </a:ext>
          </a:extLst>
        </xdr:cNvPr>
        <xdr:cNvSpPr txBox="1"/>
      </xdr:nvSpPr>
      <xdr:spPr>
        <a:xfrm>
          <a:off x="6407227" y="101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41" name="n_4aveValue【体育館・プール】&#10;一人当たり面積">
          <a:extLst>
            <a:ext uri="{FF2B5EF4-FFF2-40B4-BE49-F238E27FC236}">
              <a16:creationId xmlns:a16="http://schemas.microsoft.com/office/drawing/2014/main" id="{F58FE900-42BC-47FA-86EC-FB7FFA91D5CD}"/>
            </a:ext>
          </a:extLst>
        </xdr:cNvPr>
        <xdr:cNvSpPr txBox="1"/>
      </xdr:nvSpPr>
      <xdr:spPr>
        <a:xfrm>
          <a:off x="56706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77668</xdr:rowOff>
    </xdr:from>
    <xdr:ext cx="469744" cy="259045"/>
    <xdr:sp macro="" textlink="">
      <xdr:nvSpPr>
        <xdr:cNvPr id="242" name="n_1mainValue【体育館・プール】&#10;一人当たり面積">
          <a:extLst>
            <a:ext uri="{FF2B5EF4-FFF2-40B4-BE49-F238E27FC236}">
              <a16:creationId xmlns:a16="http://schemas.microsoft.com/office/drawing/2014/main" id="{4DD0A1F2-0DCE-4C92-84E2-F2C8BB827009}"/>
            </a:ext>
          </a:extLst>
        </xdr:cNvPr>
        <xdr:cNvSpPr txBox="1"/>
      </xdr:nvSpPr>
      <xdr:spPr>
        <a:xfrm>
          <a:off x="7898207" y="996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79846</xdr:rowOff>
    </xdr:from>
    <xdr:ext cx="469744" cy="259045"/>
    <xdr:sp macro="" textlink="">
      <xdr:nvSpPr>
        <xdr:cNvPr id="243" name="n_2mainValue【体育館・プール】&#10;一人当たり面積">
          <a:extLst>
            <a:ext uri="{FF2B5EF4-FFF2-40B4-BE49-F238E27FC236}">
              <a16:creationId xmlns:a16="http://schemas.microsoft.com/office/drawing/2014/main" id="{29BAC731-01C2-4CE0-952E-9F27EA519B95}"/>
            </a:ext>
          </a:extLst>
        </xdr:cNvPr>
        <xdr:cNvSpPr txBox="1"/>
      </xdr:nvSpPr>
      <xdr:spPr>
        <a:xfrm>
          <a:off x="7174307" y="997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97444</xdr:rowOff>
    </xdr:from>
    <xdr:ext cx="469744" cy="259045"/>
    <xdr:sp macro="" textlink="">
      <xdr:nvSpPr>
        <xdr:cNvPr id="244" name="n_3mainValue【体育館・プール】&#10;一人当たり面積">
          <a:extLst>
            <a:ext uri="{FF2B5EF4-FFF2-40B4-BE49-F238E27FC236}">
              <a16:creationId xmlns:a16="http://schemas.microsoft.com/office/drawing/2014/main" id="{197DC2D0-AD27-43DF-B8CA-C1749F291C9E}"/>
            </a:ext>
          </a:extLst>
        </xdr:cNvPr>
        <xdr:cNvSpPr txBox="1"/>
      </xdr:nvSpPr>
      <xdr:spPr>
        <a:xfrm>
          <a:off x="6407227" y="1049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102887</xdr:rowOff>
    </xdr:from>
    <xdr:ext cx="469744" cy="259045"/>
    <xdr:sp macro="" textlink="">
      <xdr:nvSpPr>
        <xdr:cNvPr id="245" name="n_4mainValue【体育館・プール】&#10;一人当たり面積">
          <a:extLst>
            <a:ext uri="{FF2B5EF4-FFF2-40B4-BE49-F238E27FC236}">
              <a16:creationId xmlns:a16="http://schemas.microsoft.com/office/drawing/2014/main" id="{778DA40F-D855-4D9A-9735-17BC1122D81B}"/>
            </a:ext>
          </a:extLst>
        </xdr:cNvPr>
        <xdr:cNvSpPr txBox="1"/>
      </xdr:nvSpPr>
      <xdr:spPr>
        <a:xfrm>
          <a:off x="567062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a:extLst>
            <a:ext uri="{FF2B5EF4-FFF2-40B4-BE49-F238E27FC236}">
              <a16:creationId xmlns:a16="http://schemas.microsoft.com/office/drawing/2014/main" id="{62C21B03-4A9C-4437-9002-1CE507986C67}"/>
            </a:ext>
          </a:extLst>
        </xdr:cNvPr>
        <xdr:cNvSpPr/>
      </xdr:nvSpPr>
      <xdr:spPr>
        <a:xfrm>
          <a:off x="640080" y="11551920"/>
          <a:ext cx="39928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a:extLst>
            <a:ext uri="{FF2B5EF4-FFF2-40B4-BE49-F238E27FC236}">
              <a16:creationId xmlns:a16="http://schemas.microsoft.com/office/drawing/2014/main" id="{F221E9F6-1643-4EFD-BB6A-1350BBFB9F9E}"/>
            </a:ext>
          </a:extLst>
        </xdr:cNvPr>
        <xdr:cNvSpPr/>
      </xdr:nvSpPr>
      <xdr:spPr>
        <a:xfrm>
          <a:off x="76708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a:extLst>
            <a:ext uri="{FF2B5EF4-FFF2-40B4-BE49-F238E27FC236}">
              <a16:creationId xmlns:a16="http://schemas.microsoft.com/office/drawing/2014/main" id="{8F37EB1A-8A60-4C44-8050-B338C2C21CDC}"/>
            </a:ext>
          </a:extLst>
        </xdr:cNvPr>
        <xdr:cNvSpPr/>
      </xdr:nvSpPr>
      <xdr:spPr>
        <a:xfrm>
          <a:off x="76708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a:extLst>
            <a:ext uri="{FF2B5EF4-FFF2-40B4-BE49-F238E27FC236}">
              <a16:creationId xmlns:a16="http://schemas.microsoft.com/office/drawing/2014/main" id="{F153E107-10A0-4F1C-955F-70EEEE54B02B}"/>
            </a:ext>
          </a:extLst>
        </xdr:cNvPr>
        <xdr:cNvSpPr/>
      </xdr:nvSpPr>
      <xdr:spPr>
        <a:xfrm>
          <a:off x="160020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a:extLst>
            <a:ext uri="{FF2B5EF4-FFF2-40B4-BE49-F238E27FC236}">
              <a16:creationId xmlns:a16="http://schemas.microsoft.com/office/drawing/2014/main" id="{81B11ED3-70DF-40BD-A96C-A21DCBBDC3C8}"/>
            </a:ext>
          </a:extLst>
        </xdr:cNvPr>
        <xdr:cNvSpPr/>
      </xdr:nvSpPr>
      <xdr:spPr>
        <a:xfrm>
          <a:off x="160020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a:extLst>
            <a:ext uri="{FF2B5EF4-FFF2-40B4-BE49-F238E27FC236}">
              <a16:creationId xmlns:a16="http://schemas.microsoft.com/office/drawing/2014/main" id="{0905DA7B-DF06-436F-BBE8-73B2AAC85C05}"/>
            </a:ext>
          </a:extLst>
        </xdr:cNvPr>
        <xdr:cNvSpPr/>
      </xdr:nvSpPr>
      <xdr:spPr>
        <a:xfrm>
          <a:off x="256032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a:extLst>
            <a:ext uri="{FF2B5EF4-FFF2-40B4-BE49-F238E27FC236}">
              <a16:creationId xmlns:a16="http://schemas.microsoft.com/office/drawing/2014/main" id="{75A04CB9-336C-49AE-AE97-6722B2DE45DA}"/>
            </a:ext>
          </a:extLst>
        </xdr:cNvPr>
        <xdr:cNvSpPr/>
      </xdr:nvSpPr>
      <xdr:spPr>
        <a:xfrm>
          <a:off x="256032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a:extLst>
            <a:ext uri="{FF2B5EF4-FFF2-40B4-BE49-F238E27FC236}">
              <a16:creationId xmlns:a16="http://schemas.microsoft.com/office/drawing/2014/main" id="{44F353B6-1D8C-4BA3-87AD-973C0781AE07}"/>
            </a:ext>
          </a:extLst>
        </xdr:cNvPr>
        <xdr:cNvSpPr/>
      </xdr:nvSpPr>
      <xdr:spPr>
        <a:xfrm>
          <a:off x="640080" y="12668250"/>
          <a:ext cx="399288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a:extLst>
            <a:ext uri="{FF2B5EF4-FFF2-40B4-BE49-F238E27FC236}">
              <a16:creationId xmlns:a16="http://schemas.microsoft.com/office/drawing/2014/main" id="{081FE53B-580F-490D-97AE-CF903D9477D6}"/>
            </a:ext>
          </a:extLst>
        </xdr:cNvPr>
        <xdr:cNvSpPr txBox="1"/>
      </xdr:nvSpPr>
      <xdr:spPr>
        <a:xfrm>
          <a:off x="63246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a:extLst>
            <a:ext uri="{FF2B5EF4-FFF2-40B4-BE49-F238E27FC236}">
              <a16:creationId xmlns:a16="http://schemas.microsoft.com/office/drawing/2014/main" id="{3B8C6956-F936-4A60-948D-D9C036C3F1DB}"/>
            </a:ext>
          </a:extLst>
        </xdr:cNvPr>
        <xdr:cNvCxnSpPr/>
      </xdr:nvCxnSpPr>
      <xdr:spPr>
        <a:xfrm>
          <a:off x="640080" y="1490472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a:extLst>
            <a:ext uri="{FF2B5EF4-FFF2-40B4-BE49-F238E27FC236}">
              <a16:creationId xmlns:a16="http://schemas.microsoft.com/office/drawing/2014/main" id="{B0D76EA8-B68E-4970-93E0-AD56FF795E5A}"/>
            </a:ext>
          </a:extLst>
        </xdr:cNvPr>
        <xdr:cNvSpPr txBox="1"/>
      </xdr:nvSpPr>
      <xdr:spPr>
        <a:xfrm>
          <a:off x="2643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7" name="直線コネクタ 256">
          <a:extLst>
            <a:ext uri="{FF2B5EF4-FFF2-40B4-BE49-F238E27FC236}">
              <a16:creationId xmlns:a16="http://schemas.microsoft.com/office/drawing/2014/main" id="{139DBA2C-C89B-44D2-8A1A-C38D599EF174}"/>
            </a:ext>
          </a:extLst>
        </xdr:cNvPr>
        <xdr:cNvCxnSpPr/>
      </xdr:nvCxnSpPr>
      <xdr:spPr>
        <a:xfrm>
          <a:off x="640080" y="14585769"/>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8" name="テキスト ボックス 257">
          <a:extLst>
            <a:ext uri="{FF2B5EF4-FFF2-40B4-BE49-F238E27FC236}">
              <a16:creationId xmlns:a16="http://schemas.microsoft.com/office/drawing/2014/main" id="{077BAA2E-32B0-4356-8F61-DE3F48357AE6}"/>
            </a:ext>
          </a:extLst>
        </xdr:cNvPr>
        <xdr:cNvSpPr txBox="1"/>
      </xdr:nvSpPr>
      <xdr:spPr>
        <a:xfrm>
          <a:off x="2643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9" name="直線コネクタ 258">
          <a:extLst>
            <a:ext uri="{FF2B5EF4-FFF2-40B4-BE49-F238E27FC236}">
              <a16:creationId xmlns:a16="http://schemas.microsoft.com/office/drawing/2014/main" id="{8DC82E91-4D24-4052-8459-0CE7E65AAF9B}"/>
            </a:ext>
          </a:extLst>
        </xdr:cNvPr>
        <xdr:cNvCxnSpPr/>
      </xdr:nvCxnSpPr>
      <xdr:spPr>
        <a:xfrm>
          <a:off x="640080" y="14263007"/>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0" name="テキスト ボックス 259">
          <a:extLst>
            <a:ext uri="{FF2B5EF4-FFF2-40B4-BE49-F238E27FC236}">
              <a16:creationId xmlns:a16="http://schemas.microsoft.com/office/drawing/2014/main" id="{4E0A904E-FD4F-42AF-960A-6DE85E203710}"/>
            </a:ext>
          </a:extLst>
        </xdr:cNvPr>
        <xdr:cNvSpPr txBox="1"/>
      </xdr:nvSpPr>
      <xdr:spPr>
        <a:xfrm>
          <a:off x="32084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1" name="直線コネクタ 260">
          <a:extLst>
            <a:ext uri="{FF2B5EF4-FFF2-40B4-BE49-F238E27FC236}">
              <a16:creationId xmlns:a16="http://schemas.microsoft.com/office/drawing/2014/main" id="{9BA36E46-8850-4DAE-B2D7-49E52FE45F32}"/>
            </a:ext>
          </a:extLst>
        </xdr:cNvPr>
        <xdr:cNvCxnSpPr/>
      </xdr:nvCxnSpPr>
      <xdr:spPr>
        <a:xfrm>
          <a:off x="640080" y="13944056"/>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2" name="テキスト ボックス 261">
          <a:extLst>
            <a:ext uri="{FF2B5EF4-FFF2-40B4-BE49-F238E27FC236}">
              <a16:creationId xmlns:a16="http://schemas.microsoft.com/office/drawing/2014/main" id="{176E353A-15E0-4DAB-B2FB-035CE23F584F}"/>
            </a:ext>
          </a:extLst>
        </xdr:cNvPr>
        <xdr:cNvSpPr txBox="1"/>
      </xdr:nvSpPr>
      <xdr:spPr>
        <a:xfrm>
          <a:off x="32084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3" name="直線コネクタ 262">
          <a:extLst>
            <a:ext uri="{FF2B5EF4-FFF2-40B4-BE49-F238E27FC236}">
              <a16:creationId xmlns:a16="http://schemas.microsoft.com/office/drawing/2014/main" id="{E8BE2C1C-2A04-40F2-8A08-3D506D8FF387}"/>
            </a:ext>
          </a:extLst>
        </xdr:cNvPr>
        <xdr:cNvCxnSpPr/>
      </xdr:nvCxnSpPr>
      <xdr:spPr>
        <a:xfrm>
          <a:off x="640080" y="13625104"/>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4" name="テキスト ボックス 263">
          <a:extLst>
            <a:ext uri="{FF2B5EF4-FFF2-40B4-BE49-F238E27FC236}">
              <a16:creationId xmlns:a16="http://schemas.microsoft.com/office/drawing/2014/main" id="{9A1BC8D2-6F03-4335-A439-EAD97666A7B9}"/>
            </a:ext>
          </a:extLst>
        </xdr:cNvPr>
        <xdr:cNvSpPr txBox="1"/>
      </xdr:nvSpPr>
      <xdr:spPr>
        <a:xfrm>
          <a:off x="32084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5" name="直線コネクタ 264">
          <a:extLst>
            <a:ext uri="{FF2B5EF4-FFF2-40B4-BE49-F238E27FC236}">
              <a16:creationId xmlns:a16="http://schemas.microsoft.com/office/drawing/2014/main" id="{03E04844-12AD-4284-83F5-8E4685660C9C}"/>
            </a:ext>
          </a:extLst>
        </xdr:cNvPr>
        <xdr:cNvCxnSpPr/>
      </xdr:nvCxnSpPr>
      <xdr:spPr>
        <a:xfrm>
          <a:off x="640080" y="13306153"/>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6" name="テキスト ボックス 265">
          <a:extLst>
            <a:ext uri="{FF2B5EF4-FFF2-40B4-BE49-F238E27FC236}">
              <a16:creationId xmlns:a16="http://schemas.microsoft.com/office/drawing/2014/main" id="{FBBC8336-ABB3-44CC-8D5B-1A71646888B1}"/>
            </a:ext>
          </a:extLst>
        </xdr:cNvPr>
        <xdr:cNvSpPr txBox="1"/>
      </xdr:nvSpPr>
      <xdr:spPr>
        <a:xfrm>
          <a:off x="32084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7" name="直線コネクタ 266">
          <a:extLst>
            <a:ext uri="{FF2B5EF4-FFF2-40B4-BE49-F238E27FC236}">
              <a16:creationId xmlns:a16="http://schemas.microsoft.com/office/drawing/2014/main" id="{00AC338F-9C1B-411C-863C-F5BDF4BD12B6}"/>
            </a:ext>
          </a:extLst>
        </xdr:cNvPr>
        <xdr:cNvCxnSpPr/>
      </xdr:nvCxnSpPr>
      <xdr:spPr>
        <a:xfrm>
          <a:off x="640080" y="12987201"/>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8" name="テキスト ボックス 267">
          <a:extLst>
            <a:ext uri="{FF2B5EF4-FFF2-40B4-BE49-F238E27FC236}">
              <a16:creationId xmlns:a16="http://schemas.microsoft.com/office/drawing/2014/main" id="{22F1A788-C55D-48A3-A817-96FA17C4132A}"/>
            </a:ext>
          </a:extLst>
        </xdr:cNvPr>
        <xdr:cNvSpPr txBox="1"/>
      </xdr:nvSpPr>
      <xdr:spPr>
        <a:xfrm>
          <a:off x="36210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CA5EE281-ED22-476B-89A3-64B4CD742BEF}"/>
            </a:ext>
          </a:extLst>
        </xdr:cNvPr>
        <xdr:cNvCxnSpPr/>
      </xdr:nvCxnSpPr>
      <xdr:spPr>
        <a:xfrm>
          <a:off x="640080" y="1266825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福祉施設】&#10;有形固定資産減価償却率グラフ枠">
          <a:extLst>
            <a:ext uri="{FF2B5EF4-FFF2-40B4-BE49-F238E27FC236}">
              <a16:creationId xmlns:a16="http://schemas.microsoft.com/office/drawing/2014/main" id="{00121121-297A-4086-9FAF-6494ED8654CE}"/>
            </a:ext>
          </a:extLst>
        </xdr:cNvPr>
        <xdr:cNvSpPr/>
      </xdr:nvSpPr>
      <xdr:spPr>
        <a:xfrm>
          <a:off x="640080" y="12668250"/>
          <a:ext cx="399288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71" name="直線コネクタ 270">
          <a:extLst>
            <a:ext uri="{FF2B5EF4-FFF2-40B4-BE49-F238E27FC236}">
              <a16:creationId xmlns:a16="http://schemas.microsoft.com/office/drawing/2014/main" id="{BDE3BEB1-25B1-4730-98EC-F75656616B3C}"/>
            </a:ext>
          </a:extLst>
        </xdr:cNvPr>
        <xdr:cNvCxnSpPr/>
      </xdr:nvCxnSpPr>
      <xdr:spPr>
        <a:xfrm flipV="1">
          <a:off x="3903345" y="13102590"/>
          <a:ext cx="0" cy="148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2" name="【福祉施設】&#10;有形固定資産減価償却率最小値テキスト">
          <a:extLst>
            <a:ext uri="{FF2B5EF4-FFF2-40B4-BE49-F238E27FC236}">
              <a16:creationId xmlns:a16="http://schemas.microsoft.com/office/drawing/2014/main" id="{15144886-B820-4A25-A108-E7504B602D3A}"/>
            </a:ext>
          </a:extLst>
        </xdr:cNvPr>
        <xdr:cNvSpPr txBox="1"/>
      </xdr:nvSpPr>
      <xdr:spPr>
        <a:xfrm>
          <a:off x="394208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3" name="直線コネクタ 272">
          <a:extLst>
            <a:ext uri="{FF2B5EF4-FFF2-40B4-BE49-F238E27FC236}">
              <a16:creationId xmlns:a16="http://schemas.microsoft.com/office/drawing/2014/main" id="{FD90CB02-B33D-4A72-8717-513B870D1859}"/>
            </a:ext>
          </a:extLst>
        </xdr:cNvPr>
        <xdr:cNvCxnSpPr/>
      </xdr:nvCxnSpPr>
      <xdr:spPr>
        <a:xfrm>
          <a:off x="383794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74" name="【福祉施設】&#10;有形固定資産減価償却率最大値テキスト">
          <a:extLst>
            <a:ext uri="{FF2B5EF4-FFF2-40B4-BE49-F238E27FC236}">
              <a16:creationId xmlns:a16="http://schemas.microsoft.com/office/drawing/2014/main" id="{26F550E1-5A80-401A-A8E5-C1CE6761AB82}"/>
            </a:ext>
          </a:extLst>
        </xdr:cNvPr>
        <xdr:cNvSpPr txBox="1"/>
      </xdr:nvSpPr>
      <xdr:spPr>
        <a:xfrm>
          <a:off x="3942080" y="128854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75" name="直線コネクタ 274">
          <a:extLst>
            <a:ext uri="{FF2B5EF4-FFF2-40B4-BE49-F238E27FC236}">
              <a16:creationId xmlns:a16="http://schemas.microsoft.com/office/drawing/2014/main" id="{07E4CF13-3818-467B-9305-C9277ECC4B04}"/>
            </a:ext>
          </a:extLst>
        </xdr:cNvPr>
        <xdr:cNvCxnSpPr/>
      </xdr:nvCxnSpPr>
      <xdr:spPr>
        <a:xfrm>
          <a:off x="383794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76" name="【福祉施設】&#10;有形固定資産減価償却率平均値テキスト">
          <a:extLst>
            <a:ext uri="{FF2B5EF4-FFF2-40B4-BE49-F238E27FC236}">
              <a16:creationId xmlns:a16="http://schemas.microsoft.com/office/drawing/2014/main" id="{D2378196-AE5C-4379-9236-31CA9D6D82D8}"/>
            </a:ext>
          </a:extLst>
        </xdr:cNvPr>
        <xdr:cNvSpPr txBox="1"/>
      </xdr:nvSpPr>
      <xdr:spPr>
        <a:xfrm>
          <a:off x="3942080" y="137196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77" name="フローチャート: 判断 276">
          <a:extLst>
            <a:ext uri="{FF2B5EF4-FFF2-40B4-BE49-F238E27FC236}">
              <a16:creationId xmlns:a16="http://schemas.microsoft.com/office/drawing/2014/main" id="{98EE4B35-BDFF-4D36-90F6-BA0E73EF87D5}"/>
            </a:ext>
          </a:extLst>
        </xdr:cNvPr>
        <xdr:cNvSpPr/>
      </xdr:nvSpPr>
      <xdr:spPr>
        <a:xfrm>
          <a:off x="3853180" y="1386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78" name="フローチャート: 判断 277">
          <a:extLst>
            <a:ext uri="{FF2B5EF4-FFF2-40B4-BE49-F238E27FC236}">
              <a16:creationId xmlns:a16="http://schemas.microsoft.com/office/drawing/2014/main" id="{5893646A-652E-4BE9-AFAC-909DF1E5618B}"/>
            </a:ext>
          </a:extLst>
        </xdr:cNvPr>
        <xdr:cNvSpPr/>
      </xdr:nvSpPr>
      <xdr:spPr>
        <a:xfrm>
          <a:off x="3167380" y="13898699"/>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79" name="フローチャート: 判断 278">
          <a:extLst>
            <a:ext uri="{FF2B5EF4-FFF2-40B4-BE49-F238E27FC236}">
              <a16:creationId xmlns:a16="http://schemas.microsoft.com/office/drawing/2014/main" id="{A670A8DF-2A2E-48F6-AB76-DBB7956AF4D9}"/>
            </a:ext>
          </a:extLst>
        </xdr:cNvPr>
        <xdr:cNvSpPr/>
      </xdr:nvSpPr>
      <xdr:spPr>
        <a:xfrm>
          <a:off x="2400300" y="138529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80" name="フローチャート: 判断 279">
          <a:extLst>
            <a:ext uri="{FF2B5EF4-FFF2-40B4-BE49-F238E27FC236}">
              <a16:creationId xmlns:a16="http://schemas.microsoft.com/office/drawing/2014/main" id="{21632A47-A7F8-4D4A-9D20-EB96A6FDF289}"/>
            </a:ext>
          </a:extLst>
        </xdr:cNvPr>
        <xdr:cNvSpPr/>
      </xdr:nvSpPr>
      <xdr:spPr>
        <a:xfrm>
          <a:off x="1663700" y="1377460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81" name="フローチャート: 判断 280">
          <a:extLst>
            <a:ext uri="{FF2B5EF4-FFF2-40B4-BE49-F238E27FC236}">
              <a16:creationId xmlns:a16="http://schemas.microsoft.com/office/drawing/2014/main" id="{2B5D6989-675B-432A-B943-1A1A02A7220E}"/>
            </a:ext>
          </a:extLst>
        </xdr:cNvPr>
        <xdr:cNvSpPr/>
      </xdr:nvSpPr>
      <xdr:spPr>
        <a:xfrm>
          <a:off x="927100" y="13861143"/>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D311D06E-EDDF-4E80-97F5-D4BC5BE4DAC2}"/>
            </a:ext>
          </a:extLst>
        </xdr:cNvPr>
        <xdr:cNvSpPr txBox="1"/>
      </xdr:nvSpPr>
      <xdr:spPr>
        <a:xfrm>
          <a:off x="37439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31BD2226-5E82-4ADF-964B-4701F7F13ECA}"/>
            </a:ext>
          </a:extLst>
        </xdr:cNvPr>
        <xdr:cNvSpPr txBox="1"/>
      </xdr:nvSpPr>
      <xdr:spPr>
        <a:xfrm>
          <a:off x="30429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D7D1E9CE-2899-4B11-B4A5-8DD2A096E51F}"/>
            </a:ext>
          </a:extLst>
        </xdr:cNvPr>
        <xdr:cNvSpPr txBox="1"/>
      </xdr:nvSpPr>
      <xdr:spPr>
        <a:xfrm>
          <a:off x="22910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55265F9D-4FC4-4627-88CF-2164D5D69783}"/>
            </a:ext>
          </a:extLst>
        </xdr:cNvPr>
        <xdr:cNvSpPr txBox="1"/>
      </xdr:nvSpPr>
      <xdr:spPr>
        <a:xfrm>
          <a:off x="15544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22EF2351-E374-4EB7-921A-9F2550B78949}"/>
            </a:ext>
          </a:extLst>
        </xdr:cNvPr>
        <xdr:cNvSpPr txBox="1"/>
      </xdr:nvSpPr>
      <xdr:spPr>
        <a:xfrm>
          <a:off x="802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52614</xdr:rowOff>
    </xdr:from>
    <xdr:to>
      <xdr:col>24</xdr:col>
      <xdr:colOff>114300</xdr:colOff>
      <xdr:row>86</xdr:row>
      <xdr:rowOff>154214</xdr:rowOff>
    </xdr:to>
    <xdr:sp macro="" textlink="">
      <xdr:nvSpPr>
        <xdr:cNvPr id="287" name="楕円 286">
          <a:extLst>
            <a:ext uri="{FF2B5EF4-FFF2-40B4-BE49-F238E27FC236}">
              <a16:creationId xmlns:a16="http://schemas.microsoft.com/office/drawing/2014/main" id="{A651B4FE-9731-4024-854C-E1591A31F767}"/>
            </a:ext>
          </a:extLst>
        </xdr:cNvPr>
        <xdr:cNvSpPr/>
      </xdr:nvSpPr>
      <xdr:spPr>
        <a:xfrm>
          <a:off x="3853180" y="1446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138991</xdr:rowOff>
    </xdr:from>
    <xdr:ext cx="405111" cy="259045"/>
    <xdr:sp macro="" textlink="">
      <xdr:nvSpPr>
        <xdr:cNvPr id="288" name="【福祉施設】&#10;有形固定資産減価償却率該当値テキスト">
          <a:extLst>
            <a:ext uri="{FF2B5EF4-FFF2-40B4-BE49-F238E27FC236}">
              <a16:creationId xmlns:a16="http://schemas.microsoft.com/office/drawing/2014/main" id="{FB5B808F-9BA4-4809-921A-D7767526B42D}"/>
            </a:ext>
          </a:extLst>
        </xdr:cNvPr>
        <xdr:cNvSpPr txBox="1"/>
      </xdr:nvSpPr>
      <xdr:spPr>
        <a:xfrm>
          <a:off x="3942080" y="1438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18324</xdr:rowOff>
    </xdr:from>
    <xdr:to>
      <xdr:col>20</xdr:col>
      <xdr:colOff>38100</xdr:colOff>
      <xdr:row>86</xdr:row>
      <xdr:rowOff>119924</xdr:rowOff>
    </xdr:to>
    <xdr:sp macro="" textlink="">
      <xdr:nvSpPr>
        <xdr:cNvPr id="289" name="楕円 288">
          <a:extLst>
            <a:ext uri="{FF2B5EF4-FFF2-40B4-BE49-F238E27FC236}">
              <a16:creationId xmlns:a16="http://schemas.microsoft.com/office/drawing/2014/main" id="{171EAA26-83B2-4B98-9920-C0234990924E}"/>
            </a:ext>
          </a:extLst>
        </xdr:cNvPr>
        <xdr:cNvSpPr/>
      </xdr:nvSpPr>
      <xdr:spPr>
        <a:xfrm>
          <a:off x="3167380" y="14435364"/>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69124</xdr:rowOff>
    </xdr:from>
    <xdr:to>
      <xdr:col>24</xdr:col>
      <xdr:colOff>63500</xdr:colOff>
      <xdr:row>86</xdr:row>
      <xdr:rowOff>103414</xdr:rowOff>
    </xdr:to>
    <xdr:cxnSp macro="">
      <xdr:nvCxnSpPr>
        <xdr:cNvPr id="290" name="直線コネクタ 289">
          <a:extLst>
            <a:ext uri="{FF2B5EF4-FFF2-40B4-BE49-F238E27FC236}">
              <a16:creationId xmlns:a16="http://schemas.microsoft.com/office/drawing/2014/main" id="{C1C9F2BA-01A9-450F-8BE1-BE2E70B471B0}"/>
            </a:ext>
          </a:extLst>
        </xdr:cNvPr>
        <xdr:cNvCxnSpPr/>
      </xdr:nvCxnSpPr>
      <xdr:spPr>
        <a:xfrm>
          <a:off x="3202940" y="14486164"/>
          <a:ext cx="7010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157118</xdr:rowOff>
    </xdr:from>
    <xdr:to>
      <xdr:col>15</xdr:col>
      <xdr:colOff>101600</xdr:colOff>
      <xdr:row>86</xdr:row>
      <xdr:rowOff>87268</xdr:rowOff>
    </xdr:to>
    <xdr:sp macro="" textlink="">
      <xdr:nvSpPr>
        <xdr:cNvPr id="291" name="楕円 290">
          <a:extLst>
            <a:ext uri="{FF2B5EF4-FFF2-40B4-BE49-F238E27FC236}">
              <a16:creationId xmlns:a16="http://schemas.microsoft.com/office/drawing/2014/main" id="{9E73E508-56A8-4FC7-B0F9-9CE7DEFE62C6}"/>
            </a:ext>
          </a:extLst>
        </xdr:cNvPr>
        <xdr:cNvSpPr/>
      </xdr:nvSpPr>
      <xdr:spPr>
        <a:xfrm>
          <a:off x="2400300" y="14406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36468</xdr:rowOff>
    </xdr:from>
    <xdr:to>
      <xdr:col>19</xdr:col>
      <xdr:colOff>177800</xdr:colOff>
      <xdr:row>86</xdr:row>
      <xdr:rowOff>69124</xdr:rowOff>
    </xdr:to>
    <xdr:cxnSp macro="">
      <xdr:nvCxnSpPr>
        <xdr:cNvPr id="292" name="直線コネクタ 291">
          <a:extLst>
            <a:ext uri="{FF2B5EF4-FFF2-40B4-BE49-F238E27FC236}">
              <a16:creationId xmlns:a16="http://schemas.microsoft.com/office/drawing/2014/main" id="{9A923547-A2D9-475D-83F3-A2EAFD9EEE79}"/>
            </a:ext>
          </a:extLst>
        </xdr:cNvPr>
        <xdr:cNvCxnSpPr/>
      </xdr:nvCxnSpPr>
      <xdr:spPr>
        <a:xfrm>
          <a:off x="2451100" y="14453508"/>
          <a:ext cx="75184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144055</xdr:rowOff>
    </xdr:from>
    <xdr:to>
      <xdr:col>10</xdr:col>
      <xdr:colOff>165100</xdr:colOff>
      <xdr:row>86</xdr:row>
      <xdr:rowOff>74205</xdr:rowOff>
    </xdr:to>
    <xdr:sp macro="" textlink="">
      <xdr:nvSpPr>
        <xdr:cNvPr id="293" name="楕円 292">
          <a:extLst>
            <a:ext uri="{FF2B5EF4-FFF2-40B4-BE49-F238E27FC236}">
              <a16:creationId xmlns:a16="http://schemas.microsoft.com/office/drawing/2014/main" id="{4DF7AB9F-0CE7-4728-AF25-7F1D25ABEA47}"/>
            </a:ext>
          </a:extLst>
        </xdr:cNvPr>
        <xdr:cNvSpPr/>
      </xdr:nvSpPr>
      <xdr:spPr>
        <a:xfrm>
          <a:off x="1663700" y="143934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23405</xdr:rowOff>
    </xdr:from>
    <xdr:to>
      <xdr:col>15</xdr:col>
      <xdr:colOff>50800</xdr:colOff>
      <xdr:row>86</xdr:row>
      <xdr:rowOff>36468</xdr:rowOff>
    </xdr:to>
    <xdr:cxnSp macro="">
      <xdr:nvCxnSpPr>
        <xdr:cNvPr id="294" name="直線コネクタ 293">
          <a:extLst>
            <a:ext uri="{FF2B5EF4-FFF2-40B4-BE49-F238E27FC236}">
              <a16:creationId xmlns:a16="http://schemas.microsoft.com/office/drawing/2014/main" id="{D291006D-64F7-419A-B680-45212367AA1D}"/>
            </a:ext>
          </a:extLst>
        </xdr:cNvPr>
        <xdr:cNvCxnSpPr/>
      </xdr:nvCxnSpPr>
      <xdr:spPr>
        <a:xfrm>
          <a:off x="1714500" y="14440445"/>
          <a:ext cx="7366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114663</xdr:rowOff>
    </xdr:from>
    <xdr:to>
      <xdr:col>6</xdr:col>
      <xdr:colOff>38100</xdr:colOff>
      <xdr:row>86</xdr:row>
      <xdr:rowOff>44813</xdr:rowOff>
    </xdr:to>
    <xdr:sp macro="" textlink="">
      <xdr:nvSpPr>
        <xdr:cNvPr id="295" name="楕円 294">
          <a:extLst>
            <a:ext uri="{FF2B5EF4-FFF2-40B4-BE49-F238E27FC236}">
              <a16:creationId xmlns:a16="http://schemas.microsoft.com/office/drawing/2014/main" id="{305059B9-8283-44A6-A68D-335D8A0F6737}"/>
            </a:ext>
          </a:extLst>
        </xdr:cNvPr>
        <xdr:cNvSpPr/>
      </xdr:nvSpPr>
      <xdr:spPr>
        <a:xfrm>
          <a:off x="927100" y="14364063"/>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165463</xdr:rowOff>
    </xdr:from>
    <xdr:to>
      <xdr:col>10</xdr:col>
      <xdr:colOff>114300</xdr:colOff>
      <xdr:row>86</xdr:row>
      <xdr:rowOff>23405</xdr:rowOff>
    </xdr:to>
    <xdr:cxnSp macro="">
      <xdr:nvCxnSpPr>
        <xdr:cNvPr id="296" name="直線コネクタ 295">
          <a:extLst>
            <a:ext uri="{FF2B5EF4-FFF2-40B4-BE49-F238E27FC236}">
              <a16:creationId xmlns:a16="http://schemas.microsoft.com/office/drawing/2014/main" id="{B05F6EE1-1329-4378-BF39-789E89E53033}"/>
            </a:ext>
          </a:extLst>
        </xdr:cNvPr>
        <xdr:cNvCxnSpPr/>
      </xdr:nvCxnSpPr>
      <xdr:spPr>
        <a:xfrm>
          <a:off x="962660" y="14414863"/>
          <a:ext cx="75184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297" name="n_1aveValue【福祉施設】&#10;有形固定資産減価償却率">
          <a:extLst>
            <a:ext uri="{FF2B5EF4-FFF2-40B4-BE49-F238E27FC236}">
              <a16:creationId xmlns:a16="http://schemas.microsoft.com/office/drawing/2014/main" id="{B0FC5312-489D-4230-8A19-AD6E36C7C886}"/>
            </a:ext>
          </a:extLst>
        </xdr:cNvPr>
        <xdr:cNvSpPr txBox="1"/>
      </xdr:nvSpPr>
      <xdr:spPr>
        <a:xfrm>
          <a:off x="3033404" y="1367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298" name="n_2aveValue【福祉施設】&#10;有形固定資産減価償却率">
          <a:extLst>
            <a:ext uri="{FF2B5EF4-FFF2-40B4-BE49-F238E27FC236}">
              <a16:creationId xmlns:a16="http://schemas.microsoft.com/office/drawing/2014/main" id="{E9FCBB38-3FED-4995-8D60-986D170F9020}"/>
            </a:ext>
          </a:extLst>
        </xdr:cNvPr>
        <xdr:cNvSpPr txBox="1"/>
      </xdr:nvSpPr>
      <xdr:spPr>
        <a:xfrm>
          <a:off x="2279024" y="1363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299" name="n_3aveValue【福祉施設】&#10;有形固定資産減価償却率">
          <a:extLst>
            <a:ext uri="{FF2B5EF4-FFF2-40B4-BE49-F238E27FC236}">
              <a16:creationId xmlns:a16="http://schemas.microsoft.com/office/drawing/2014/main" id="{D3A1B7DF-67B2-494C-9040-521ED2E111E6}"/>
            </a:ext>
          </a:extLst>
        </xdr:cNvPr>
        <xdr:cNvSpPr txBox="1"/>
      </xdr:nvSpPr>
      <xdr:spPr>
        <a:xfrm>
          <a:off x="1542424" y="1355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00" name="n_4aveValue【福祉施設】&#10;有形固定資産減価償却率">
          <a:extLst>
            <a:ext uri="{FF2B5EF4-FFF2-40B4-BE49-F238E27FC236}">
              <a16:creationId xmlns:a16="http://schemas.microsoft.com/office/drawing/2014/main" id="{2B340997-52C0-47EE-AF68-CF05ADA56EA5}"/>
            </a:ext>
          </a:extLst>
        </xdr:cNvPr>
        <xdr:cNvSpPr txBox="1"/>
      </xdr:nvSpPr>
      <xdr:spPr>
        <a:xfrm>
          <a:off x="798204" y="1364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111051</xdr:rowOff>
    </xdr:from>
    <xdr:ext cx="405111" cy="259045"/>
    <xdr:sp macro="" textlink="">
      <xdr:nvSpPr>
        <xdr:cNvPr id="301" name="n_1mainValue【福祉施設】&#10;有形固定資産減価償却率">
          <a:extLst>
            <a:ext uri="{FF2B5EF4-FFF2-40B4-BE49-F238E27FC236}">
              <a16:creationId xmlns:a16="http://schemas.microsoft.com/office/drawing/2014/main" id="{4E7D8067-CAB7-4323-91BE-31C3CC030600}"/>
            </a:ext>
          </a:extLst>
        </xdr:cNvPr>
        <xdr:cNvSpPr txBox="1"/>
      </xdr:nvSpPr>
      <xdr:spPr>
        <a:xfrm>
          <a:off x="3033404" y="1452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78395</xdr:rowOff>
    </xdr:from>
    <xdr:ext cx="405111" cy="259045"/>
    <xdr:sp macro="" textlink="">
      <xdr:nvSpPr>
        <xdr:cNvPr id="302" name="n_2mainValue【福祉施設】&#10;有形固定資産減価償却率">
          <a:extLst>
            <a:ext uri="{FF2B5EF4-FFF2-40B4-BE49-F238E27FC236}">
              <a16:creationId xmlns:a16="http://schemas.microsoft.com/office/drawing/2014/main" id="{BA75BEDC-4966-4F45-9D20-A679D88FAAEA}"/>
            </a:ext>
          </a:extLst>
        </xdr:cNvPr>
        <xdr:cNvSpPr txBox="1"/>
      </xdr:nvSpPr>
      <xdr:spPr>
        <a:xfrm>
          <a:off x="2279024" y="1449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65332</xdr:rowOff>
    </xdr:from>
    <xdr:ext cx="405111" cy="259045"/>
    <xdr:sp macro="" textlink="">
      <xdr:nvSpPr>
        <xdr:cNvPr id="303" name="n_3mainValue【福祉施設】&#10;有形固定資産減価償却率">
          <a:extLst>
            <a:ext uri="{FF2B5EF4-FFF2-40B4-BE49-F238E27FC236}">
              <a16:creationId xmlns:a16="http://schemas.microsoft.com/office/drawing/2014/main" id="{397CEB7F-9455-48EF-850C-13877DB4EF3B}"/>
            </a:ext>
          </a:extLst>
        </xdr:cNvPr>
        <xdr:cNvSpPr txBox="1"/>
      </xdr:nvSpPr>
      <xdr:spPr>
        <a:xfrm>
          <a:off x="1542424" y="1448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35940</xdr:rowOff>
    </xdr:from>
    <xdr:ext cx="405111" cy="259045"/>
    <xdr:sp macro="" textlink="">
      <xdr:nvSpPr>
        <xdr:cNvPr id="304" name="n_4mainValue【福祉施設】&#10;有形固定資産減価償却率">
          <a:extLst>
            <a:ext uri="{FF2B5EF4-FFF2-40B4-BE49-F238E27FC236}">
              <a16:creationId xmlns:a16="http://schemas.microsoft.com/office/drawing/2014/main" id="{0B43814F-75FD-446C-A4F4-5ED340CEB7A2}"/>
            </a:ext>
          </a:extLst>
        </xdr:cNvPr>
        <xdr:cNvSpPr txBox="1"/>
      </xdr:nvSpPr>
      <xdr:spPr>
        <a:xfrm>
          <a:off x="798204" y="14452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F4B6D6A8-D677-40C5-A54D-B76A935CB0D2}"/>
            </a:ext>
          </a:extLst>
        </xdr:cNvPr>
        <xdr:cNvSpPr/>
      </xdr:nvSpPr>
      <xdr:spPr>
        <a:xfrm>
          <a:off x="5567680" y="11551920"/>
          <a:ext cx="3962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5A9A5EFA-4997-431F-AE7E-4B5E6D38003A}"/>
            </a:ext>
          </a:extLst>
        </xdr:cNvPr>
        <xdr:cNvSpPr/>
      </xdr:nvSpPr>
      <xdr:spPr>
        <a:xfrm>
          <a:off x="566420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72593AE0-6A1C-4D34-BAE4-84087BDBBD6F}"/>
            </a:ext>
          </a:extLst>
        </xdr:cNvPr>
        <xdr:cNvSpPr/>
      </xdr:nvSpPr>
      <xdr:spPr>
        <a:xfrm>
          <a:off x="566420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DA85260C-E7CC-420B-8BD3-AA6B917D9F90}"/>
            </a:ext>
          </a:extLst>
        </xdr:cNvPr>
        <xdr:cNvSpPr/>
      </xdr:nvSpPr>
      <xdr:spPr>
        <a:xfrm>
          <a:off x="652780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19319F8C-69D5-4313-A832-FAA3364D9923}"/>
            </a:ext>
          </a:extLst>
        </xdr:cNvPr>
        <xdr:cNvSpPr/>
      </xdr:nvSpPr>
      <xdr:spPr>
        <a:xfrm>
          <a:off x="652780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20F81FCC-322A-4A89-A47C-80AEEE164AAE}"/>
            </a:ext>
          </a:extLst>
        </xdr:cNvPr>
        <xdr:cNvSpPr/>
      </xdr:nvSpPr>
      <xdr:spPr>
        <a:xfrm>
          <a:off x="748792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AC2E1958-5D9B-40E9-BB71-C72BF4C01C24}"/>
            </a:ext>
          </a:extLst>
        </xdr:cNvPr>
        <xdr:cNvSpPr/>
      </xdr:nvSpPr>
      <xdr:spPr>
        <a:xfrm>
          <a:off x="748792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C844B590-85AE-48B1-8176-65FC9E8521FE}"/>
            </a:ext>
          </a:extLst>
        </xdr:cNvPr>
        <xdr:cNvSpPr/>
      </xdr:nvSpPr>
      <xdr:spPr>
        <a:xfrm>
          <a:off x="5567680" y="12668250"/>
          <a:ext cx="39624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562F81ED-86C5-42CD-9F0B-42B277EE10CD}"/>
            </a:ext>
          </a:extLst>
        </xdr:cNvPr>
        <xdr:cNvSpPr txBox="1"/>
      </xdr:nvSpPr>
      <xdr:spPr>
        <a:xfrm>
          <a:off x="552958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8C4957DA-1082-4CAC-9F16-E6827F92F2F6}"/>
            </a:ext>
          </a:extLst>
        </xdr:cNvPr>
        <xdr:cNvCxnSpPr/>
      </xdr:nvCxnSpPr>
      <xdr:spPr>
        <a:xfrm>
          <a:off x="5567680" y="1490472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a:extLst>
            <a:ext uri="{FF2B5EF4-FFF2-40B4-BE49-F238E27FC236}">
              <a16:creationId xmlns:a16="http://schemas.microsoft.com/office/drawing/2014/main" id="{861B33E5-319D-49E2-A634-0FBF4BCCEB09}"/>
            </a:ext>
          </a:extLst>
        </xdr:cNvPr>
        <xdr:cNvCxnSpPr/>
      </xdr:nvCxnSpPr>
      <xdr:spPr>
        <a:xfrm>
          <a:off x="5567680" y="1445514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a:extLst>
            <a:ext uri="{FF2B5EF4-FFF2-40B4-BE49-F238E27FC236}">
              <a16:creationId xmlns:a16="http://schemas.microsoft.com/office/drawing/2014/main" id="{AEE7026F-0302-4282-8FF3-3FA7A0B25400}"/>
            </a:ext>
          </a:extLst>
        </xdr:cNvPr>
        <xdr:cNvSpPr txBox="1"/>
      </xdr:nvSpPr>
      <xdr:spPr>
        <a:xfrm>
          <a:off x="51614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a:extLst>
            <a:ext uri="{FF2B5EF4-FFF2-40B4-BE49-F238E27FC236}">
              <a16:creationId xmlns:a16="http://schemas.microsoft.com/office/drawing/2014/main" id="{3339B0EC-D42D-42AB-A92F-20B80C1204BF}"/>
            </a:ext>
          </a:extLst>
        </xdr:cNvPr>
        <xdr:cNvCxnSpPr/>
      </xdr:nvCxnSpPr>
      <xdr:spPr>
        <a:xfrm>
          <a:off x="5567680" y="1400937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8" name="テキスト ボックス 317">
          <a:extLst>
            <a:ext uri="{FF2B5EF4-FFF2-40B4-BE49-F238E27FC236}">
              <a16:creationId xmlns:a16="http://schemas.microsoft.com/office/drawing/2014/main" id="{6FF475AF-130F-476C-A003-D34A6F75E442}"/>
            </a:ext>
          </a:extLst>
        </xdr:cNvPr>
        <xdr:cNvSpPr txBox="1"/>
      </xdr:nvSpPr>
      <xdr:spPr>
        <a:xfrm>
          <a:off x="516146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a:extLst>
            <a:ext uri="{FF2B5EF4-FFF2-40B4-BE49-F238E27FC236}">
              <a16:creationId xmlns:a16="http://schemas.microsoft.com/office/drawing/2014/main" id="{A613D910-B3DB-4989-8F73-BB2B9226A81F}"/>
            </a:ext>
          </a:extLst>
        </xdr:cNvPr>
        <xdr:cNvCxnSpPr/>
      </xdr:nvCxnSpPr>
      <xdr:spPr>
        <a:xfrm>
          <a:off x="5567680" y="1356360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0" name="テキスト ボックス 319">
          <a:extLst>
            <a:ext uri="{FF2B5EF4-FFF2-40B4-BE49-F238E27FC236}">
              <a16:creationId xmlns:a16="http://schemas.microsoft.com/office/drawing/2014/main" id="{6265D48E-E493-4BCF-BA46-7BE43285271C}"/>
            </a:ext>
          </a:extLst>
        </xdr:cNvPr>
        <xdr:cNvSpPr txBox="1"/>
      </xdr:nvSpPr>
      <xdr:spPr>
        <a:xfrm>
          <a:off x="516146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a:extLst>
            <a:ext uri="{FF2B5EF4-FFF2-40B4-BE49-F238E27FC236}">
              <a16:creationId xmlns:a16="http://schemas.microsoft.com/office/drawing/2014/main" id="{A7AC0D01-20B2-483C-8575-D638FD887A7F}"/>
            </a:ext>
          </a:extLst>
        </xdr:cNvPr>
        <xdr:cNvCxnSpPr/>
      </xdr:nvCxnSpPr>
      <xdr:spPr>
        <a:xfrm>
          <a:off x="5567680" y="1311402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2" name="テキスト ボックス 321">
          <a:extLst>
            <a:ext uri="{FF2B5EF4-FFF2-40B4-BE49-F238E27FC236}">
              <a16:creationId xmlns:a16="http://schemas.microsoft.com/office/drawing/2014/main" id="{D76A3C84-2E9E-47D0-9915-49B3CF550A40}"/>
            </a:ext>
          </a:extLst>
        </xdr:cNvPr>
        <xdr:cNvSpPr txBox="1"/>
      </xdr:nvSpPr>
      <xdr:spPr>
        <a:xfrm>
          <a:off x="516146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F4D45512-B173-4835-A21B-34F7022F7DBE}"/>
            </a:ext>
          </a:extLst>
        </xdr:cNvPr>
        <xdr:cNvCxnSpPr/>
      </xdr:nvCxnSpPr>
      <xdr:spPr>
        <a:xfrm>
          <a:off x="5567680" y="1266825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3432AEC4-0633-47AE-AB83-02FD5BCF1E57}"/>
            </a:ext>
          </a:extLst>
        </xdr:cNvPr>
        <xdr:cNvSpPr txBox="1"/>
      </xdr:nvSpPr>
      <xdr:spPr>
        <a:xfrm>
          <a:off x="51614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9C2E2D95-65CE-4E51-AF3A-221FB775179A}"/>
            </a:ext>
          </a:extLst>
        </xdr:cNvPr>
        <xdr:cNvSpPr/>
      </xdr:nvSpPr>
      <xdr:spPr>
        <a:xfrm>
          <a:off x="5567680" y="12668250"/>
          <a:ext cx="39624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26" name="直線コネクタ 325">
          <a:extLst>
            <a:ext uri="{FF2B5EF4-FFF2-40B4-BE49-F238E27FC236}">
              <a16:creationId xmlns:a16="http://schemas.microsoft.com/office/drawing/2014/main" id="{E93DAEB9-D4BC-426B-9763-08ABE5E9576A}"/>
            </a:ext>
          </a:extLst>
        </xdr:cNvPr>
        <xdr:cNvCxnSpPr/>
      </xdr:nvCxnSpPr>
      <xdr:spPr>
        <a:xfrm flipV="1">
          <a:off x="8800465" y="13162026"/>
          <a:ext cx="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27" name="【福祉施設】&#10;一人当たり面積最小値テキスト">
          <a:extLst>
            <a:ext uri="{FF2B5EF4-FFF2-40B4-BE49-F238E27FC236}">
              <a16:creationId xmlns:a16="http://schemas.microsoft.com/office/drawing/2014/main" id="{810C8DE0-F913-4D58-A01B-665C3AA57A12}"/>
            </a:ext>
          </a:extLst>
        </xdr:cNvPr>
        <xdr:cNvSpPr txBox="1"/>
      </xdr:nvSpPr>
      <xdr:spPr>
        <a:xfrm>
          <a:off x="8839200" y="1442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28" name="直線コネクタ 327">
          <a:extLst>
            <a:ext uri="{FF2B5EF4-FFF2-40B4-BE49-F238E27FC236}">
              <a16:creationId xmlns:a16="http://schemas.microsoft.com/office/drawing/2014/main" id="{18DCB601-7A52-4CE2-A084-5C0C12C0A2A3}"/>
            </a:ext>
          </a:extLst>
        </xdr:cNvPr>
        <xdr:cNvCxnSpPr/>
      </xdr:nvCxnSpPr>
      <xdr:spPr>
        <a:xfrm>
          <a:off x="8742680" y="1441856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29" name="【福祉施設】&#10;一人当たり面積最大値テキスト">
          <a:extLst>
            <a:ext uri="{FF2B5EF4-FFF2-40B4-BE49-F238E27FC236}">
              <a16:creationId xmlns:a16="http://schemas.microsoft.com/office/drawing/2014/main" id="{C7B0C059-320C-46DB-B0EE-78874BA2C4AA}"/>
            </a:ext>
          </a:extLst>
        </xdr:cNvPr>
        <xdr:cNvSpPr txBox="1"/>
      </xdr:nvSpPr>
      <xdr:spPr>
        <a:xfrm>
          <a:off x="8839200" y="1294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30" name="直線コネクタ 329">
          <a:extLst>
            <a:ext uri="{FF2B5EF4-FFF2-40B4-BE49-F238E27FC236}">
              <a16:creationId xmlns:a16="http://schemas.microsoft.com/office/drawing/2014/main" id="{5A76223B-444B-472C-9543-B07A31D6BE2B}"/>
            </a:ext>
          </a:extLst>
        </xdr:cNvPr>
        <xdr:cNvCxnSpPr/>
      </xdr:nvCxnSpPr>
      <xdr:spPr>
        <a:xfrm>
          <a:off x="8742680" y="13162026"/>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331" name="【福祉施設】&#10;一人当たり面積平均値テキスト">
          <a:extLst>
            <a:ext uri="{FF2B5EF4-FFF2-40B4-BE49-F238E27FC236}">
              <a16:creationId xmlns:a16="http://schemas.microsoft.com/office/drawing/2014/main" id="{DB2EFF0C-861E-4689-97D2-40313B4C7681}"/>
            </a:ext>
          </a:extLst>
        </xdr:cNvPr>
        <xdr:cNvSpPr txBox="1"/>
      </xdr:nvSpPr>
      <xdr:spPr>
        <a:xfrm>
          <a:off x="8839200" y="1388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32" name="フローチャート: 判断 331">
          <a:extLst>
            <a:ext uri="{FF2B5EF4-FFF2-40B4-BE49-F238E27FC236}">
              <a16:creationId xmlns:a16="http://schemas.microsoft.com/office/drawing/2014/main" id="{CE4DAED5-A5C2-450B-9CEC-ABC38C7CD506}"/>
            </a:ext>
          </a:extLst>
        </xdr:cNvPr>
        <xdr:cNvSpPr/>
      </xdr:nvSpPr>
      <xdr:spPr>
        <a:xfrm>
          <a:off x="8780780" y="14029435"/>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33" name="フローチャート: 判断 332">
          <a:extLst>
            <a:ext uri="{FF2B5EF4-FFF2-40B4-BE49-F238E27FC236}">
              <a16:creationId xmlns:a16="http://schemas.microsoft.com/office/drawing/2014/main" id="{629A6A48-231F-484B-90FD-8D3314BB934B}"/>
            </a:ext>
          </a:extLst>
        </xdr:cNvPr>
        <xdr:cNvSpPr/>
      </xdr:nvSpPr>
      <xdr:spPr>
        <a:xfrm>
          <a:off x="8064500" y="1399285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34" name="フローチャート: 判断 333">
          <a:extLst>
            <a:ext uri="{FF2B5EF4-FFF2-40B4-BE49-F238E27FC236}">
              <a16:creationId xmlns:a16="http://schemas.microsoft.com/office/drawing/2014/main" id="{7197431B-42DC-4021-8A2E-EE16373284CB}"/>
            </a:ext>
          </a:extLst>
        </xdr:cNvPr>
        <xdr:cNvSpPr/>
      </xdr:nvSpPr>
      <xdr:spPr>
        <a:xfrm>
          <a:off x="7327900" y="13986002"/>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35" name="フローチャート: 判断 334">
          <a:extLst>
            <a:ext uri="{FF2B5EF4-FFF2-40B4-BE49-F238E27FC236}">
              <a16:creationId xmlns:a16="http://schemas.microsoft.com/office/drawing/2014/main" id="{A9D5C83D-338A-4ADD-BC89-EB66763563BD}"/>
            </a:ext>
          </a:extLst>
        </xdr:cNvPr>
        <xdr:cNvSpPr/>
      </xdr:nvSpPr>
      <xdr:spPr>
        <a:xfrm>
          <a:off x="656082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36" name="フローチャート: 判断 335">
          <a:extLst>
            <a:ext uri="{FF2B5EF4-FFF2-40B4-BE49-F238E27FC236}">
              <a16:creationId xmlns:a16="http://schemas.microsoft.com/office/drawing/2014/main" id="{A5199F0C-3258-41F7-91B6-948E7CD6509D}"/>
            </a:ext>
          </a:extLst>
        </xdr:cNvPr>
        <xdr:cNvSpPr/>
      </xdr:nvSpPr>
      <xdr:spPr>
        <a:xfrm>
          <a:off x="5824220" y="140317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B24217AE-DD3C-44F0-BD25-AF900D051354}"/>
            </a:ext>
          </a:extLst>
        </xdr:cNvPr>
        <xdr:cNvSpPr txBox="1"/>
      </xdr:nvSpPr>
      <xdr:spPr>
        <a:xfrm>
          <a:off x="86410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8ADC5FF7-4B96-4EE4-84EB-859E099C051B}"/>
            </a:ext>
          </a:extLst>
        </xdr:cNvPr>
        <xdr:cNvSpPr txBox="1"/>
      </xdr:nvSpPr>
      <xdr:spPr>
        <a:xfrm>
          <a:off x="79552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BBC42BD5-E3E4-4397-B010-435598CFBA4F}"/>
            </a:ext>
          </a:extLst>
        </xdr:cNvPr>
        <xdr:cNvSpPr txBox="1"/>
      </xdr:nvSpPr>
      <xdr:spPr>
        <a:xfrm>
          <a:off x="72034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BEB98BB3-6F2F-4F00-944A-F85F3F39E4E6}"/>
            </a:ext>
          </a:extLst>
        </xdr:cNvPr>
        <xdr:cNvSpPr txBox="1"/>
      </xdr:nvSpPr>
      <xdr:spPr>
        <a:xfrm>
          <a:off x="64516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D1B60254-140A-4C5B-BD13-8865D2A088D9}"/>
            </a:ext>
          </a:extLst>
        </xdr:cNvPr>
        <xdr:cNvSpPr txBox="1"/>
      </xdr:nvSpPr>
      <xdr:spPr>
        <a:xfrm>
          <a:off x="5715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69596</xdr:rowOff>
    </xdr:from>
    <xdr:to>
      <xdr:col>55</xdr:col>
      <xdr:colOff>50800</xdr:colOff>
      <xdr:row>85</xdr:row>
      <xdr:rowOff>171196</xdr:rowOff>
    </xdr:to>
    <xdr:sp macro="" textlink="">
      <xdr:nvSpPr>
        <xdr:cNvPr id="342" name="楕円 341">
          <a:extLst>
            <a:ext uri="{FF2B5EF4-FFF2-40B4-BE49-F238E27FC236}">
              <a16:creationId xmlns:a16="http://schemas.microsoft.com/office/drawing/2014/main" id="{A6E7AAF5-9176-41C6-8FAA-5D9807CBB755}"/>
            </a:ext>
          </a:extLst>
        </xdr:cNvPr>
        <xdr:cNvSpPr/>
      </xdr:nvSpPr>
      <xdr:spPr>
        <a:xfrm>
          <a:off x="8780780" y="14318996"/>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155973</xdr:rowOff>
    </xdr:from>
    <xdr:ext cx="469744" cy="259045"/>
    <xdr:sp macro="" textlink="">
      <xdr:nvSpPr>
        <xdr:cNvPr id="343" name="【福祉施設】&#10;一人当たり面積該当値テキスト">
          <a:extLst>
            <a:ext uri="{FF2B5EF4-FFF2-40B4-BE49-F238E27FC236}">
              <a16:creationId xmlns:a16="http://schemas.microsoft.com/office/drawing/2014/main" id="{E2C87E6A-81FF-4903-A95E-FF5F81CE41B7}"/>
            </a:ext>
          </a:extLst>
        </xdr:cNvPr>
        <xdr:cNvSpPr txBox="1"/>
      </xdr:nvSpPr>
      <xdr:spPr>
        <a:xfrm>
          <a:off x="8839200" y="1423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69596</xdr:rowOff>
    </xdr:from>
    <xdr:to>
      <xdr:col>50</xdr:col>
      <xdr:colOff>165100</xdr:colOff>
      <xdr:row>85</xdr:row>
      <xdr:rowOff>171196</xdr:rowOff>
    </xdr:to>
    <xdr:sp macro="" textlink="">
      <xdr:nvSpPr>
        <xdr:cNvPr id="344" name="楕円 343">
          <a:extLst>
            <a:ext uri="{FF2B5EF4-FFF2-40B4-BE49-F238E27FC236}">
              <a16:creationId xmlns:a16="http://schemas.microsoft.com/office/drawing/2014/main" id="{29A96594-6256-4492-A007-9A137C0590A7}"/>
            </a:ext>
          </a:extLst>
        </xdr:cNvPr>
        <xdr:cNvSpPr/>
      </xdr:nvSpPr>
      <xdr:spPr>
        <a:xfrm>
          <a:off x="8064500" y="1431899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120396</xdr:rowOff>
    </xdr:from>
    <xdr:to>
      <xdr:col>55</xdr:col>
      <xdr:colOff>0</xdr:colOff>
      <xdr:row>85</xdr:row>
      <xdr:rowOff>120396</xdr:rowOff>
    </xdr:to>
    <xdr:cxnSp macro="">
      <xdr:nvCxnSpPr>
        <xdr:cNvPr id="345" name="直線コネクタ 344">
          <a:extLst>
            <a:ext uri="{FF2B5EF4-FFF2-40B4-BE49-F238E27FC236}">
              <a16:creationId xmlns:a16="http://schemas.microsoft.com/office/drawing/2014/main" id="{7DFD78C4-A416-4E80-B092-14AC80C02F00}"/>
            </a:ext>
          </a:extLst>
        </xdr:cNvPr>
        <xdr:cNvCxnSpPr/>
      </xdr:nvCxnSpPr>
      <xdr:spPr>
        <a:xfrm>
          <a:off x="8115300" y="14369796"/>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69596</xdr:rowOff>
    </xdr:from>
    <xdr:to>
      <xdr:col>46</xdr:col>
      <xdr:colOff>38100</xdr:colOff>
      <xdr:row>85</xdr:row>
      <xdr:rowOff>171196</xdr:rowOff>
    </xdr:to>
    <xdr:sp macro="" textlink="">
      <xdr:nvSpPr>
        <xdr:cNvPr id="346" name="楕円 345">
          <a:extLst>
            <a:ext uri="{FF2B5EF4-FFF2-40B4-BE49-F238E27FC236}">
              <a16:creationId xmlns:a16="http://schemas.microsoft.com/office/drawing/2014/main" id="{8C2AE01C-8ACA-44B7-8B03-7A44A66F976F}"/>
            </a:ext>
          </a:extLst>
        </xdr:cNvPr>
        <xdr:cNvSpPr/>
      </xdr:nvSpPr>
      <xdr:spPr>
        <a:xfrm>
          <a:off x="7327900" y="14318996"/>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120396</xdr:rowOff>
    </xdr:from>
    <xdr:to>
      <xdr:col>50</xdr:col>
      <xdr:colOff>114300</xdr:colOff>
      <xdr:row>85</xdr:row>
      <xdr:rowOff>120396</xdr:rowOff>
    </xdr:to>
    <xdr:cxnSp macro="">
      <xdr:nvCxnSpPr>
        <xdr:cNvPr id="347" name="直線コネクタ 346">
          <a:extLst>
            <a:ext uri="{FF2B5EF4-FFF2-40B4-BE49-F238E27FC236}">
              <a16:creationId xmlns:a16="http://schemas.microsoft.com/office/drawing/2014/main" id="{B2E34DC5-DC6B-4C02-B8ED-935D7B42332A}"/>
            </a:ext>
          </a:extLst>
        </xdr:cNvPr>
        <xdr:cNvCxnSpPr/>
      </xdr:nvCxnSpPr>
      <xdr:spPr>
        <a:xfrm>
          <a:off x="7363460" y="14369796"/>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55880</xdr:rowOff>
    </xdr:from>
    <xdr:to>
      <xdr:col>41</xdr:col>
      <xdr:colOff>101600</xdr:colOff>
      <xdr:row>85</xdr:row>
      <xdr:rowOff>157480</xdr:rowOff>
    </xdr:to>
    <xdr:sp macro="" textlink="">
      <xdr:nvSpPr>
        <xdr:cNvPr id="348" name="楕円 347">
          <a:extLst>
            <a:ext uri="{FF2B5EF4-FFF2-40B4-BE49-F238E27FC236}">
              <a16:creationId xmlns:a16="http://schemas.microsoft.com/office/drawing/2014/main" id="{1E45056C-0A2A-4C84-B354-C698B9E66148}"/>
            </a:ext>
          </a:extLst>
        </xdr:cNvPr>
        <xdr:cNvSpPr/>
      </xdr:nvSpPr>
      <xdr:spPr>
        <a:xfrm>
          <a:off x="656082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106680</xdr:rowOff>
    </xdr:from>
    <xdr:to>
      <xdr:col>45</xdr:col>
      <xdr:colOff>177800</xdr:colOff>
      <xdr:row>85</xdr:row>
      <xdr:rowOff>120396</xdr:rowOff>
    </xdr:to>
    <xdr:cxnSp macro="">
      <xdr:nvCxnSpPr>
        <xdr:cNvPr id="349" name="直線コネクタ 348">
          <a:extLst>
            <a:ext uri="{FF2B5EF4-FFF2-40B4-BE49-F238E27FC236}">
              <a16:creationId xmlns:a16="http://schemas.microsoft.com/office/drawing/2014/main" id="{CD3102AC-5E66-46C9-9725-92D59D977DEB}"/>
            </a:ext>
          </a:extLst>
        </xdr:cNvPr>
        <xdr:cNvCxnSpPr/>
      </xdr:nvCxnSpPr>
      <xdr:spPr>
        <a:xfrm>
          <a:off x="6611620" y="14356080"/>
          <a:ext cx="7518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55880</xdr:rowOff>
    </xdr:from>
    <xdr:to>
      <xdr:col>36</xdr:col>
      <xdr:colOff>165100</xdr:colOff>
      <xdr:row>85</xdr:row>
      <xdr:rowOff>157480</xdr:rowOff>
    </xdr:to>
    <xdr:sp macro="" textlink="">
      <xdr:nvSpPr>
        <xdr:cNvPr id="350" name="楕円 349">
          <a:extLst>
            <a:ext uri="{FF2B5EF4-FFF2-40B4-BE49-F238E27FC236}">
              <a16:creationId xmlns:a16="http://schemas.microsoft.com/office/drawing/2014/main" id="{2833609F-2644-4E60-8945-E293A80E1724}"/>
            </a:ext>
          </a:extLst>
        </xdr:cNvPr>
        <xdr:cNvSpPr/>
      </xdr:nvSpPr>
      <xdr:spPr>
        <a:xfrm>
          <a:off x="5824220" y="143052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106680</xdr:rowOff>
    </xdr:from>
    <xdr:to>
      <xdr:col>41</xdr:col>
      <xdr:colOff>50800</xdr:colOff>
      <xdr:row>85</xdr:row>
      <xdr:rowOff>106680</xdr:rowOff>
    </xdr:to>
    <xdr:cxnSp macro="">
      <xdr:nvCxnSpPr>
        <xdr:cNvPr id="351" name="直線コネクタ 350">
          <a:extLst>
            <a:ext uri="{FF2B5EF4-FFF2-40B4-BE49-F238E27FC236}">
              <a16:creationId xmlns:a16="http://schemas.microsoft.com/office/drawing/2014/main" id="{E60ADFDC-DAC8-407C-88C1-91B287906764}"/>
            </a:ext>
          </a:extLst>
        </xdr:cNvPr>
        <xdr:cNvCxnSpPr/>
      </xdr:nvCxnSpPr>
      <xdr:spPr>
        <a:xfrm>
          <a:off x="5875020" y="14356080"/>
          <a:ext cx="7366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352" name="n_1aveValue【福祉施設】&#10;一人当たり面積">
          <a:extLst>
            <a:ext uri="{FF2B5EF4-FFF2-40B4-BE49-F238E27FC236}">
              <a16:creationId xmlns:a16="http://schemas.microsoft.com/office/drawing/2014/main" id="{422BDA66-0A69-4CF6-B76B-532EEE361FD7}"/>
            </a:ext>
          </a:extLst>
        </xdr:cNvPr>
        <xdr:cNvSpPr txBox="1"/>
      </xdr:nvSpPr>
      <xdr:spPr>
        <a:xfrm>
          <a:off x="7898207" y="1377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353" name="n_2aveValue【福祉施設】&#10;一人当たり面積">
          <a:extLst>
            <a:ext uri="{FF2B5EF4-FFF2-40B4-BE49-F238E27FC236}">
              <a16:creationId xmlns:a16="http://schemas.microsoft.com/office/drawing/2014/main" id="{AA31743B-F66C-4BAA-88D5-EAC9813B98FB}"/>
            </a:ext>
          </a:extLst>
        </xdr:cNvPr>
        <xdr:cNvSpPr txBox="1"/>
      </xdr:nvSpPr>
      <xdr:spPr>
        <a:xfrm>
          <a:off x="717430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354" name="n_3aveValue【福祉施設】&#10;一人当たり面積">
          <a:extLst>
            <a:ext uri="{FF2B5EF4-FFF2-40B4-BE49-F238E27FC236}">
              <a16:creationId xmlns:a16="http://schemas.microsoft.com/office/drawing/2014/main" id="{EF5BBBD6-9836-424F-884D-14F4E536257B}"/>
            </a:ext>
          </a:extLst>
        </xdr:cNvPr>
        <xdr:cNvSpPr txBox="1"/>
      </xdr:nvSpPr>
      <xdr:spPr>
        <a:xfrm>
          <a:off x="640722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55" name="n_4aveValue【福祉施設】&#10;一人当たり面積">
          <a:extLst>
            <a:ext uri="{FF2B5EF4-FFF2-40B4-BE49-F238E27FC236}">
              <a16:creationId xmlns:a16="http://schemas.microsoft.com/office/drawing/2014/main" id="{D3362BDF-26FB-48B6-996B-4994FFE3BAC4}"/>
            </a:ext>
          </a:extLst>
        </xdr:cNvPr>
        <xdr:cNvSpPr txBox="1"/>
      </xdr:nvSpPr>
      <xdr:spPr>
        <a:xfrm>
          <a:off x="5670627"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162323</xdr:rowOff>
    </xdr:from>
    <xdr:ext cx="469744" cy="259045"/>
    <xdr:sp macro="" textlink="">
      <xdr:nvSpPr>
        <xdr:cNvPr id="356" name="n_1mainValue【福祉施設】&#10;一人当たり面積">
          <a:extLst>
            <a:ext uri="{FF2B5EF4-FFF2-40B4-BE49-F238E27FC236}">
              <a16:creationId xmlns:a16="http://schemas.microsoft.com/office/drawing/2014/main" id="{6B8B2318-F863-4DF8-AC97-7DCEE2C611AA}"/>
            </a:ext>
          </a:extLst>
        </xdr:cNvPr>
        <xdr:cNvSpPr txBox="1"/>
      </xdr:nvSpPr>
      <xdr:spPr>
        <a:xfrm>
          <a:off x="7898207" y="1441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162323</xdr:rowOff>
    </xdr:from>
    <xdr:ext cx="469744" cy="259045"/>
    <xdr:sp macro="" textlink="">
      <xdr:nvSpPr>
        <xdr:cNvPr id="357" name="n_2mainValue【福祉施設】&#10;一人当たり面積">
          <a:extLst>
            <a:ext uri="{FF2B5EF4-FFF2-40B4-BE49-F238E27FC236}">
              <a16:creationId xmlns:a16="http://schemas.microsoft.com/office/drawing/2014/main" id="{C541DFE9-052D-4888-BC8F-C4FB2B98F7AA}"/>
            </a:ext>
          </a:extLst>
        </xdr:cNvPr>
        <xdr:cNvSpPr txBox="1"/>
      </xdr:nvSpPr>
      <xdr:spPr>
        <a:xfrm>
          <a:off x="7174307" y="1441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148607</xdr:rowOff>
    </xdr:from>
    <xdr:ext cx="469744" cy="259045"/>
    <xdr:sp macro="" textlink="">
      <xdr:nvSpPr>
        <xdr:cNvPr id="358" name="n_3mainValue【福祉施設】&#10;一人当たり面積">
          <a:extLst>
            <a:ext uri="{FF2B5EF4-FFF2-40B4-BE49-F238E27FC236}">
              <a16:creationId xmlns:a16="http://schemas.microsoft.com/office/drawing/2014/main" id="{A586620C-46CE-4458-B425-A8B7BC4859A5}"/>
            </a:ext>
          </a:extLst>
        </xdr:cNvPr>
        <xdr:cNvSpPr txBox="1"/>
      </xdr:nvSpPr>
      <xdr:spPr>
        <a:xfrm>
          <a:off x="64072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148607</xdr:rowOff>
    </xdr:from>
    <xdr:ext cx="469744" cy="259045"/>
    <xdr:sp macro="" textlink="">
      <xdr:nvSpPr>
        <xdr:cNvPr id="359" name="n_4mainValue【福祉施設】&#10;一人当たり面積">
          <a:extLst>
            <a:ext uri="{FF2B5EF4-FFF2-40B4-BE49-F238E27FC236}">
              <a16:creationId xmlns:a16="http://schemas.microsoft.com/office/drawing/2014/main" id="{91E68BD1-8E29-46AC-997F-7BD6943B5C1D}"/>
            </a:ext>
          </a:extLst>
        </xdr:cNvPr>
        <xdr:cNvSpPr txBox="1"/>
      </xdr:nvSpPr>
      <xdr:spPr>
        <a:xfrm>
          <a:off x="56706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DE74B16D-6BF0-4FC7-A1A6-52B4457B7D1E}"/>
            </a:ext>
          </a:extLst>
        </xdr:cNvPr>
        <xdr:cNvSpPr/>
      </xdr:nvSpPr>
      <xdr:spPr>
        <a:xfrm>
          <a:off x="640080" y="15274290"/>
          <a:ext cx="399288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F4FEC77F-297D-41A6-ADC9-E79F7FA9BE69}"/>
            </a:ext>
          </a:extLst>
        </xdr:cNvPr>
        <xdr:cNvSpPr/>
      </xdr:nvSpPr>
      <xdr:spPr>
        <a:xfrm>
          <a:off x="76708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9C78C7E1-1183-4B5E-81CA-19181CD4AAC0}"/>
            </a:ext>
          </a:extLst>
        </xdr:cNvPr>
        <xdr:cNvSpPr/>
      </xdr:nvSpPr>
      <xdr:spPr>
        <a:xfrm>
          <a:off x="76708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3BFA8C27-7541-4268-93B9-3B2D290B7554}"/>
            </a:ext>
          </a:extLst>
        </xdr:cNvPr>
        <xdr:cNvSpPr/>
      </xdr:nvSpPr>
      <xdr:spPr>
        <a:xfrm>
          <a:off x="160020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9C2C19F4-FA65-4948-8125-E75BA6378E7A}"/>
            </a:ext>
          </a:extLst>
        </xdr:cNvPr>
        <xdr:cNvSpPr/>
      </xdr:nvSpPr>
      <xdr:spPr>
        <a:xfrm>
          <a:off x="160020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ABC08AC0-3130-4809-9A04-B45B73168302}"/>
            </a:ext>
          </a:extLst>
        </xdr:cNvPr>
        <xdr:cNvSpPr/>
      </xdr:nvSpPr>
      <xdr:spPr>
        <a:xfrm>
          <a:off x="256032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D3FAC38F-E338-44AE-9257-BB687FFCEF53}"/>
            </a:ext>
          </a:extLst>
        </xdr:cNvPr>
        <xdr:cNvSpPr/>
      </xdr:nvSpPr>
      <xdr:spPr>
        <a:xfrm>
          <a:off x="256032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46F5E0D2-7A49-4033-BD1C-E5CAC77AAEAD}"/>
            </a:ext>
          </a:extLst>
        </xdr:cNvPr>
        <xdr:cNvSpPr/>
      </xdr:nvSpPr>
      <xdr:spPr>
        <a:xfrm>
          <a:off x="640080" y="16394430"/>
          <a:ext cx="399288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a:extLst>
            <a:ext uri="{FF2B5EF4-FFF2-40B4-BE49-F238E27FC236}">
              <a16:creationId xmlns:a16="http://schemas.microsoft.com/office/drawing/2014/main" id="{BBA5889B-BE14-4527-88D9-5CDCE79B921A}"/>
            </a:ext>
          </a:extLst>
        </xdr:cNvPr>
        <xdr:cNvSpPr txBox="1"/>
      </xdr:nvSpPr>
      <xdr:spPr>
        <a:xfrm>
          <a:off x="63246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a:extLst>
            <a:ext uri="{FF2B5EF4-FFF2-40B4-BE49-F238E27FC236}">
              <a16:creationId xmlns:a16="http://schemas.microsoft.com/office/drawing/2014/main" id="{67D84372-9D7A-4715-A62C-E659C80379FB}"/>
            </a:ext>
          </a:extLst>
        </xdr:cNvPr>
        <xdr:cNvCxnSpPr/>
      </xdr:nvCxnSpPr>
      <xdr:spPr>
        <a:xfrm>
          <a:off x="640080" y="1862709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a:extLst>
            <a:ext uri="{FF2B5EF4-FFF2-40B4-BE49-F238E27FC236}">
              <a16:creationId xmlns:a16="http://schemas.microsoft.com/office/drawing/2014/main" id="{685D6A18-7FD8-437F-9E96-84E6BCDA17A9}"/>
            </a:ext>
          </a:extLst>
        </xdr:cNvPr>
        <xdr:cNvSpPr txBox="1"/>
      </xdr:nvSpPr>
      <xdr:spPr>
        <a:xfrm>
          <a:off x="2643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1" name="直線コネクタ 370">
          <a:extLst>
            <a:ext uri="{FF2B5EF4-FFF2-40B4-BE49-F238E27FC236}">
              <a16:creationId xmlns:a16="http://schemas.microsoft.com/office/drawing/2014/main" id="{440B3A4E-53E1-4D13-AFF9-CA8555F9D36B}"/>
            </a:ext>
          </a:extLst>
        </xdr:cNvPr>
        <xdr:cNvCxnSpPr/>
      </xdr:nvCxnSpPr>
      <xdr:spPr>
        <a:xfrm>
          <a:off x="640080" y="18308139"/>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2" name="テキスト ボックス 371">
          <a:extLst>
            <a:ext uri="{FF2B5EF4-FFF2-40B4-BE49-F238E27FC236}">
              <a16:creationId xmlns:a16="http://schemas.microsoft.com/office/drawing/2014/main" id="{1A2E1EAB-C5B3-4B75-940C-4EFD96B02784}"/>
            </a:ext>
          </a:extLst>
        </xdr:cNvPr>
        <xdr:cNvSpPr txBox="1"/>
      </xdr:nvSpPr>
      <xdr:spPr>
        <a:xfrm>
          <a:off x="2643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3" name="直線コネクタ 372">
          <a:extLst>
            <a:ext uri="{FF2B5EF4-FFF2-40B4-BE49-F238E27FC236}">
              <a16:creationId xmlns:a16="http://schemas.microsoft.com/office/drawing/2014/main" id="{6B1E5E84-77A4-491A-A890-D198A231A12C}"/>
            </a:ext>
          </a:extLst>
        </xdr:cNvPr>
        <xdr:cNvCxnSpPr/>
      </xdr:nvCxnSpPr>
      <xdr:spPr>
        <a:xfrm>
          <a:off x="640080" y="17989187"/>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4" name="テキスト ボックス 373">
          <a:extLst>
            <a:ext uri="{FF2B5EF4-FFF2-40B4-BE49-F238E27FC236}">
              <a16:creationId xmlns:a16="http://schemas.microsoft.com/office/drawing/2014/main" id="{D89DDCA8-44DA-4A72-B1D9-6C991622D8CB}"/>
            </a:ext>
          </a:extLst>
        </xdr:cNvPr>
        <xdr:cNvSpPr txBox="1"/>
      </xdr:nvSpPr>
      <xdr:spPr>
        <a:xfrm>
          <a:off x="32084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5" name="直線コネクタ 374">
          <a:extLst>
            <a:ext uri="{FF2B5EF4-FFF2-40B4-BE49-F238E27FC236}">
              <a16:creationId xmlns:a16="http://schemas.microsoft.com/office/drawing/2014/main" id="{4EA1D702-60E7-4A37-9837-D0046FD35ADD}"/>
            </a:ext>
          </a:extLst>
        </xdr:cNvPr>
        <xdr:cNvCxnSpPr/>
      </xdr:nvCxnSpPr>
      <xdr:spPr>
        <a:xfrm>
          <a:off x="640080" y="17670236"/>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6" name="テキスト ボックス 375">
          <a:extLst>
            <a:ext uri="{FF2B5EF4-FFF2-40B4-BE49-F238E27FC236}">
              <a16:creationId xmlns:a16="http://schemas.microsoft.com/office/drawing/2014/main" id="{EF8723FD-8C42-4BE5-8A25-13A2F33B0976}"/>
            </a:ext>
          </a:extLst>
        </xdr:cNvPr>
        <xdr:cNvSpPr txBox="1"/>
      </xdr:nvSpPr>
      <xdr:spPr>
        <a:xfrm>
          <a:off x="32084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7" name="直線コネクタ 376">
          <a:extLst>
            <a:ext uri="{FF2B5EF4-FFF2-40B4-BE49-F238E27FC236}">
              <a16:creationId xmlns:a16="http://schemas.microsoft.com/office/drawing/2014/main" id="{481A6250-3CF6-4FB6-8139-270D2534F22E}"/>
            </a:ext>
          </a:extLst>
        </xdr:cNvPr>
        <xdr:cNvCxnSpPr/>
      </xdr:nvCxnSpPr>
      <xdr:spPr>
        <a:xfrm>
          <a:off x="640080" y="17351284"/>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8" name="テキスト ボックス 377">
          <a:extLst>
            <a:ext uri="{FF2B5EF4-FFF2-40B4-BE49-F238E27FC236}">
              <a16:creationId xmlns:a16="http://schemas.microsoft.com/office/drawing/2014/main" id="{578ADB52-5029-4A5F-94C5-9D53E8BCE578}"/>
            </a:ext>
          </a:extLst>
        </xdr:cNvPr>
        <xdr:cNvSpPr txBox="1"/>
      </xdr:nvSpPr>
      <xdr:spPr>
        <a:xfrm>
          <a:off x="32084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9" name="直線コネクタ 378">
          <a:extLst>
            <a:ext uri="{FF2B5EF4-FFF2-40B4-BE49-F238E27FC236}">
              <a16:creationId xmlns:a16="http://schemas.microsoft.com/office/drawing/2014/main" id="{2E6E6747-08A2-4F17-9245-59F9958496B9}"/>
            </a:ext>
          </a:extLst>
        </xdr:cNvPr>
        <xdr:cNvCxnSpPr/>
      </xdr:nvCxnSpPr>
      <xdr:spPr>
        <a:xfrm>
          <a:off x="640080" y="17032333"/>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0" name="テキスト ボックス 379">
          <a:extLst>
            <a:ext uri="{FF2B5EF4-FFF2-40B4-BE49-F238E27FC236}">
              <a16:creationId xmlns:a16="http://schemas.microsoft.com/office/drawing/2014/main" id="{21FB1668-87C6-4991-BEF9-EF42C3DA8FE6}"/>
            </a:ext>
          </a:extLst>
        </xdr:cNvPr>
        <xdr:cNvSpPr txBox="1"/>
      </xdr:nvSpPr>
      <xdr:spPr>
        <a:xfrm>
          <a:off x="32084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1" name="直線コネクタ 380">
          <a:extLst>
            <a:ext uri="{FF2B5EF4-FFF2-40B4-BE49-F238E27FC236}">
              <a16:creationId xmlns:a16="http://schemas.microsoft.com/office/drawing/2014/main" id="{7E3F6F65-A5F3-4688-BAE3-88488107A5EF}"/>
            </a:ext>
          </a:extLst>
        </xdr:cNvPr>
        <xdr:cNvCxnSpPr/>
      </xdr:nvCxnSpPr>
      <xdr:spPr>
        <a:xfrm>
          <a:off x="640080" y="16713381"/>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2" name="テキスト ボックス 381">
          <a:extLst>
            <a:ext uri="{FF2B5EF4-FFF2-40B4-BE49-F238E27FC236}">
              <a16:creationId xmlns:a16="http://schemas.microsoft.com/office/drawing/2014/main" id="{956CA639-6B9A-46C1-8C3A-B597397D4EC6}"/>
            </a:ext>
          </a:extLst>
        </xdr:cNvPr>
        <xdr:cNvSpPr txBox="1"/>
      </xdr:nvSpPr>
      <xdr:spPr>
        <a:xfrm>
          <a:off x="36210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a:extLst>
            <a:ext uri="{FF2B5EF4-FFF2-40B4-BE49-F238E27FC236}">
              <a16:creationId xmlns:a16="http://schemas.microsoft.com/office/drawing/2014/main" id="{9DC8A288-E4FA-473B-BB64-3C35DE04F993}"/>
            </a:ext>
          </a:extLst>
        </xdr:cNvPr>
        <xdr:cNvCxnSpPr/>
      </xdr:nvCxnSpPr>
      <xdr:spPr>
        <a:xfrm>
          <a:off x="640080" y="1639443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市民会館】&#10;有形固定資産減価償却率グラフ枠">
          <a:extLst>
            <a:ext uri="{FF2B5EF4-FFF2-40B4-BE49-F238E27FC236}">
              <a16:creationId xmlns:a16="http://schemas.microsoft.com/office/drawing/2014/main" id="{1A3BE230-33BF-4CF8-B05C-4171823921CF}"/>
            </a:ext>
          </a:extLst>
        </xdr:cNvPr>
        <xdr:cNvSpPr/>
      </xdr:nvSpPr>
      <xdr:spPr>
        <a:xfrm>
          <a:off x="640080" y="16394430"/>
          <a:ext cx="399288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385" name="直線コネクタ 384">
          <a:extLst>
            <a:ext uri="{FF2B5EF4-FFF2-40B4-BE49-F238E27FC236}">
              <a16:creationId xmlns:a16="http://schemas.microsoft.com/office/drawing/2014/main" id="{E0CC9178-1ADE-413A-BA51-B5F5F4BF8157}"/>
            </a:ext>
          </a:extLst>
        </xdr:cNvPr>
        <xdr:cNvCxnSpPr/>
      </xdr:nvCxnSpPr>
      <xdr:spPr>
        <a:xfrm flipV="1">
          <a:off x="3903345" y="16920211"/>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6" name="【市民会館】&#10;有形固定資産減価償却率最小値テキスト">
          <a:extLst>
            <a:ext uri="{FF2B5EF4-FFF2-40B4-BE49-F238E27FC236}">
              <a16:creationId xmlns:a16="http://schemas.microsoft.com/office/drawing/2014/main" id="{A87D29DB-9FC1-42ED-90D6-B1EAA0CF3E4B}"/>
            </a:ext>
          </a:extLst>
        </xdr:cNvPr>
        <xdr:cNvSpPr txBox="1"/>
      </xdr:nvSpPr>
      <xdr:spPr>
        <a:xfrm>
          <a:off x="394208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7" name="直線コネクタ 386">
          <a:extLst>
            <a:ext uri="{FF2B5EF4-FFF2-40B4-BE49-F238E27FC236}">
              <a16:creationId xmlns:a16="http://schemas.microsoft.com/office/drawing/2014/main" id="{43793718-2170-4219-A1ED-1D80F02B97D3}"/>
            </a:ext>
          </a:extLst>
        </xdr:cNvPr>
        <xdr:cNvCxnSpPr/>
      </xdr:nvCxnSpPr>
      <xdr:spPr>
        <a:xfrm>
          <a:off x="383794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388" name="【市民会館】&#10;有形固定資産減価償却率最大値テキスト">
          <a:extLst>
            <a:ext uri="{FF2B5EF4-FFF2-40B4-BE49-F238E27FC236}">
              <a16:creationId xmlns:a16="http://schemas.microsoft.com/office/drawing/2014/main" id="{CB0E9B87-6BA7-4631-AF6F-4486560EE866}"/>
            </a:ext>
          </a:extLst>
        </xdr:cNvPr>
        <xdr:cNvSpPr txBox="1"/>
      </xdr:nvSpPr>
      <xdr:spPr>
        <a:xfrm>
          <a:off x="3942080" y="16699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389" name="直線コネクタ 388">
          <a:extLst>
            <a:ext uri="{FF2B5EF4-FFF2-40B4-BE49-F238E27FC236}">
              <a16:creationId xmlns:a16="http://schemas.microsoft.com/office/drawing/2014/main" id="{B5A91EFE-69DC-4C89-807C-476F4F49CE64}"/>
            </a:ext>
          </a:extLst>
        </xdr:cNvPr>
        <xdr:cNvCxnSpPr/>
      </xdr:nvCxnSpPr>
      <xdr:spPr>
        <a:xfrm>
          <a:off x="383794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390" name="【市民会館】&#10;有形固定資産減価償却率平均値テキスト">
          <a:extLst>
            <a:ext uri="{FF2B5EF4-FFF2-40B4-BE49-F238E27FC236}">
              <a16:creationId xmlns:a16="http://schemas.microsoft.com/office/drawing/2014/main" id="{13D576EE-981B-42E0-B5A3-C28F1BBE16C8}"/>
            </a:ext>
          </a:extLst>
        </xdr:cNvPr>
        <xdr:cNvSpPr txBox="1"/>
      </xdr:nvSpPr>
      <xdr:spPr>
        <a:xfrm>
          <a:off x="3942080" y="1750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91" name="フローチャート: 判断 390">
          <a:extLst>
            <a:ext uri="{FF2B5EF4-FFF2-40B4-BE49-F238E27FC236}">
              <a16:creationId xmlns:a16="http://schemas.microsoft.com/office/drawing/2014/main" id="{B7117675-15E8-4C2E-85AC-AA3A7565D2C4}"/>
            </a:ext>
          </a:extLst>
        </xdr:cNvPr>
        <xdr:cNvSpPr/>
      </xdr:nvSpPr>
      <xdr:spPr>
        <a:xfrm>
          <a:off x="385318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392" name="フローチャート: 判断 391">
          <a:extLst>
            <a:ext uri="{FF2B5EF4-FFF2-40B4-BE49-F238E27FC236}">
              <a16:creationId xmlns:a16="http://schemas.microsoft.com/office/drawing/2014/main" id="{CDB502C8-BD69-4114-8906-7B8D388E6746}"/>
            </a:ext>
          </a:extLst>
        </xdr:cNvPr>
        <xdr:cNvSpPr/>
      </xdr:nvSpPr>
      <xdr:spPr>
        <a:xfrm>
          <a:off x="3167380" y="17461592"/>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393" name="フローチャート: 判断 392">
          <a:extLst>
            <a:ext uri="{FF2B5EF4-FFF2-40B4-BE49-F238E27FC236}">
              <a16:creationId xmlns:a16="http://schemas.microsoft.com/office/drawing/2014/main" id="{F544CD8D-73E4-4196-A44D-7ED09588B7D4}"/>
            </a:ext>
          </a:extLst>
        </xdr:cNvPr>
        <xdr:cNvSpPr/>
      </xdr:nvSpPr>
      <xdr:spPr>
        <a:xfrm>
          <a:off x="2400300" y="1743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394" name="フローチャート: 判断 393">
          <a:extLst>
            <a:ext uri="{FF2B5EF4-FFF2-40B4-BE49-F238E27FC236}">
              <a16:creationId xmlns:a16="http://schemas.microsoft.com/office/drawing/2014/main" id="{783FD6E2-0E51-4291-A7CE-3456FCB4F2EA}"/>
            </a:ext>
          </a:extLst>
        </xdr:cNvPr>
        <xdr:cNvSpPr/>
      </xdr:nvSpPr>
      <xdr:spPr>
        <a:xfrm>
          <a:off x="1663700" y="1755139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395" name="フローチャート: 判断 394">
          <a:extLst>
            <a:ext uri="{FF2B5EF4-FFF2-40B4-BE49-F238E27FC236}">
              <a16:creationId xmlns:a16="http://schemas.microsoft.com/office/drawing/2014/main" id="{55AA7236-DFF9-44AF-9E81-0ADAE8C34FC3}"/>
            </a:ext>
          </a:extLst>
        </xdr:cNvPr>
        <xdr:cNvSpPr/>
      </xdr:nvSpPr>
      <xdr:spPr>
        <a:xfrm>
          <a:off x="927100" y="17549767"/>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BEA13C70-B243-47F0-8766-8434453539D8}"/>
            </a:ext>
          </a:extLst>
        </xdr:cNvPr>
        <xdr:cNvSpPr txBox="1"/>
      </xdr:nvSpPr>
      <xdr:spPr>
        <a:xfrm>
          <a:off x="37439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8C54AA85-8326-4595-B953-CC4E87541A1C}"/>
            </a:ext>
          </a:extLst>
        </xdr:cNvPr>
        <xdr:cNvSpPr txBox="1"/>
      </xdr:nvSpPr>
      <xdr:spPr>
        <a:xfrm>
          <a:off x="30429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9178C00A-2D3E-4228-A9B8-6B9C2DAF45EF}"/>
            </a:ext>
          </a:extLst>
        </xdr:cNvPr>
        <xdr:cNvSpPr txBox="1"/>
      </xdr:nvSpPr>
      <xdr:spPr>
        <a:xfrm>
          <a:off x="22910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8380BFDE-C1DE-4AF3-8BF0-63DB45BBFC0F}"/>
            </a:ext>
          </a:extLst>
        </xdr:cNvPr>
        <xdr:cNvSpPr txBox="1"/>
      </xdr:nvSpPr>
      <xdr:spPr>
        <a:xfrm>
          <a:off x="15544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A47011E1-5F63-49EB-9FA6-D56B468AF8F2}"/>
            </a:ext>
          </a:extLst>
        </xdr:cNvPr>
        <xdr:cNvSpPr txBox="1"/>
      </xdr:nvSpPr>
      <xdr:spPr>
        <a:xfrm>
          <a:off x="802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169092</xdr:rowOff>
    </xdr:from>
    <xdr:to>
      <xdr:col>24</xdr:col>
      <xdr:colOff>114300</xdr:colOff>
      <xdr:row>104</xdr:row>
      <xdr:rowOff>99242</xdr:rowOff>
    </xdr:to>
    <xdr:sp macro="" textlink="">
      <xdr:nvSpPr>
        <xdr:cNvPr id="401" name="楕円 400">
          <a:extLst>
            <a:ext uri="{FF2B5EF4-FFF2-40B4-BE49-F238E27FC236}">
              <a16:creationId xmlns:a16="http://schemas.microsoft.com/office/drawing/2014/main" id="{54C92549-6141-42D6-B3CD-6C3831287589}"/>
            </a:ext>
          </a:extLst>
        </xdr:cNvPr>
        <xdr:cNvSpPr/>
      </xdr:nvSpPr>
      <xdr:spPr>
        <a:xfrm>
          <a:off x="3853180" y="17436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20519</xdr:rowOff>
    </xdr:from>
    <xdr:ext cx="405111" cy="259045"/>
    <xdr:sp macro="" textlink="">
      <xdr:nvSpPr>
        <xdr:cNvPr id="402" name="【市民会館】&#10;有形固定資産減価償却率該当値テキスト">
          <a:extLst>
            <a:ext uri="{FF2B5EF4-FFF2-40B4-BE49-F238E27FC236}">
              <a16:creationId xmlns:a16="http://schemas.microsoft.com/office/drawing/2014/main" id="{B63EF5B4-B520-4272-8BFC-739593A6C823}"/>
            </a:ext>
          </a:extLst>
        </xdr:cNvPr>
        <xdr:cNvSpPr txBox="1"/>
      </xdr:nvSpPr>
      <xdr:spPr>
        <a:xfrm>
          <a:off x="3942080" y="1728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134801</xdr:rowOff>
    </xdr:from>
    <xdr:to>
      <xdr:col>20</xdr:col>
      <xdr:colOff>38100</xdr:colOff>
      <xdr:row>104</xdr:row>
      <xdr:rowOff>64951</xdr:rowOff>
    </xdr:to>
    <xdr:sp macro="" textlink="">
      <xdr:nvSpPr>
        <xdr:cNvPr id="403" name="楕円 402">
          <a:extLst>
            <a:ext uri="{FF2B5EF4-FFF2-40B4-BE49-F238E27FC236}">
              <a16:creationId xmlns:a16="http://schemas.microsoft.com/office/drawing/2014/main" id="{B76CDE12-6960-4F93-8360-F6682AA2E50F}"/>
            </a:ext>
          </a:extLst>
        </xdr:cNvPr>
        <xdr:cNvSpPr/>
      </xdr:nvSpPr>
      <xdr:spPr>
        <a:xfrm>
          <a:off x="3167380" y="17401721"/>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14151</xdr:rowOff>
    </xdr:from>
    <xdr:to>
      <xdr:col>24</xdr:col>
      <xdr:colOff>63500</xdr:colOff>
      <xdr:row>104</xdr:row>
      <xdr:rowOff>48442</xdr:rowOff>
    </xdr:to>
    <xdr:cxnSp macro="">
      <xdr:nvCxnSpPr>
        <xdr:cNvPr id="404" name="直線コネクタ 403">
          <a:extLst>
            <a:ext uri="{FF2B5EF4-FFF2-40B4-BE49-F238E27FC236}">
              <a16:creationId xmlns:a16="http://schemas.microsoft.com/office/drawing/2014/main" id="{93DE43FB-BE85-479B-8F09-5ADA3C9FAF97}"/>
            </a:ext>
          </a:extLst>
        </xdr:cNvPr>
        <xdr:cNvCxnSpPr/>
      </xdr:nvCxnSpPr>
      <xdr:spPr>
        <a:xfrm>
          <a:off x="3202940" y="17448711"/>
          <a:ext cx="7010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100512</xdr:rowOff>
    </xdr:from>
    <xdr:to>
      <xdr:col>15</xdr:col>
      <xdr:colOff>101600</xdr:colOff>
      <xdr:row>104</xdr:row>
      <xdr:rowOff>30662</xdr:rowOff>
    </xdr:to>
    <xdr:sp macro="" textlink="">
      <xdr:nvSpPr>
        <xdr:cNvPr id="405" name="楕円 404">
          <a:extLst>
            <a:ext uri="{FF2B5EF4-FFF2-40B4-BE49-F238E27FC236}">
              <a16:creationId xmlns:a16="http://schemas.microsoft.com/office/drawing/2014/main" id="{D4A3B9B1-E9B0-44C9-AF31-D2E4AFE97E11}"/>
            </a:ext>
          </a:extLst>
        </xdr:cNvPr>
        <xdr:cNvSpPr/>
      </xdr:nvSpPr>
      <xdr:spPr>
        <a:xfrm>
          <a:off x="2400300" y="173674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151312</xdr:rowOff>
    </xdr:from>
    <xdr:to>
      <xdr:col>19</xdr:col>
      <xdr:colOff>177800</xdr:colOff>
      <xdr:row>104</xdr:row>
      <xdr:rowOff>14151</xdr:rowOff>
    </xdr:to>
    <xdr:cxnSp macro="">
      <xdr:nvCxnSpPr>
        <xdr:cNvPr id="406" name="直線コネクタ 405">
          <a:extLst>
            <a:ext uri="{FF2B5EF4-FFF2-40B4-BE49-F238E27FC236}">
              <a16:creationId xmlns:a16="http://schemas.microsoft.com/office/drawing/2014/main" id="{7C7A35CB-D207-42CC-B7B6-0F2530A7B74B}"/>
            </a:ext>
          </a:extLst>
        </xdr:cNvPr>
        <xdr:cNvCxnSpPr/>
      </xdr:nvCxnSpPr>
      <xdr:spPr>
        <a:xfrm>
          <a:off x="2451100" y="17418232"/>
          <a:ext cx="75184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66221</xdr:rowOff>
    </xdr:from>
    <xdr:to>
      <xdr:col>10</xdr:col>
      <xdr:colOff>165100</xdr:colOff>
      <xdr:row>103</xdr:row>
      <xdr:rowOff>167821</xdr:rowOff>
    </xdr:to>
    <xdr:sp macro="" textlink="">
      <xdr:nvSpPr>
        <xdr:cNvPr id="407" name="楕円 406">
          <a:extLst>
            <a:ext uri="{FF2B5EF4-FFF2-40B4-BE49-F238E27FC236}">
              <a16:creationId xmlns:a16="http://schemas.microsoft.com/office/drawing/2014/main" id="{74CD033E-3DD7-4D77-86FD-D46748D0F0BC}"/>
            </a:ext>
          </a:extLst>
        </xdr:cNvPr>
        <xdr:cNvSpPr/>
      </xdr:nvSpPr>
      <xdr:spPr>
        <a:xfrm>
          <a:off x="1663700" y="1733314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117021</xdr:rowOff>
    </xdr:from>
    <xdr:to>
      <xdr:col>15</xdr:col>
      <xdr:colOff>50800</xdr:colOff>
      <xdr:row>103</xdr:row>
      <xdr:rowOff>151312</xdr:rowOff>
    </xdr:to>
    <xdr:cxnSp macro="">
      <xdr:nvCxnSpPr>
        <xdr:cNvPr id="408" name="直線コネクタ 407">
          <a:extLst>
            <a:ext uri="{FF2B5EF4-FFF2-40B4-BE49-F238E27FC236}">
              <a16:creationId xmlns:a16="http://schemas.microsoft.com/office/drawing/2014/main" id="{B365A529-F917-4318-BAEB-696234D12210}"/>
            </a:ext>
          </a:extLst>
        </xdr:cNvPr>
        <xdr:cNvCxnSpPr/>
      </xdr:nvCxnSpPr>
      <xdr:spPr>
        <a:xfrm>
          <a:off x="1714500" y="17383941"/>
          <a:ext cx="7366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31931</xdr:rowOff>
    </xdr:from>
    <xdr:to>
      <xdr:col>6</xdr:col>
      <xdr:colOff>38100</xdr:colOff>
      <xdr:row>103</xdr:row>
      <xdr:rowOff>133531</xdr:rowOff>
    </xdr:to>
    <xdr:sp macro="" textlink="">
      <xdr:nvSpPr>
        <xdr:cNvPr id="409" name="楕円 408">
          <a:extLst>
            <a:ext uri="{FF2B5EF4-FFF2-40B4-BE49-F238E27FC236}">
              <a16:creationId xmlns:a16="http://schemas.microsoft.com/office/drawing/2014/main" id="{690E0D62-CF6E-479F-B7E3-BBC4D06EDACC}"/>
            </a:ext>
          </a:extLst>
        </xdr:cNvPr>
        <xdr:cNvSpPr/>
      </xdr:nvSpPr>
      <xdr:spPr>
        <a:xfrm>
          <a:off x="927100" y="17298851"/>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82731</xdr:rowOff>
    </xdr:from>
    <xdr:to>
      <xdr:col>10</xdr:col>
      <xdr:colOff>114300</xdr:colOff>
      <xdr:row>103</xdr:row>
      <xdr:rowOff>117021</xdr:rowOff>
    </xdr:to>
    <xdr:cxnSp macro="">
      <xdr:nvCxnSpPr>
        <xdr:cNvPr id="410" name="直線コネクタ 409">
          <a:extLst>
            <a:ext uri="{FF2B5EF4-FFF2-40B4-BE49-F238E27FC236}">
              <a16:creationId xmlns:a16="http://schemas.microsoft.com/office/drawing/2014/main" id="{6F0C5FD5-DC1D-46F4-A242-1479F975BFA4}"/>
            </a:ext>
          </a:extLst>
        </xdr:cNvPr>
        <xdr:cNvCxnSpPr/>
      </xdr:nvCxnSpPr>
      <xdr:spPr>
        <a:xfrm>
          <a:off x="962660" y="17349651"/>
          <a:ext cx="7518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119759</xdr:rowOff>
    </xdr:from>
    <xdr:ext cx="405111" cy="259045"/>
    <xdr:sp macro="" textlink="">
      <xdr:nvSpPr>
        <xdr:cNvPr id="411" name="n_1aveValue【市民会館】&#10;有形固定資産減価償却率">
          <a:extLst>
            <a:ext uri="{FF2B5EF4-FFF2-40B4-BE49-F238E27FC236}">
              <a16:creationId xmlns:a16="http://schemas.microsoft.com/office/drawing/2014/main" id="{AEC8E7A4-31F3-4CB3-9CFE-7F68ABB6A820}"/>
            </a:ext>
          </a:extLst>
        </xdr:cNvPr>
        <xdr:cNvSpPr txBox="1"/>
      </xdr:nvSpPr>
      <xdr:spPr>
        <a:xfrm>
          <a:off x="3033404" y="1755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90369</xdr:rowOff>
    </xdr:from>
    <xdr:ext cx="405111" cy="259045"/>
    <xdr:sp macro="" textlink="">
      <xdr:nvSpPr>
        <xdr:cNvPr id="412" name="n_2aveValue【市民会館】&#10;有形固定資産減価償却率">
          <a:extLst>
            <a:ext uri="{FF2B5EF4-FFF2-40B4-BE49-F238E27FC236}">
              <a16:creationId xmlns:a16="http://schemas.microsoft.com/office/drawing/2014/main" id="{BD435844-F461-46E7-A200-45F5571815A2}"/>
            </a:ext>
          </a:extLst>
        </xdr:cNvPr>
        <xdr:cNvSpPr txBox="1"/>
      </xdr:nvSpPr>
      <xdr:spPr>
        <a:xfrm>
          <a:off x="2279024" y="1752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413" name="n_3aveValue【市民会館】&#10;有形固定資産減価償却率">
          <a:extLst>
            <a:ext uri="{FF2B5EF4-FFF2-40B4-BE49-F238E27FC236}">
              <a16:creationId xmlns:a16="http://schemas.microsoft.com/office/drawing/2014/main" id="{A92AF5BC-89CA-45AA-A9C3-1898047F4D59}"/>
            </a:ext>
          </a:extLst>
        </xdr:cNvPr>
        <xdr:cNvSpPr txBox="1"/>
      </xdr:nvSpPr>
      <xdr:spPr>
        <a:xfrm>
          <a:off x="154242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36484</xdr:rowOff>
    </xdr:from>
    <xdr:ext cx="405111" cy="259045"/>
    <xdr:sp macro="" textlink="">
      <xdr:nvSpPr>
        <xdr:cNvPr id="414" name="n_4aveValue【市民会館】&#10;有形固定資産減価償却率">
          <a:extLst>
            <a:ext uri="{FF2B5EF4-FFF2-40B4-BE49-F238E27FC236}">
              <a16:creationId xmlns:a16="http://schemas.microsoft.com/office/drawing/2014/main" id="{151A1E53-F635-4F4F-8DFC-4CA10FABD578}"/>
            </a:ext>
          </a:extLst>
        </xdr:cNvPr>
        <xdr:cNvSpPr txBox="1"/>
      </xdr:nvSpPr>
      <xdr:spPr>
        <a:xfrm>
          <a:off x="798204" y="1763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81478</xdr:rowOff>
    </xdr:from>
    <xdr:ext cx="405111" cy="259045"/>
    <xdr:sp macro="" textlink="">
      <xdr:nvSpPr>
        <xdr:cNvPr id="415" name="n_1mainValue【市民会館】&#10;有形固定資産減価償却率">
          <a:extLst>
            <a:ext uri="{FF2B5EF4-FFF2-40B4-BE49-F238E27FC236}">
              <a16:creationId xmlns:a16="http://schemas.microsoft.com/office/drawing/2014/main" id="{F786DAD5-887C-4179-836A-514071657C4B}"/>
            </a:ext>
          </a:extLst>
        </xdr:cNvPr>
        <xdr:cNvSpPr txBox="1"/>
      </xdr:nvSpPr>
      <xdr:spPr>
        <a:xfrm>
          <a:off x="303340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47189</xdr:rowOff>
    </xdr:from>
    <xdr:ext cx="405111" cy="259045"/>
    <xdr:sp macro="" textlink="">
      <xdr:nvSpPr>
        <xdr:cNvPr id="416" name="n_2mainValue【市民会館】&#10;有形固定資産減価償却率">
          <a:extLst>
            <a:ext uri="{FF2B5EF4-FFF2-40B4-BE49-F238E27FC236}">
              <a16:creationId xmlns:a16="http://schemas.microsoft.com/office/drawing/2014/main" id="{C99FD5DA-9CBC-4A9F-81EA-6B670E3E3B35}"/>
            </a:ext>
          </a:extLst>
        </xdr:cNvPr>
        <xdr:cNvSpPr txBox="1"/>
      </xdr:nvSpPr>
      <xdr:spPr>
        <a:xfrm>
          <a:off x="2279024" y="1714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12898</xdr:rowOff>
    </xdr:from>
    <xdr:ext cx="405111" cy="259045"/>
    <xdr:sp macro="" textlink="">
      <xdr:nvSpPr>
        <xdr:cNvPr id="417" name="n_3mainValue【市民会館】&#10;有形固定資産減価償却率">
          <a:extLst>
            <a:ext uri="{FF2B5EF4-FFF2-40B4-BE49-F238E27FC236}">
              <a16:creationId xmlns:a16="http://schemas.microsoft.com/office/drawing/2014/main" id="{0A1752C6-2A42-4DB6-9966-57CE2B8F4A41}"/>
            </a:ext>
          </a:extLst>
        </xdr:cNvPr>
        <xdr:cNvSpPr txBox="1"/>
      </xdr:nvSpPr>
      <xdr:spPr>
        <a:xfrm>
          <a:off x="154242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150058</xdr:rowOff>
    </xdr:from>
    <xdr:ext cx="405111" cy="259045"/>
    <xdr:sp macro="" textlink="">
      <xdr:nvSpPr>
        <xdr:cNvPr id="418" name="n_4mainValue【市民会館】&#10;有形固定資産減価償却率">
          <a:extLst>
            <a:ext uri="{FF2B5EF4-FFF2-40B4-BE49-F238E27FC236}">
              <a16:creationId xmlns:a16="http://schemas.microsoft.com/office/drawing/2014/main" id="{2B4723F7-E800-4D04-8A23-F31FD4BBF978}"/>
            </a:ext>
          </a:extLst>
        </xdr:cNvPr>
        <xdr:cNvSpPr txBox="1"/>
      </xdr:nvSpPr>
      <xdr:spPr>
        <a:xfrm>
          <a:off x="798204" y="17081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a:extLst>
            <a:ext uri="{FF2B5EF4-FFF2-40B4-BE49-F238E27FC236}">
              <a16:creationId xmlns:a16="http://schemas.microsoft.com/office/drawing/2014/main" id="{D570FEDF-ADA4-45C5-A877-8CA3D8DAFF53}"/>
            </a:ext>
          </a:extLst>
        </xdr:cNvPr>
        <xdr:cNvSpPr/>
      </xdr:nvSpPr>
      <xdr:spPr>
        <a:xfrm>
          <a:off x="5567680" y="15274290"/>
          <a:ext cx="39624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a:extLst>
            <a:ext uri="{FF2B5EF4-FFF2-40B4-BE49-F238E27FC236}">
              <a16:creationId xmlns:a16="http://schemas.microsoft.com/office/drawing/2014/main" id="{AF3C07FA-558A-4E67-9DFD-62E9EA4B3635}"/>
            </a:ext>
          </a:extLst>
        </xdr:cNvPr>
        <xdr:cNvSpPr/>
      </xdr:nvSpPr>
      <xdr:spPr>
        <a:xfrm>
          <a:off x="566420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a:extLst>
            <a:ext uri="{FF2B5EF4-FFF2-40B4-BE49-F238E27FC236}">
              <a16:creationId xmlns:a16="http://schemas.microsoft.com/office/drawing/2014/main" id="{89328078-F0C7-4075-868A-BFD8F9447E98}"/>
            </a:ext>
          </a:extLst>
        </xdr:cNvPr>
        <xdr:cNvSpPr/>
      </xdr:nvSpPr>
      <xdr:spPr>
        <a:xfrm>
          <a:off x="566420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a:extLst>
            <a:ext uri="{FF2B5EF4-FFF2-40B4-BE49-F238E27FC236}">
              <a16:creationId xmlns:a16="http://schemas.microsoft.com/office/drawing/2014/main" id="{E7F4C29D-5CB0-40AF-B15D-9C4C6B9704EA}"/>
            </a:ext>
          </a:extLst>
        </xdr:cNvPr>
        <xdr:cNvSpPr/>
      </xdr:nvSpPr>
      <xdr:spPr>
        <a:xfrm>
          <a:off x="652780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a:extLst>
            <a:ext uri="{FF2B5EF4-FFF2-40B4-BE49-F238E27FC236}">
              <a16:creationId xmlns:a16="http://schemas.microsoft.com/office/drawing/2014/main" id="{A09D7CC8-357C-4B09-BA80-551FF32BAFD3}"/>
            </a:ext>
          </a:extLst>
        </xdr:cNvPr>
        <xdr:cNvSpPr/>
      </xdr:nvSpPr>
      <xdr:spPr>
        <a:xfrm>
          <a:off x="652780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a:extLst>
            <a:ext uri="{FF2B5EF4-FFF2-40B4-BE49-F238E27FC236}">
              <a16:creationId xmlns:a16="http://schemas.microsoft.com/office/drawing/2014/main" id="{3DD92A64-FB44-4780-814B-956A86CEB6DF}"/>
            </a:ext>
          </a:extLst>
        </xdr:cNvPr>
        <xdr:cNvSpPr/>
      </xdr:nvSpPr>
      <xdr:spPr>
        <a:xfrm>
          <a:off x="748792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a:extLst>
            <a:ext uri="{FF2B5EF4-FFF2-40B4-BE49-F238E27FC236}">
              <a16:creationId xmlns:a16="http://schemas.microsoft.com/office/drawing/2014/main" id="{A7725005-BE66-4F5D-8E43-46D77F6A9790}"/>
            </a:ext>
          </a:extLst>
        </xdr:cNvPr>
        <xdr:cNvSpPr/>
      </xdr:nvSpPr>
      <xdr:spPr>
        <a:xfrm>
          <a:off x="748792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a:extLst>
            <a:ext uri="{FF2B5EF4-FFF2-40B4-BE49-F238E27FC236}">
              <a16:creationId xmlns:a16="http://schemas.microsoft.com/office/drawing/2014/main" id="{D88853D6-FC8D-4B9C-940F-AEBDCEA4C764}"/>
            </a:ext>
          </a:extLst>
        </xdr:cNvPr>
        <xdr:cNvSpPr/>
      </xdr:nvSpPr>
      <xdr:spPr>
        <a:xfrm>
          <a:off x="5567680" y="16394430"/>
          <a:ext cx="3962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a:extLst>
            <a:ext uri="{FF2B5EF4-FFF2-40B4-BE49-F238E27FC236}">
              <a16:creationId xmlns:a16="http://schemas.microsoft.com/office/drawing/2014/main" id="{7DEB5271-9345-4AE7-9984-4DB94FAD3ED3}"/>
            </a:ext>
          </a:extLst>
        </xdr:cNvPr>
        <xdr:cNvSpPr txBox="1"/>
      </xdr:nvSpPr>
      <xdr:spPr>
        <a:xfrm>
          <a:off x="552958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a:extLst>
            <a:ext uri="{FF2B5EF4-FFF2-40B4-BE49-F238E27FC236}">
              <a16:creationId xmlns:a16="http://schemas.microsoft.com/office/drawing/2014/main" id="{245E6EB5-26F1-4734-92E3-58D4CDD08317}"/>
            </a:ext>
          </a:extLst>
        </xdr:cNvPr>
        <xdr:cNvCxnSpPr/>
      </xdr:nvCxnSpPr>
      <xdr:spPr>
        <a:xfrm>
          <a:off x="5567680" y="1862709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9" name="直線コネクタ 428">
          <a:extLst>
            <a:ext uri="{FF2B5EF4-FFF2-40B4-BE49-F238E27FC236}">
              <a16:creationId xmlns:a16="http://schemas.microsoft.com/office/drawing/2014/main" id="{2CC7F80E-609E-494D-9B37-E7E2F3909DD7}"/>
            </a:ext>
          </a:extLst>
        </xdr:cNvPr>
        <xdr:cNvCxnSpPr/>
      </xdr:nvCxnSpPr>
      <xdr:spPr>
        <a:xfrm>
          <a:off x="5567680" y="1825752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0" name="テキスト ボックス 429">
          <a:extLst>
            <a:ext uri="{FF2B5EF4-FFF2-40B4-BE49-F238E27FC236}">
              <a16:creationId xmlns:a16="http://schemas.microsoft.com/office/drawing/2014/main" id="{2E64292A-42D5-416C-A006-34770073E7F6}"/>
            </a:ext>
          </a:extLst>
        </xdr:cNvPr>
        <xdr:cNvSpPr txBox="1"/>
      </xdr:nvSpPr>
      <xdr:spPr>
        <a:xfrm>
          <a:off x="51614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1" name="直線コネクタ 430">
          <a:extLst>
            <a:ext uri="{FF2B5EF4-FFF2-40B4-BE49-F238E27FC236}">
              <a16:creationId xmlns:a16="http://schemas.microsoft.com/office/drawing/2014/main" id="{60FFE890-D4CB-4BF3-97B8-4711963C783F}"/>
            </a:ext>
          </a:extLst>
        </xdr:cNvPr>
        <xdr:cNvCxnSpPr/>
      </xdr:nvCxnSpPr>
      <xdr:spPr>
        <a:xfrm>
          <a:off x="5567680" y="1788414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2" name="テキスト ボックス 431">
          <a:extLst>
            <a:ext uri="{FF2B5EF4-FFF2-40B4-BE49-F238E27FC236}">
              <a16:creationId xmlns:a16="http://schemas.microsoft.com/office/drawing/2014/main" id="{9D7292CA-D718-4D24-A18A-CD5E779978AC}"/>
            </a:ext>
          </a:extLst>
        </xdr:cNvPr>
        <xdr:cNvSpPr txBox="1"/>
      </xdr:nvSpPr>
      <xdr:spPr>
        <a:xfrm>
          <a:off x="516146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3" name="直線コネクタ 432">
          <a:extLst>
            <a:ext uri="{FF2B5EF4-FFF2-40B4-BE49-F238E27FC236}">
              <a16:creationId xmlns:a16="http://schemas.microsoft.com/office/drawing/2014/main" id="{4065B8A1-C028-4374-A627-6E193AFE9387}"/>
            </a:ext>
          </a:extLst>
        </xdr:cNvPr>
        <xdr:cNvCxnSpPr/>
      </xdr:nvCxnSpPr>
      <xdr:spPr>
        <a:xfrm>
          <a:off x="5567680" y="1751076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4" name="テキスト ボックス 433">
          <a:extLst>
            <a:ext uri="{FF2B5EF4-FFF2-40B4-BE49-F238E27FC236}">
              <a16:creationId xmlns:a16="http://schemas.microsoft.com/office/drawing/2014/main" id="{6F399076-0EE7-4582-96F9-255EA8BB8981}"/>
            </a:ext>
          </a:extLst>
        </xdr:cNvPr>
        <xdr:cNvSpPr txBox="1"/>
      </xdr:nvSpPr>
      <xdr:spPr>
        <a:xfrm>
          <a:off x="516146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5" name="直線コネクタ 434">
          <a:extLst>
            <a:ext uri="{FF2B5EF4-FFF2-40B4-BE49-F238E27FC236}">
              <a16:creationId xmlns:a16="http://schemas.microsoft.com/office/drawing/2014/main" id="{A0FA1C41-D4E8-462F-8318-B897B8431221}"/>
            </a:ext>
          </a:extLst>
        </xdr:cNvPr>
        <xdr:cNvCxnSpPr/>
      </xdr:nvCxnSpPr>
      <xdr:spPr>
        <a:xfrm>
          <a:off x="5567680" y="1713738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6" name="テキスト ボックス 435">
          <a:extLst>
            <a:ext uri="{FF2B5EF4-FFF2-40B4-BE49-F238E27FC236}">
              <a16:creationId xmlns:a16="http://schemas.microsoft.com/office/drawing/2014/main" id="{D46C76B7-D4D6-412D-BB0B-1F5282ED4AE5}"/>
            </a:ext>
          </a:extLst>
        </xdr:cNvPr>
        <xdr:cNvSpPr txBox="1"/>
      </xdr:nvSpPr>
      <xdr:spPr>
        <a:xfrm>
          <a:off x="516146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7" name="直線コネクタ 436">
          <a:extLst>
            <a:ext uri="{FF2B5EF4-FFF2-40B4-BE49-F238E27FC236}">
              <a16:creationId xmlns:a16="http://schemas.microsoft.com/office/drawing/2014/main" id="{9A4C7CCC-98CB-43D8-ABE2-7FD546BAFD6D}"/>
            </a:ext>
          </a:extLst>
        </xdr:cNvPr>
        <xdr:cNvCxnSpPr/>
      </xdr:nvCxnSpPr>
      <xdr:spPr>
        <a:xfrm>
          <a:off x="5567680" y="1676400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8" name="テキスト ボックス 437">
          <a:extLst>
            <a:ext uri="{FF2B5EF4-FFF2-40B4-BE49-F238E27FC236}">
              <a16:creationId xmlns:a16="http://schemas.microsoft.com/office/drawing/2014/main" id="{90F47F0A-2E4B-487D-9B40-FD1FC119080A}"/>
            </a:ext>
          </a:extLst>
        </xdr:cNvPr>
        <xdr:cNvSpPr txBox="1"/>
      </xdr:nvSpPr>
      <xdr:spPr>
        <a:xfrm>
          <a:off x="516146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9" name="直線コネクタ 438">
          <a:extLst>
            <a:ext uri="{FF2B5EF4-FFF2-40B4-BE49-F238E27FC236}">
              <a16:creationId xmlns:a16="http://schemas.microsoft.com/office/drawing/2014/main" id="{8061F916-864C-4CFC-8962-25FECC1B92A7}"/>
            </a:ext>
          </a:extLst>
        </xdr:cNvPr>
        <xdr:cNvCxnSpPr/>
      </xdr:nvCxnSpPr>
      <xdr:spPr>
        <a:xfrm>
          <a:off x="5567680" y="16394430"/>
          <a:ext cx="3924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0" name="テキスト ボックス 439">
          <a:extLst>
            <a:ext uri="{FF2B5EF4-FFF2-40B4-BE49-F238E27FC236}">
              <a16:creationId xmlns:a16="http://schemas.microsoft.com/office/drawing/2014/main" id="{DCC8DB22-DA75-45E3-A76E-82ACE1DA666A}"/>
            </a:ext>
          </a:extLst>
        </xdr:cNvPr>
        <xdr:cNvSpPr txBox="1"/>
      </xdr:nvSpPr>
      <xdr:spPr>
        <a:xfrm>
          <a:off x="51614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1" name="【市民会館】&#10;一人当たり面積グラフ枠">
          <a:extLst>
            <a:ext uri="{FF2B5EF4-FFF2-40B4-BE49-F238E27FC236}">
              <a16:creationId xmlns:a16="http://schemas.microsoft.com/office/drawing/2014/main" id="{851CC9FC-C47E-410A-B03A-43A0995AFEF8}"/>
            </a:ext>
          </a:extLst>
        </xdr:cNvPr>
        <xdr:cNvSpPr/>
      </xdr:nvSpPr>
      <xdr:spPr>
        <a:xfrm>
          <a:off x="5567680" y="16394430"/>
          <a:ext cx="3962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42" name="直線コネクタ 441">
          <a:extLst>
            <a:ext uri="{FF2B5EF4-FFF2-40B4-BE49-F238E27FC236}">
              <a16:creationId xmlns:a16="http://schemas.microsoft.com/office/drawing/2014/main" id="{11983234-91C7-4B08-961B-7F79E5A07711}"/>
            </a:ext>
          </a:extLst>
        </xdr:cNvPr>
        <xdr:cNvCxnSpPr/>
      </xdr:nvCxnSpPr>
      <xdr:spPr>
        <a:xfrm flipV="1">
          <a:off x="8800465" y="16878300"/>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43" name="【市民会館】&#10;一人当たり面積最小値テキスト">
          <a:extLst>
            <a:ext uri="{FF2B5EF4-FFF2-40B4-BE49-F238E27FC236}">
              <a16:creationId xmlns:a16="http://schemas.microsoft.com/office/drawing/2014/main" id="{3ADE2C72-6681-45D5-9958-CA0CA875FDD8}"/>
            </a:ext>
          </a:extLst>
        </xdr:cNvPr>
        <xdr:cNvSpPr txBox="1"/>
      </xdr:nvSpPr>
      <xdr:spPr>
        <a:xfrm>
          <a:off x="8839200"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44" name="直線コネクタ 443">
          <a:extLst>
            <a:ext uri="{FF2B5EF4-FFF2-40B4-BE49-F238E27FC236}">
              <a16:creationId xmlns:a16="http://schemas.microsoft.com/office/drawing/2014/main" id="{AFAF680B-6D83-41FF-A9B1-A40C1991B212}"/>
            </a:ext>
          </a:extLst>
        </xdr:cNvPr>
        <xdr:cNvCxnSpPr/>
      </xdr:nvCxnSpPr>
      <xdr:spPr>
        <a:xfrm>
          <a:off x="8742680" y="1825142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45" name="【市民会館】&#10;一人当たり面積最大値テキスト">
          <a:extLst>
            <a:ext uri="{FF2B5EF4-FFF2-40B4-BE49-F238E27FC236}">
              <a16:creationId xmlns:a16="http://schemas.microsoft.com/office/drawing/2014/main" id="{EEDF323E-0E2E-4B5E-8A56-C3347E25920F}"/>
            </a:ext>
          </a:extLst>
        </xdr:cNvPr>
        <xdr:cNvSpPr txBox="1"/>
      </xdr:nvSpPr>
      <xdr:spPr>
        <a:xfrm>
          <a:off x="8839200" y="1665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46" name="直線コネクタ 445">
          <a:extLst>
            <a:ext uri="{FF2B5EF4-FFF2-40B4-BE49-F238E27FC236}">
              <a16:creationId xmlns:a16="http://schemas.microsoft.com/office/drawing/2014/main" id="{FE90BEFD-167E-4007-8AA8-3C958DE4975D}"/>
            </a:ext>
          </a:extLst>
        </xdr:cNvPr>
        <xdr:cNvCxnSpPr/>
      </xdr:nvCxnSpPr>
      <xdr:spPr>
        <a:xfrm>
          <a:off x="8742680" y="16878300"/>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447" name="【市民会館】&#10;一人当たり面積平均値テキスト">
          <a:extLst>
            <a:ext uri="{FF2B5EF4-FFF2-40B4-BE49-F238E27FC236}">
              <a16:creationId xmlns:a16="http://schemas.microsoft.com/office/drawing/2014/main" id="{589B984A-38B9-4840-80A5-E5109A86B70C}"/>
            </a:ext>
          </a:extLst>
        </xdr:cNvPr>
        <xdr:cNvSpPr txBox="1"/>
      </xdr:nvSpPr>
      <xdr:spPr>
        <a:xfrm>
          <a:off x="8839200" y="1800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48" name="フローチャート: 判断 447">
          <a:extLst>
            <a:ext uri="{FF2B5EF4-FFF2-40B4-BE49-F238E27FC236}">
              <a16:creationId xmlns:a16="http://schemas.microsoft.com/office/drawing/2014/main" id="{97B6102E-97E6-439A-91A3-52BCED2BE306}"/>
            </a:ext>
          </a:extLst>
        </xdr:cNvPr>
        <xdr:cNvSpPr/>
      </xdr:nvSpPr>
      <xdr:spPr>
        <a:xfrm>
          <a:off x="8780780" y="18029936"/>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49" name="フローチャート: 判断 448">
          <a:extLst>
            <a:ext uri="{FF2B5EF4-FFF2-40B4-BE49-F238E27FC236}">
              <a16:creationId xmlns:a16="http://schemas.microsoft.com/office/drawing/2014/main" id="{DF4FC68F-0646-40C0-A999-B64A7E69537D}"/>
            </a:ext>
          </a:extLst>
        </xdr:cNvPr>
        <xdr:cNvSpPr/>
      </xdr:nvSpPr>
      <xdr:spPr>
        <a:xfrm>
          <a:off x="8064500" y="1801088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50" name="フローチャート: 判断 449">
          <a:extLst>
            <a:ext uri="{FF2B5EF4-FFF2-40B4-BE49-F238E27FC236}">
              <a16:creationId xmlns:a16="http://schemas.microsoft.com/office/drawing/2014/main" id="{8338A241-583B-42F2-BEB2-6CAFAB2E1FD6}"/>
            </a:ext>
          </a:extLst>
        </xdr:cNvPr>
        <xdr:cNvSpPr/>
      </xdr:nvSpPr>
      <xdr:spPr>
        <a:xfrm>
          <a:off x="7327900" y="18013172"/>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451" name="フローチャート: 判断 450">
          <a:extLst>
            <a:ext uri="{FF2B5EF4-FFF2-40B4-BE49-F238E27FC236}">
              <a16:creationId xmlns:a16="http://schemas.microsoft.com/office/drawing/2014/main" id="{C6917398-9CB4-43AA-A01B-336FD4397FFA}"/>
            </a:ext>
          </a:extLst>
        </xdr:cNvPr>
        <xdr:cNvSpPr/>
      </xdr:nvSpPr>
      <xdr:spPr>
        <a:xfrm>
          <a:off x="6560820" y="180177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452" name="フローチャート: 判断 451">
          <a:extLst>
            <a:ext uri="{FF2B5EF4-FFF2-40B4-BE49-F238E27FC236}">
              <a16:creationId xmlns:a16="http://schemas.microsoft.com/office/drawing/2014/main" id="{9723D933-446F-4209-AF1B-78A494203009}"/>
            </a:ext>
          </a:extLst>
        </xdr:cNvPr>
        <xdr:cNvSpPr/>
      </xdr:nvSpPr>
      <xdr:spPr>
        <a:xfrm>
          <a:off x="5824220" y="180512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6BFCFFDB-0083-4B1C-B705-57CF2DF200CF}"/>
            </a:ext>
          </a:extLst>
        </xdr:cNvPr>
        <xdr:cNvSpPr txBox="1"/>
      </xdr:nvSpPr>
      <xdr:spPr>
        <a:xfrm>
          <a:off x="86410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EBEB5EAE-63FA-4144-A65A-95470A7897D0}"/>
            </a:ext>
          </a:extLst>
        </xdr:cNvPr>
        <xdr:cNvSpPr txBox="1"/>
      </xdr:nvSpPr>
      <xdr:spPr>
        <a:xfrm>
          <a:off x="79552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DFEDE64D-FC91-451C-9BCB-A9B9042674AC}"/>
            </a:ext>
          </a:extLst>
        </xdr:cNvPr>
        <xdr:cNvSpPr txBox="1"/>
      </xdr:nvSpPr>
      <xdr:spPr>
        <a:xfrm>
          <a:off x="72034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2967080E-CDC0-49A6-AA95-F758F1A5CE05}"/>
            </a:ext>
          </a:extLst>
        </xdr:cNvPr>
        <xdr:cNvSpPr txBox="1"/>
      </xdr:nvSpPr>
      <xdr:spPr>
        <a:xfrm>
          <a:off x="64516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DE29FB12-EC37-4EA5-AB81-6B483C34364C}"/>
            </a:ext>
          </a:extLst>
        </xdr:cNvPr>
        <xdr:cNvSpPr txBox="1"/>
      </xdr:nvSpPr>
      <xdr:spPr>
        <a:xfrm>
          <a:off x="5715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29211</xdr:rowOff>
    </xdr:from>
    <xdr:to>
      <xdr:col>55</xdr:col>
      <xdr:colOff>50800</xdr:colOff>
      <xdr:row>107</xdr:row>
      <xdr:rowOff>130811</xdr:rowOff>
    </xdr:to>
    <xdr:sp macro="" textlink="">
      <xdr:nvSpPr>
        <xdr:cNvPr id="458" name="楕円 457">
          <a:extLst>
            <a:ext uri="{FF2B5EF4-FFF2-40B4-BE49-F238E27FC236}">
              <a16:creationId xmlns:a16="http://schemas.microsoft.com/office/drawing/2014/main" id="{699E6E0F-A492-48B3-9B96-5CD92486A3CC}"/>
            </a:ext>
          </a:extLst>
        </xdr:cNvPr>
        <xdr:cNvSpPr/>
      </xdr:nvSpPr>
      <xdr:spPr>
        <a:xfrm>
          <a:off x="8780780" y="17966691"/>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52088</xdr:rowOff>
    </xdr:from>
    <xdr:ext cx="469744" cy="259045"/>
    <xdr:sp macro="" textlink="">
      <xdr:nvSpPr>
        <xdr:cNvPr id="459" name="【市民会館】&#10;一人当たり面積該当値テキスト">
          <a:extLst>
            <a:ext uri="{FF2B5EF4-FFF2-40B4-BE49-F238E27FC236}">
              <a16:creationId xmlns:a16="http://schemas.microsoft.com/office/drawing/2014/main" id="{EFDF731E-8D09-40F9-9F18-A60594D64997}"/>
            </a:ext>
          </a:extLst>
        </xdr:cNvPr>
        <xdr:cNvSpPr txBox="1"/>
      </xdr:nvSpPr>
      <xdr:spPr>
        <a:xfrm>
          <a:off x="8839200" y="1782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32258</xdr:rowOff>
    </xdr:from>
    <xdr:to>
      <xdr:col>50</xdr:col>
      <xdr:colOff>165100</xdr:colOff>
      <xdr:row>107</xdr:row>
      <xdr:rowOff>133858</xdr:rowOff>
    </xdr:to>
    <xdr:sp macro="" textlink="">
      <xdr:nvSpPr>
        <xdr:cNvPr id="460" name="楕円 459">
          <a:extLst>
            <a:ext uri="{FF2B5EF4-FFF2-40B4-BE49-F238E27FC236}">
              <a16:creationId xmlns:a16="http://schemas.microsoft.com/office/drawing/2014/main" id="{B01B0AF4-3128-495A-9AD8-288794333E18}"/>
            </a:ext>
          </a:extLst>
        </xdr:cNvPr>
        <xdr:cNvSpPr/>
      </xdr:nvSpPr>
      <xdr:spPr>
        <a:xfrm>
          <a:off x="8064500" y="1796973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80011</xdr:rowOff>
    </xdr:from>
    <xdr:to>
      <xdr:col>55</xdr:col>
      <xdr:colOff>0</xdr:colOff>
      <xdr:row>107</xdr:row>
      <xdr:rowOff>83058</xdr:rowOff>
    </xdr:to>
    <xdr:cxnSp macro="">
      <xdr:nvCxnSpPr>
        <xdr:cNvPr id="461" name="直線コネクタ 460">
          <a:extLst>
            <a:ext uri="{FF2B5EF4-FFF2-40B4-BE49-F238E27FC236}">
              <a16:creationId xmlns:a16="http://schemas.microsoft.com/office/drawing/2014/main" id="{37DA0E69-D55B-4FD9-B891-AB19AE7E26D3}"/>
            </a:ext>
          </a:extLst>
        </xdr:cNvPr>
        <xdr:cNvCxnSpPr/>
      </xdr:nvCxnSpPr>
      <xdr:spPr>
        <a:xfrm flipV="1">
          <a:off x="8115300" y="18017491"/>
          <a:ext cx="6858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34544</xdr:rowOff>
    </xdr:from>
    <xdr:to>
      <xdr:col>46</xdr:col>
      <xdr:colOff>38100</xdr:colOff>
      <xdr:row>107</xdr:row>
      <xdr:rowOff>136144</xdr:rowOff>
    </xdr:to>
    <xdr:sp macro="" textlink="">
      <xdr:nvSpPr>
        <xdr:cNvPr id="462" name="楕円 461">
          <a:extLst>
            <a:ext uri="{FF2B5EF4-FFF2-40B4-BE49-F238E27FC236}">
              <a16:creationId xmlns:a16="http://schemas.microsoft.com/office/drawing/2014/main" id="{11111D5C-6E26-4465-ADBE-6F6ACF4363EF}"/>
            </a:ext>
          </a:extLst>
        </xdr:cNvPr>
        <xdr:cNvSpPr/>
      </xdr:nvSpPr>
      <xdr:spPr>
        <a:xfrm>
          <a:off x="7327900" y="17972024"/>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83058</xdr:rowOff>
    </xdr:from>
    <xdr:to>
      <xdr:col>50</xdr:col>
      <xdr:colOff>114300</xdr:colOff>
      <xdr:row>107</xdr:row>
      <xdr:rowOff>85344</xdr:rowOff>
    </xdr:to>
    <xdr:cxnSp macro="">
      <xdr:nvCxnSpPr>
        <xdr:cNvPr id="463" name="直線コネクタ 462">
          <a:extLst>
            <a:ext uri="{FF2B5EF4-FFF2-40B4-BE49-F238E27FC236}">
              <a16:creationId xmlns:a16="http://schemas.microsoft.com/office/drawing/2014/main" id="{77FFEFAC-7B1D-4F9D-A53F-F468CDB54488}"/>
            </a:ext>
          </a:extLst>
        </xdr:cNvPr>
        <xdr:cNvCxnSpPr/>
      </xdr:nvCxnSpPr>
      <xdr:spPr>
        <a:xfrm flipV="1">
          <a:off x="7363460" y="18020538"/>
          <a:ext cx="7518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36068</xdr:rowOff>
    </xdr:from>
    <xdr:to>
      <xdr:col>41</xdr:col>
      <xdr:colOff>101600</xdr:colOff>
      <xdr:row>107</xdr:row>
      <xdr:rowOff>137668</xdr:rowOff>
    </xdr:to>
    <xdr:sp macro="" textlink="">
      <xdr:nvSpPr>
        <xdr:cNvPr id="464" name="楕円 463">
          <a:extLst>
            <a:ext uri="{FF2B5EF4-FFF2-40B4-BE49-F238E27FC236}">
              <a16:creationId xmlns:a16="http://schemas.microsoft.com/office/drawing/2014/main" id="{AFA1F6FF-00BB-4AF9-B42A-EF32F5F4D8FA}"/>
            </a:ext>
          </a:extLst>
        </xdr:cNvPr>
        <xdr:cNvSpPr/>
      </xdr:nvSpPr>
      <xdr:spPr>
        <a:xfrm>
          <a:off x="6560820" y="1797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85344</xdr:rowOff>
    </xdr:from>
    <xdr:to>
      <xdr:col>45</xdr:col>
      <xdr:colOff>177800</xdr:colOff>
      <xdr:row>107</xdr:row>
      <xdr:rowOff>86868</xdr:rowOff>
    </xdr:to>
    <xdr:cxnSp macro="">
      <xdr:nvCxnSpPr>
        <xdr:cNvPr id="465" name="直線コネクタ 464">
          <a:extLst>
            <a:ext uri="{FF2B5EF4-FFF2-40B4-BE49-F238E27FC236}">
              <a16:creationId xmlns:a16="http://schemas.microsoft.com/office/drawing/2014/main" id="{A427295A-C1EC-4B7C-9A53-D5C8BF4DAE9D}"/>
            </a:ext>
          </a:extLst>
        </xdr:cNvPr>
        <xdr:cNvCxnSpPr/>
      </xdr:nvCxnSpPr>
      <xdr:spPr>
        <a:xfrm flipV="1">
          <a:off x="6611620" y="18022824"/>
          <a:ext cx="7518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466" name="楕円 465">
          <a:extLst>
            <a:ext uri="{FF2B5EF4-FFF2-40B4-BE49-F238E27FC236}">
              <a16:creationId xmlns:a16="http://schemas.microsoft.com/office/drawing/2014/main" id="{A860B03F-46F5-4504-B2B2-6C040AB42144}"/>
            </a:ext>
          </a:extLst>
        </xdr:cNvPr>
        <xdr:cNvSpPr/>
      </xdr:nvSpPr>
      <xdr:spPr>
        <a:xfrm>
          <a:off x="5824220" y="179765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86868</xdr:rowOff>
    </xdr:from>
    <xdr:to>
      <xdr:col>41</xdr:col>
      <xdr:colOff>50800</xdr:colOff>
      <xdr:row>107</xdr:row>
      <xdr:rowOff>89915</xdr:rowOff>
    </xdr:to>
    <xdr:cxnSp macro="">
      <xdr:nvCxnSpPr>
        <xdr:cNvPr id="467" name="直線コネクタ 466">
          <a:extLst>
            <a:ext uri="{FF2B5EF4-FFF2-40B4-BE49-F238E27FC236}">
              <a16:creationId xmlns:a16="http://schemas.microsoft.com/office/drawing/2014/main" id="{A96524FF-6262-4F26-BB4C-417ECBCCE308}"/>
            </a:ext>
          </a:extLst>
        </xdr:cNvPr>
        <xdr:cNvCxnSpPr/>
      </xdr:nvCxnSpPr>
      <xdr:spPr>
        <a:xfrm flipV="1">
          <a:off x="5875020" y="18024348"/>
          <a:ext cx="7366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166133</xdr:rowOff>
    </xdr:from>
    <xdr:ext cx="469744" cy="259045"/>
    <xdr:sp macro="" textlink="">
      <xdr:nvSpPr>
        <xdr:cNvPr id="468" name="n_1aveValue【市民会館】&#10;一人当たり面積">
          <a:extLst>
            <a:ext uri="{FF2B5EF4-FFF2-40B4-BE49-F238E27FC236}">
              <a16:creationId xmlns:a16="http://schemas.microsoft.com/office/drawing/2014/main" id="{BC2B2ECA-C5BE-46F5-BC8B-980F0E1719DE}"/>
            </a:ext>
          </a:extLst>
        </xdr:cNvPr>
        <xdr:cNvSpPr txBox="1"/>
      </xdr:nvSpPr>
      <xdr:spPr>
        <a:xfrm>
          <a:off x="7898207" y="1810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469" name="n_2aveValue【市民会館】&#10;一人当たり面積">
          <a:extLst>
            <a:ext uri="{FF2B5EF4-FFF2-40B4-BE49-F238E27FC236}">
              <a16:creationId xmlns:a16="http://schemas.microsoft.com/office/drawing/2014/main" id="{238C5E00-FDB3-4DBD-99E6-7F4EB4770903}"/>
            </a:ext>
          </a:extLst>
        </xdr:cNvPr>
        <xdr:cNvSpPr txBox="1"/>
      </xdr:nvSpPr>
      <xdr:spPr>
        <a:xfrm>
          <a:off x="7174307" y="1810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470" name="n_3aveValue【市民会館】&#10;一人当たり面積">
          <a:extLst>
            <a:ext uri="{FF2B5EF4-FFF2-40B4-BE49-F238E27FC236}">
              <a16:creationId xmlns:a16="http://schemas.microsoft.com/office/drawing/2014/main" id="{56EDB0AC-C528-4B7E-9D82-20A3A5DB1F5C}"/>
            </a:ext>
          </a:extLst>
        </xdr:cNvPr>
        <xdr:cNvSpPr txBox="1"/>
      </xdr:nvSpPr>
      <xdr:spPr>
        <a:xfrm>
          <a:off x="6407227" y="1810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35069</xdr:rowOff>
    </xdr:from>
    <xdr:ext cx="469744" cy="259045"/>
    <xdr:sp macro="" textlink="">
      <xdr:nvSpPr>
        <xdr:cNvPr id="471" name="n_4aveValue【市民会館】&#10;一人当たり面積">
          <a:extLst>
            <a:ext uri="{FF2B5EF4-FFF2-40B4-BE49-F238E27FC236}">
              <a16:creationId xmlns:a16="http://schemas.microsoft.com/office/drawing/2014/main" id="{154E07EC-3009-443A-8A2C-F277EFC2CBB0}"/>
            </a:ext>
          </a:extLst>
        </xdr:cNvPr>
        <xdr:cNvSpPr txBox="1"/>
      </xdr:nvSpPr>
      <xdr:spPr>
        <a:xfrm>
          <a:off x="5670627" y="1814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150385</xdr:rowOff>
    </xdr:from>
    <xdr:ext cx="469744" cy="259045"/>
    <xdr:sp macro="" textlink="">
      <xdr:nvSpPr>
        <xdr:cNvPr id="472" name="n_1mainValue【市民会館】&#10;一人当たり面積">
          <a:extLst>
            <a:ext uri="{FF2B5EF4-FFF2-40B4-BE49-F238E27FC236}">
              <a16:creationId xmlns:a16="http://schemas.microsoft.com/office/drawing/2014/main" id="{EA6FF7A3-38B9-4E19-88AB-BE0ADA1CC19E}"/>
            </a:ext>
          </a:extLst>
        </xdr:cNvPr>
        <xdr:cNvSpPr txBox="1"/>
      </xdr:nvSpPr>
      <xdr:spPr>
        <a:xfrm>
          <a:off x="7898207" y="177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152671</xdr:rowOff>
    </xdr:from>
    <xdr:ext cx="469744" cy="259045"/>
    <xdr:sp macro="" textlink="">
      <xdr:nvSpPr>
        <xdr:cNvPr id="473" name="n_2mainValue【市民会館】&#10;一人当たり面積">
          <a:extLst>
            <a:ext uri="{FF2B5EF4-FFF2-40B4-BE49-F238E27FC236}">
              <a16:creationId xmlns:a16="http://schemas.microsoft.com/office/drawing/2014/main" id="{987492BB-2D30-456D-B5A1-09D07A69DCDC}"/>
            </a:ext>
          </a:extLst>
        </xdr:cNvPr>
        <xdr:cNvSpPr txBox="1"/>
      </xdr:nvSpPr>
      <xdr:spPr>
        <a:xfrm>
          <a:off x="717430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154195</xdr:rowOff>
    </xdr:from>
    <xdr:ext cx="469744" cy="259045"/>
    <xdr:sp macro="" textlink="">
      <xdr:nvSpPr>
        <xdr:cNvPr id="474" name="n_3mainValue【市民会館】&#10;一人当たり面積">
          <a:extLst>
            <a:ext uri="{FF2B5EF4-FFF2-40B4-BE49-F238E27FC236}">
              <a16:creationId xmlns:a16="http://schemas.microsoft.com/office/drawing/2014/main" id="{8AB651BB-4B4B-45F3-8870-A80DCFE11DCB}"/>
            </a:ext>
          </a:extLst>
        </xdr:cNvPr>
        <xdr:cNvSpPr txBox="1"/>
      </xdr:nvSpPr>
      <xdr:spPr>
        <a:xfrm>
          <a:off x="6407227" y="1775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157242</xdr:rowOff>
    </xdr:from>
    <xdr:ext cx="469744" cy="259045"/>
    <xdr:sp macro="" textlink="">
      <xdr:nvSpPr>
        <xdr:cNvPr id="475" name="n_4mainValue【市民会館】&#10;一人当たり面積">
          <a:extLst>
            <a:ext uri="{FF2B5EF4-FFF2-40B4-BE49-F238E27FC236}">
              <a16:creationId xmlns:a16="http://schemas.microsoft.com/office/drawing/2014/main" id="{FC6EE939-5AE2-4B24-9F1E-2DFF999F34E4}"/>
            </a:ext>
          </a:extLst>
        </xdr:cNvPr>
        <xdr:cNvSpPr txBox="1"/>
      </xdr:nvSpPr>
      <xdr:spPr>
        <a:xfrm>
          <a:off x="56706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a:extLst>
            <a:ext uri="{FF2B5EF4-FFF2-40B4-BE49-F238E27FC236}">
              <a16:creationId xmlns:a16="http://schemas.microsoft.com/office/drawing/2014/main" id="{8B198993-BC96-467D-BF3C-C214E0BDAB19}"/>
            </a:ext>
          </a:extLst>
        </xdr:cNvPr>
        <xdr:cNvSpPr/>
      </xdr:nvSpPr>
      <xdr:spPr>
        <a:xfrm>
          <a:off x="10464800" y="4099560"/>
          <a:ext cx="3962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a:extLst>
            <a:ext uri="{FF2B5EF4-FFF2-40B4-BE49-F238E27FC236}">
              <a16:creationId xmlns:a16="http://schemas.microsoft.com/office/drawing/2014/main" id="{0BDCB020-5CA8-4CC8-919E-510FBBD1D09E}"/>
            </a:ext>
          </a:extLst>
        </xdr:cNvPr>
        <xdr:cNvSpPr/>
      </xdr:nvSpPr>
      <xdr:spPr>
        <a:xfrm>
          <a:off x="1056132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a:extLst>
            <a:ext uri="{FF2B5EF4-FFF2-40B4-BE49-F238E27FC236}">
              <a16:creationId xmlns:a16="http://schemas.microsoft.com/office/drawing/2014/main" id="{A58B45CE-DAFC-455E-9A39-51272EA14C04}"/>
            </a:ext>
          </a:extLst>
        </xdr:cNvPr>
        <xdr:cNvSpPr/>
      </xdr:nvSpPr>
      <xdr:spPr>
        <a:xfrm>
          <a:off x="1056132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a:extLst>
            <a:ext uri="{FF2B5EF4-FFF2-40B4-BE49-F238E27FC236}">
              <a16:creationId xmlns:a16="http://schemas.microsoft.com/office/drawing/2014/main" id="{4647C4D9-1A03-4E6D-BF04-D0478DAC2E16}"/>
            </a:ext>
          </a:extLst>
        </xdr:cNvPr>
        <xdr:cNvSpPr/>
      </xdr:nvSpPr>
      <xdr:spPr>
        <a:xfrm>
          <a:off x="1142492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a:extLst>
            <a:ext uri="{FF2B5EF4-FFF2-40B4-BE49-F238E27FC236}">
              <a16:creationId xmlns:a16="http://schemas.microsoft.com/office/drawing/2014/main" id="{1EEE1651-FB36-41BD-8384-61EBEC54EC65}"/>
            </a:ext>
          </a:extLst>
        </xdr:cNvPr>
        <xdr:cNvSpPr/>
      </xdr:nvSpPr>
      <xdr:spPr>
        <a:xfrm>
          <a:off x="1142492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a:extLst>
            <a:ext uri="{FF2B5EF4-FFF2-40B4-BE49-F238E27FC236}">
              <a16:creationId xmlns:a16="http://schemas.microsoft.com/office/drawing/2014/main" id="{8B18C3F5-D0C8-4D80-A2FD-3A342A744B5C}"/>
            </a:ext>
          </a:extLst>
        </xdr:cNvPr>
        <xdr:cNvSpPr/>
      </xdr:nvSpPr>
      <xdr:spPr>
        <a:xfrm>
          <a:off x="1238504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a:extLst>
            <a:ext uri="{FF2B5EF4-FFF2-40B4-BE49-F238E27FC236}">
              <a16:creationId xmlns:a16="http://schemas.microsoft.com/office/drawing/2014/main" id="{684AF630-C65F-4CC3-B519-8720EB25F687}"/>
            </a:ext>
          </a:extLst>
        </xdr:cNvPr>
        <xdr:cNvSpPr/>
      </xdr:nvSpPr>
      <xdr:spPr>
        <a:xfrm>
          <a:off x="1238504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a:extLst>
            <a:ext uri="{FF2B5EF4-FFF2-40B4-BE49-F238E27FC236}">
              <a16:creationId xmlns:a16="http://schemas.microsoft.com/office/drawing/2014/main" id="{247C7AB8-EACC-4462-AB37-EAE1FD77B60B}"/>
            </a:ext>
          </a:extLst>
        </xdr:cNvPr>
        <xdr:cNvSpPr/>
      </xdr:nvSpPr>
      <xdr:spPr>
        <a:xfrm>
          <a:off x="10464800" y="5215890"/>
          <a:ext cx="39624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a:extLst>
            <a:ext uri="{FF2B5EF4-FFF2-40B4-BE49-F238E27FC236}">
              <a16:creationId xmlns:a16="http://schemas.microsoft.com/office/drawing/2014/main" id="{EDA51861-E4DE-4331-9AA9-17293E1D22DE}"/>
            </a:ext>
          </a:extLst>
        </xdr:cNvPr>
        <xdr:cNvSpPr txBox="1"/>
      </xdr:nvSpPr>
      <xdr:spPr>
        <a:xfrm>
          <a:off x="104267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a:extLst>
            <a:ext uri="{FF2B5EF4-FFF2-40B4-BE49-F238E27FC236}">
              <a16:creationId xmlns:a16="http://schemas.microsoft.com/office/drawing/2014/main" id="{AD5D2416-6C92-446A-AA6D-0D1B847AB1F6}"/>
            </a:ext>
          </a:extLst>
        </xdr:cNvPr>
        <xdr:cNvCxnSpPr/>
      </xdr:nvCxnSpPr>
      <xdr:spPr>
        <a:xfrm>
          <a:off x="10464800" y="745236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a:extLst>
            <a:ext uri="{FF2B5EF4-FFF2-40B4-BE49-F238E27FC236}">
              <a16:creationId xmlns:a16="http://schemas.microsoft.com/office/drawing/2014/main" id="{71E17A8A-00A3-4042-A9BD-AED78B91D86C}"/>
            </a:ext>
          </a:extLst>
        </xdr:cNvPr>
        <xdr:cNvSpPr txBox="1"/>
      </xdr:nvSpPr>
      <xdr:spPr>
        <a:xfrm>
          <a:off x="1008144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7" name="直線コネクタ 486">
          <a:extLst>
            <a:ext uri="{FF2B5EF4-FFF2-40B4-BE49-F238E27FC236}">
              <a16:creationId xmlns:a16="http://schemas.microsoft.com/office/drawing/2014/main" id="{B50D3CD9-484B-4C15-8599-31F90C9AE74B}"/>
            </a:ext>
          </a:extLst>
        </xdr:cNvPr>
        <xdr:cNvCxnSpPr/>
      </xdr:nvCxnSpPr>
      <xdr:spPr>
        <a:xfrm>
          <a:off x="10464800" y="707898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8" name="テキスト ボックス 487">
          <a:extLst>
            <a:ext uri="{FF2B5EF4-FFF2-40B4-BE49-F238E27FC236}">
              <a16:creationId xmlns:a16="http://schemas.microsoft.com/office/drawing/2014/main" id="{99A3896A-D96F-4C82-9CB7-89D9071AC2F1}"/>
            </a:ext>
          </a:extLst>
        </xdr:cNvPr>
        <xdr:cNvSpPr txBox="1"/>
      </xdr:nvSpPr>
      <xdr:spPr>
        <a:xfrm>
          <a:off x="100814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9" name="直線コネクタ 488">
          <a:extLst>
            <a:ext uri="{FF2B5EF4-FFF2-40B4-BE49-F238E27FC236}">
              <a16:creationId xmlns:a16="http://schemas.microsoft.com/office/drawing/2014/main" id="{116DDC63-CC2B-4E14-A755-28526529E734}"/>
            </a:ext>
          </a:extLst>
        </xdr:cNvPr>
        <xdr:cNvCxnSpPr/>
      </xdr:nvCxnSpPr>
      <xdr:spPr>
        <a:xfrm>
          <a:off x="10464800" y="670560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0" name="テキスト ボックス 489">
          <a:extLst>
            <a:ext uri="{FF2B5EF4-FFF2-40B4-BE49-F238E27FC236}">
              <a16:creationId xmlns:a16="http://schemas.microsoft.com/office/drawing/2014/main" id="{C9F31A56-273B-41F1-AEB9-072B8815C14A}"/>
            </a:ext>
          </a:extLst>
        </xdr:cNvPr>
        <xdr:cNvSpPr txBox="1"/>
      </xdr:nvSpPr>
      <xdr:spPr>
        <a:xfrm>
          <a:off x="1012270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1" name="直線コネクタ 490">
          <a:extLst>
            <a:ext uri="{FF2B5EF4-FFF2-40B4-BE49-F238E27FC236}">
              <a16:creationId xmlns:a16="http://schemas.microsoft.com/office/drawing/2014/main" id="{946DFA6C-286F-4C93-9B65-73752F4069E2}"/>
            </a:ext>
          </a:extLst>
        </xdr:cNvPr>
        <xdr:cNvCxnSpPr/>
      </xdr:nvCxnSpPr>
      <xdr:spPr>
        <a:xfrm>
          <a:off x="10464800" y="633603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2" name="テキスト ボックス 491">
          <a:extLst>
            <a:ext uri="{FF2B5EF4-FFF2-40B4-BE49-F238E27FC236}">
              <a16:creationId xmlns:a16="http://schemas.microsoft.com/office/drawing/2014/main" id="{0B320756-9D9B-472F-9599-BCA2426D00C8}"/>
            </a:ext>
          </a:extLst>
        </xdr:cNvPr>
        <xdr:cNvSpPr txBox="1"/>
      </xdr:nvSpPr>
      <xdr:spPr>
        <a:xfrm>
          <a:off x="1012270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3" name="直線コネクタ 492">
          <a:extLst>
            <a:ext uri="{FF2B5EF4-FFF2-40B4-BE49-F238E27FC236}">
              <a16:creationId xmlns:a16="http://schemas.microsoft.com/office/drawing/2014/main" id="{887F7584-BC75-4134-BE55-BDCE5847032B}"/>
            </a:ext>
          </a:extLst>
        </xdr:cNvPr>
        <xdr:cNvCxnSpPr/>
      </xdr:nvCxnSpPr>
      <xdr:spPr>
        <a:xfrm>
          <a:off x="10464800" y="596265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4" name="テキスト ボックス 493">
          <a:extLst>
            <a:ext uri="{FF2B5EF4-FFF2-40B4-BE49-F238E27FC236}">
              <a16:creationId xmlns:a16="http://schemas.microsoft.com/office/drawing/2014/main" id="{A84BBC73-D75E-4F94-8469-20FB869BF43E}"/>
            </a:ext>
          </a:extLst>
        </xdr:cNvPr>
        <xdr:cNvSpPr txBox="1"/>
      </xdr:nvSpPr>
      <xdr:spPr>
        <a:xfrm>
          <a:off x="1012270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5" name="直線コネクタ 494">
          <a:extLst>
            <a:ext uri="{FF2B5EF4-FFF2-40B4-BE49-F238E27FC236}">
              <a16:creationId xmlns:a16="http://schemas.microsoft.com/office/drawing/2014/main" id="{2374508F-6FDE-4CA5-85D1-FADE573EB06D}"/>
            </a:ext>
          </a:extLst>
        </xdr:cNvPr>
        <xdr:cNvCxnSpPr/>
      </xdr:nvCxnSpPr>
      <xdr:spPr>
        <a:xfrm>
          <a:off x="10464800" y="558927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6" name="テキスト ボックス 495">
          <a:extLst>
            <a:ext uri="{FF2B5EF4-FFF2-40B4-BE49-F238E27FC236}">
              <a16:creationId xmlns:a16="http://schemas.microsoft.com/office/drawing/2014/main" id="{31060C50-9960-46CF-AC8C-AD3BC336D290}"/>
            </a:ext>
          </a:extLst>
        </xdr:cNvPr>
        <xdr:cNvSpPr txBox="1"/>
      </xdr:nvSpPr>
      <xdr:spPr>
        <a:xfrm>
          <a:off x="1012270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7" name="直線コネクタ 496">
          <a:extLst>
            <a:ext uri="{FF2B5EF4-FFF2-40B4-BE49-F238E27FC236}">
              <a16:creationId xmlns:a16="http://schemas.microsoft.com/office/drawing/2014/main" id="{6FAD0169-2987-4957-ADE8-924998004BB1}"/>
            </a:ext>
          </a:extLst>
        </xdr:cNvPr>
        <xdr:cNvCxnSpPr/>
      </xdr:nvCxnSpPr>
      <xdr:spPr>
        <a:xfrm>
          <a:off x="10464800" y="521589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8" name="テキスト ボックス 497">
          <a:extLst>
            <a:ext uri="{FF2B5EF4-FFF2-40B4-BE49-F238E27FC236}">
              <a16:creationId xmlns:a16="http://schemas.microsoft.com/office/drawing/2014/main" id="{D0B2D54C-8F52-4C77-87DE-F0E9A479B094}"/>
            </a:ext>
          </a:extLst>
        </xdr:cNvPr>
        <xdr:cNvSpPr txBox="1"/>
      </xdr:nvSpPr>
      <xdr:spPr>
        <a:xfrm>
          <a:off x="1018682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9" name="【一般廃棄物処理施設】&#10;有形固定資産減価償却率グラフ枠">
          <a:extLst>
            <a:ext uri="{FF2B5EF4-FFF2-40B4-BE49-F238E27FC236}">
              <a16:creationId xmlns:a16="http://schemas.microsoft.com/office/drawing/2014/main" id="{FC47EB6F-DED5-4E15-8F9C-1F81B5CB0944}"/>
            </a:ext>
          </a:extLst>
        </xdr:cNvPr>
        <xdr:cNvSpPr/>
      </xdr:nvSpPr>
      <xdr:spPr>
        <a:xfrm>
          <a:off x="10464800" y="5215890"/>
          <a:ext cx="39624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00" name="直線コネクタ 499">
          <a:extLst>
            <a:ext uri="{FF2B5EF4-FFF2-40B4-BE49-F238E27FC236}">
              <a16:creationId xmlns:a16="http://schemas.microsoft.com/office/drawing/2014/main" id="{0E69EAE6-E0BE-4DBA-85D2-457625BB88E2}"/>
            </a:ext>
          </a:extLst>
        </xdr:cNvPr>
        <xdr:cNvCxnSpPr/>
      </xdr:nvCxnSpPr>
      <xdr:spPr>
        <a:xfrm flipV="1">
          <a:off x="13728064" y="550354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01" name="【一般廃棄物処理施設】&#10;有形固定資産減価償却率最小値テキスト">
          <a:extLst>
            <a:ext uri="{FF2B5EF4-FFF2-40B4-BE49-F238E27FC236}">
              <a16:creationId xmlns:a16="http://schemas.microsoft.com/office/drawing/2014/main" id="{E078D195-17C4-4257-AFD1-E5E0A4D2298F}"/>
            </a:ext>
          </a:extLst>
        </xdr:cNvPr>
        <xdr:cNvSpPr txBox="1"/>
      </xdr:nvSpPr>
      <xdr:spPr>
        <a:xfrm>
          <a:off x="1375918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02" name="直線コネクタ 501">
          <a:extLst>
            <a:ext uri="{FF2B5EF4-FFF2-40B4-BE49-F238E27FC236}">
              <a16:creationId xmlns:a16="http://schemas.microsoft.com/office/drawing/2014/main" id="{2169E586-81DB-4B8A-B153-B0ABDE958816}"/>
            </a:ext>
          </a:extLst>
        </xdr:cNvPr>
        <xdr:cNvCxnSpPr/>
      </xdr:nvCxnSpPr>
      <xdr:spPr>
        <a:xfrm>
          <a:off x="13639800" y="7078980"/>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03" name="【一般廃棄物処理施設】&#10;有形固定資産減価償却率最大値テキスト">
          <a:extLst>
            <a:ext uri="{FF2B5EF4-FFF2-40B4-BE49-F238E27FC236}">
              <a16:creationId xmlns:a16="http://schemas.microsoft.com/office/drawing/2014/main" id="{B41E277A-8CB5-49EC-B183-722CFCE65305}"/>
            </a:ext>
          </a:extLst>
        </xdr:cNvPr>
        <xdr:cNvSpPr txBox="1"/>
      </xdr:nvSpPr>
      <xdr:spPr>
        <a:xfrm>
          <a:off x="13759180" y="528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04" name="直線コネクタ 503">
          <a:extLst>
            <a:ext uri="{FF2B5EF4-FFF2-40B4-BE49-F238E27FC236}">
              <a16:creationId xmlns:a16="http://schemas.microsoft.com/office/drawing/2014/main" id="{2F6BC0EE-E4BA-406A-9047-AE9C2B5F6577}"/>
            </a:ext>
          </a:extLst>
        </xdr:cNvPr>
        <xdr:cNvCxnSpPr/>
      </xdr:nvCxnSpPr>
      <xdr:spPr>
        <a:xfrm>
          <a:off x="13639800" y="5503545"/>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40022</xdr:rowOff>
    </xdr:from>
    <xdr:ext cx="405111" cy="259045"/>
    <xdr:sp macro="" textlink="">
      <xdr:nvSpPr>
        <xdr:cNvPr id="505" name="【一般廃棄物処理施設】&#10;有形固定資産減価償却率平均値テキスト">
          <a:extLst>
            <a:ext uri="{FF2B5EF4-FFF2-40B4-BE49-F238E27FC236}">
              <a16:creationId xmlns:a16="http://schemas.microsoft.com/office/drawing/2014/main" id="{FBB1F28C-D447-4A9D-AD67-D3B2326CA031}"/>
            </a:ext>
          </a:extLst>
        </xdr:cNvPr>
        <xdr:cNvSpPr txBox="1"/>
      </xdr:nvSpPr>
      <xdr:spPr>
        <a:xfrm>
          <a:off x="13759180" y="641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06" name="フローチャート: 判断 505">
          <a:extLst>
            <a:ext uri="{FF2B5EF4-FFF2-40B4-BE49-F238E27FC236}">
              <a16:creationId xmlns:a16="http://schemas.microsoft.com/office/drawing/2014/main" id="{54507C4D-788A-4D55-BCA0-EB380FEEEF76}"/>
            </a:ext>
          </a:extLst>
        </xdr:cNvPr>
        <xdr:cNvSpPr/>
      </xdr:nvSpPr>
      <xdr:spPr>
        <a:xfrm>
          <a:off x="13677900" y="643191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507" name="フローチャート: 判断 506">
          <a:extLst>
            <a:ext uri="{FF2B5EF4-FFF2-40B4-BE49-F238E27FC236}">
              <a16:creationId xmlns:a16="http://schemas.microsoft.com/office/drawing/2014/main" id="{46EC888B-F019-4825-B54D-6A0F0310FEDA}"/>
            </a:ext>
          </a:extLst>
        </xdr:cNvPr>
        <xdr:cNvSpPr/>
      </xdr:nvSpPr>
      <xdr:spPr>
        <a:xfrm>
          <a:off x="1296162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08" name="フローチャート: 判断 507">
          <a:extLst>
            <a:ext uri="{FF2B5EF4-FFF2-40B4-BE49-F238E27FC236}">
              <a16:creationId xmlns:a16="http://schemas.microsoft.com/office/drawing/2014/main" id="{E12E08F6-FA72-4A5C-971C-98DC2DC80905}"/>
            </a:ext>
          </a:extLst>
        </xdr:cNvPr>
        <xdr:cNvSpPr/>
      </xdr:nvSpPr>
      <xdr:spPr>
        <a:xfrm>
          <a:off x="12225020" y="63728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509" name="フローチャート: 判断 508">
          <a:extLst>
            <a:ext uri="{FF2B5EF4-FFF2-40B4-BE49-F238E27FC236}">
              <a16:creationId xmlns:a16="http://schemas.microsoft.com/office/drawing/2014/main" id="{9763A37D-0328-4EF4-9435-657B09AEAF56}"/>
            </a:ext>
          </a:extLst>
        </xdr:cNvPr>
        <xdr:cNvSpPr/>
      </xdr:nvSpPr>
      <xdr:spPr>
        <a:xfrm>
          <a:off x="11488420" y="6359525"/>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510" name="フローチャート: 判断 509">
          <a:extLst>
            <a:ext uri="{FF2B5EF4-FFF2-40B4-BE49-F238E27FC236}">
              <a16:creationId xmlns:a16="http://schemas.microsoft.com/office/drawing/2014/main" id="{3E3D4E0D-16BD-4F35-944C-59F7F999E6A8}"/>
            </a:ext>
          </a:extLst>
        </xdr:cNvPr>
        <xdr:cNvSpPr/>
      </xdr:nvSpPr>
      <xdr:spPr>
        <a:xfrm>
          <a:off x="1072134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6D253577-0AF3-46E9-96D3-93C65A484029}"/>
            </a:ext>
          </a:extLst>
        </xdr:cNvPr>
        <xdr:cNvSpPr txBox="1"/>
      </xdr:nvSpPr>
      <xdr:spPr>
        <a:xfrm>
          <a:off x="135686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EA9F34C1-5C60-4539-B394-783B8EC67478}"/>
            </a:ext>
          </a:extLst>
        </xdr:cNvPr>
        <xdr:cNvSpPr txBox="1"/>
      </xdr:nvSpPr>
      <xdr:spPr>
        <a:xfrm>
          <a:off x="12852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66BEC7F9-A0EA-438B-9E2B-D15156B97680}"/>
            </a:ext>
          </a:extLst>
        </xdr:cNvPr>
        <xdr:cNvSpPr txBox="1"/>
      </xdr:nvSpPr>
      <xdr:spPr>
        <a:xfrm>
          <a:off x="121158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E6D91947-969C-4BE5-9BAF-BFC3D3C3BDBE}"/>
            </a:ext>
          </a:extLst>
        </xdr:cNvPr>
        <xdr:cNvSpPr txBox="1"/>
      </xdr:nvSpPr>
      <xdr:spPr>
        <a:xfrm>
          <a:off x="113639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B0D05D9E-A5E4-4DDD-A180-48F008E002A6}"/>
            </a:ext>
          </a:extLst>
        </xdr:cNvPr>
        <xdr:cNvSpPr txBox="1"/>
      </xdr:nvSpPr>
      <xdr:spPr>
        <a:xfrm>
          <a:off x="106121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69215</xdr:rowOff>
    </xdr:from>
    <xdr:to>
      <xdr:col>85</xdr:col>
      <xdr:colOff>177800</xdr:colOff>
      <xdr:row>35</xdr:row>
      <xdr:rowOff>170815</xdr:rowOff>
    </xdr:to>
    <xdr:sp macro="" textlink="">
      <xdr:nvSpPr>
        <xdr:cNvPr id="516" name="楕円 515">
          <a:extLst>
            <a:ext uri="{FF2B5EF4-FFF2-40B4-BE49-F238E27FC236}">
              <a16:creationId xmlns:a16="http://schemas.microsoft.com/office/drawing/2014/main" id="{ECF0B0B8-90BE-4DA1-89D6-FD73366513BB}"/>
            </a:ext>
          </a:extLst>
        </xdr:cNvPr>
        <xdr:cNvSpPr/>
      </xdr:nvSpPr>
      <xdr:spPr>
        <a:xfrm>
          <a:off x="13677900" y="593661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92092</xdr:rowOff>
    </xdr:from>
    <xdr:ext cx="405111" cy="259045"/>
    <xdr:sp macro="" textlink="">
      <xdr:nvSpPr>
        <xdr:cNvPr id="517" name="【一般廃棄物処理施設】&#10;有形固定資産減価償却率該当値テキスト">
          <a:extLst>
            <a:ext uri="{FF2B5EF4-FFF2-40B4-BE49-F238E27FC236}">
              <a16:creationId xmlns:a16="http://schemas.microsoft.com/office/drawing/2014/main" id="{63DBEB88-29CD-456E-8CF7-79D215886F77}"/>
            </a:ext>
          </a:extLst>
        </xdr:cNvPr>
        <xdr:cNvSpPr txBox="1"/>
      </xdr:nvSpPr>
      <xdr:spPr>
        <a:xfrm>
          <a:off x="13759180"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76835</xdr:rowOff>
    </xdr:from>
    <xdr:to>
      <xdr:col>81</xdr:col>
      <xdr:colOff>101600</xdr:colOff>
      <xdr:row>36</xdr:row>
      <xdr:rowOff>6985</xdr:rowOff>
    </xdr:to>
    <xdr:sp macro="" textlink="">
      <xdr:nvSpPr>
        <xdr:cNvPr id="518" name="楕円 517">
          <a:extLst>
            <a:ext uri="{FF2B5EF4-FFF2-40B4-BE49-F238E27FC236}">
              <a16:creationId xmlns:a16="http://schemas.microsoft.com/office/drawing/2014/main" id="{EE3D31D7-2F44-42ED-98E1-A57DBC9B25B5}"/>
            </a:ext>
          </a:extLst>
        </xdr:cNvPr>
        <xdr:cNvSpPr/>
      </xdr:nvSpPr>
      <xdr:spPr>
        <a:xfrm>
          <a:off x="12961620" y="5944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120015</xdr:rowOff>
    </xdr:from>
    <xdr:to>
      <xdr:col>85</xdr:col>
      <xdr:colOff>127000</xdr:colOff>
      <xdr:row>35</xdr:row>
      <xdr:rowOff>127635</xdr:rowOff>
    </xdr:to>
    <xdr:cxnSp macro="">
      <xdr:nvCxnSpPr>
        <xdr:cNvPr id="519" name="直線コネクタ 518">
          <a:extLst>
            <a:ext uri="{FF2B5EF4-FFF2-40B4-BE49-F238E27FC236}">
              <a16:creationId xmlns:a16="http://schemas.microsoft.com/office/drawing/2014/main" id="{886717FC-F5FF-4E60-A085-05066E358638}"/>
            </a:ext>
          </a:extLst>
        </xdr:cNvPr>
        <xdr:cNvCxnSpPr/>
      </xdr:nvCxnSpPr>
      <xdr:spPr>
        <a:xfrm flipV="1">
          <a:off x="13012420" y="5987415"/>
          <a:ext cx="71628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92075</xdr:rowOff>
    </xdr:from>
    <xdr:to>
      <xdr:col>76</xdr:col>
      <xdr:colOff>165100</xdr:colOff>
      <xdr:row>38</xdr:row>
      <xdr:rowOff>22225</xdr:rowOff>
    </xdr:to>
    <xdr:sp macro="" textlink="">
      <xdr:nvSpPr>
        <xdr:cNvPr id="520" name="楕円 519">
          <a:extLst>
            <a:ext uri="{FF2B5EF4-FFF2-40B4-BE49-F238E27FC236}">
              <a16:creationId xmlns:a16="http://schemas.microsoft.com/office/drawing/2014/main" id="{AB89AF3B-456F-4CEA-BCFF-2F7C212760EA}"/>
            </a:ext>
          </a:extLst>
        </xdr:cNvPr>
        <xdr:cNvSpPr/>
      </xdr:nvSpPr>
      <xdr:spPr>
        <a:xfrm>
          <a:off x="12225020" y="62947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127635</xdr:rowOff>
    </xdr:from>
    <xdr:to>
      <xdr:col>81</xdr:col>
      <xdr:colOff>50800</xdr:colOff>
      <xdr:row>37</xdr:row>
      <xdr:rowOff>142875</xdr:rowOff>
    </xdr:to>
    <xdr:cxnSp macro="">
      <xdr:nvCxnSpPr>
        <xdr:cNvPr id="521" name="直線コネクタ 520">
          <a:extLst>
            <a:ext uri="{FF2B5EF4-FFF2-40B4-BE49-F238E27FC236}">
              <a16:creationId xmlns:a16="http://schemas.microsoft.com/office/drawing/2014/main" id="{7340D14E-F917-42C2-998F-60425F79C006}"/>
            </a:ext>
          </a:extLst>
        </xdr:cNvPr>
        <xdr:cNvCxnSpPr/>
      </xdr:nvCxnSpPr>
      <xdr:spPr>
        <a:xfrm flipV="1">
          <a:off x="12275820" y="5995035"/>
          <a:ext cx="7366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57785</xdr:rowOff>
    </xdr:from>
    <xdr:to>
      <xdr:col>72</xdr:col>
      <xdr:colOff>38100</xdr:colOff>
      <xdr:row>38</xdr:row>
      <xdr:rowOff>159385</xdr:rowOff>
    </xdr:to>
    <xdr:sp macro="" textlink="">
      <xdr:nvSpPr>
        <xdr:cNvPr id="522" name="楕円 521">
          <a:extLst>
            <a:ext uri="{FF2B5EF4-FFF2-40B4-BE49-F238E27FC236}">
              <a16:creationId xmlns:a16="http://schemas.microsoft.com/office/drawing/2014/main" id="{AC537508-9CA2-478B-A6CC-ACDFFBA1614D}"/>
            </a:ext>
          </a:extLst>
        </xdr:cNvPr>
        <xdr:cNvSpPr/>
      </xdr:nvSpPr>
      <xdr:spPr>
        <a:xfrm>
          <a:off x="11488420" y="6428105"/>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142875</xdr:rowOff>
    </xdr:from>
    <xdr:to>
      <xdr:col>76</xdr:col>
      <xdr:colOff>114300</xdr:colOff>
      <xdr:row>38</xdr:row>
      <xdr:rowOff>108585</xdr:rowOff>
    </xdr:to>
    <xdr:cxnSp macro="">
      <xdr:nvCxnSpPr>
        <xdr:cNvPr id="523" name="直線コネクタ 522">
          <a:extLst>
            <a:ext uri="{FF2B5EF4-FFF2-40B4-BE49-F238E27FC236}">
              <a16:creationId xmlns:a16="http://schemas.microsoft.com/office/drawing/2014/main" id="{B5371935-D4D2-4D83-9EFD-50EDDC7B8602}"/>
            </a:ext>
          </a:extLst>
        </xdr:cNvPr>
        <xdr:cNvCxnSpPr/>
      </xdr:nvCxnSpPr>
      <xdr:spPr>
        <a:xfrm flipV="1">
          <a:off x="11523980" y="6345555"/>
          <a:ext cx="75184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13970</xdr:rowOff>
    </xdr:from>
    <xdr:to>
      <xdr:col>67</xdr:col>
      <xdr:colOff>101600</xdr:colOff>
      <xdr:row>34</xdr:row>
      <xdr:rowOff>115570</xdr:rowOff>
    </xdr:to>
    <xdr:sp macro="" textlink="">
      <xdr:nvSpPr>
        <xdr:cNvPr id="524" name="楕円 523">
          <a:extLst>
            <a:ext uri="{FF2B5EF4-FFF2-40B4-BE49-F238E27FC236}">
              <a16:creationId xmlns:a16="http://schemas.microsoft.com/office/drawing/2014/main" id="{E5F34189-C479-4649-ACD3-F73E7ED5F06C}"/>
            </a:ext>
          </a:extLst>
        </xdr:cNvPr>
        <xdr:cNvSpPr/>
      </xdr:nvSpPr>
      <xdr:spPr>
        <a:xfrm>
          <a:off x="10721340" y="57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64770</xdr:rowOff>
    </xdr:from>
    <xdr:to>
      <xdr:col>71</xdr:col>
      <xdr:colOff>177800</xdr:colOff>
      <xdr:row>38</xdr:row>
      <xdr:rowOff>108585</xdr:rowOff>
    </xdr:to>
    <xdr:cxnSp macro="">
      <xdr:nvCxnSpPr>
        <xdr:cNvPr id="525" name="直線コネクタ 524">
          <a:extLst>
            <a:ext uri="{FF2B5EF4-FFF2-40B4-BE49-F238E27FC236}">
              <a16:creationId xmlns:a16="http://schemas.microsoft.com/office/drawing/2014/main" id="{E202156E-D466-45B4-A171-4F57D003A0BA}"/>
            </a:ext>
          </a:extLst>
        </xdr:cNvPr>
        <xdr:cNvCxnSpPr/>
      </xdr:nvCxnSpPr>
      <xdr:spPr>
        <a:xfrm>
          <a:off x="10772140" y="5764530"/>
          <a:ext cx="751840" cy="71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526" name="n_1aveValue【一般廃棄物処理施設】&#10;有形固定資産減価償却率">
          <a:extLst>
            <a:ext uri="{FF2B5EF4-FFF2-40B4-BE49-F238E27FC236}">
              <a16:creationId xmlns:a16="http://schemas.microsoft.com/office/drawing/2014/main" id="{2A6633C3-DDA7-461B-8F35-5159381DE394}"/>
            </a:ext>
          </a:extLst>
        </xdr:cNvPr>
        <xdr:cNvSpPr txBox="1"/>
      </xdr:nvSpPr>
      <xdr:spPr>
        <a:xfrm>
          <a:off x="128276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527" name="n_2aveValue【一般廃棄物処理施設】&#10;有形固定資産減価償却率">
          <a:extLst>
            <a:ext uri="{FF2B5EF4-FFF2-40B4-BE49-F238E27FC236}">
              <a16:creationId xmlns:a16="http://schemas.microsoft.com/office/drawing/2014/main" id="{2D53C1B9-4B40-475A-B5CA-2E19F4621FF8}"/>
            </a:ext>
          </a:extLst>
        </xdr:cNvPr>
        <xdr:cNvSpPr txBox="1"/>
      </xdr:nvSpPr>
      <xdr:spPr>
        <a:xfrm>
          <a:off x="12103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528" name="n_3aveValue【一般廃棄物処理施設】&#10;有形固定資産減価償却率">
          <a:extLst>
            <a:ext uri="{FF2B5EF4-FFF2-40B4-BE49-F238E27FC236}">
              <a16:creationId xmlns:a16="http://schemas.microsoft.com/office/drawing/2014/main" id="{FBBA7AA6-5F36-4B65-8370-0BB85FB52441}"/>
            </a:ext>
          </a:extLst>
        </xdr:cNvPr>
        <xdr:cNvSpPr txBox="1"/>
      </xdr:nvSpPr>
      <xdr:spPr>
        <a:xfrm>
          <a:off x="1135952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529" name="n_4aveValue【一般廃棄物処理施設】&#10;有形固定資産減価償却率">
          <a:extLst>
            <a:ext uri="{FF2B5EF4-FFF2-40B4-BE49-F238E27FC236}">
              <a16:creationId xmlns:a16="http://schemas.microsoft.com/office/drawing/2014/main" id="{34F50F52-B6F8-414D-AF9A-53F7195604CB}"/>
            </a:ext>
          </a:extLst>
        </xdr:cNvPr>
        <xdr:cNvSpPr txBox="1"/>
      </xdr:nvSpPr>
      <xdr:spPr>
        <a:xfrm>
          <a:off x="1060006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23512</xdr:rowOff>
    </xdr:from>
    <xdr:ext cx="405111" cy="259045"/>
    <xdr:sp macro="" textlink="">
      <xdr:nvSpPr>
        <xdr:cNvPr id="530" name="n_1mainValue【一般廃棄物処理施設】&#10;有形固定資産減価償却率">
          <a:extLst>
            <a:ext uri="{FF2B5EF4-FFF2-40B4-BE49-F238E27FC236}">
              <a16:creationId xmlns:a16="http://schemas.microsoft.com/office/drawing/2014/main" id="{484315B5-2ED6-4E79-9CBA-08D6526A2658}"/>
            </a:ext>
          </a:extLst>
        </xdr:cNvPr>
        <xdr:cNvSpPr txBox="1"/>
      </xdr:nvSpPr>
      <xdr:spPr>
        <a:xfrm>
          <a:off x="128276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531" name="n_2mainValue【一般廃棄物処理施設】&#10;有形固定資産減価償却率">
          <a:extLst>
            <a:ext uri="{FF2B5EF4-FFF2-40B4-BE49-F238E27FC236}">
              <a16:creationId xmlns:a16="http://schemas.microsoft.com/office/drawing/2014/main" id="{6865DC00-C030-4B68-901B-AB517337EF8C}"/>
            </a:ext>
          </a:extLst>
        </xdr:cNvPr>
        <xdr:cNvSpPr txBox="1"/>
      </xdr:nvSpPr>
      <xdr:spPr>
        <a:xfrm>
          <a:off x="12103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150512</xdr:rowOff>
    </xdr:from>
    <xdr:ext cx="405111" cy="259045"/>
    <xdr:sp macro="" textlink="">
      <xdr:nvSpPr>
        <xdr:cNvPr id="532" name="n_3mainValue【一般廃棄物処理施設】&#10;有形固定資産減価償却率">
          <a:extLst>
            <a:ext uri="{FF2B5EF4-FFF2-40B4-BE49-F238E27FC236}">
              <a16:creationId xmlns:a16="http://schemas.microsoft.com/office/drawing/2014/main" id="{96E96986-B861-4225-A497-CDB3C2AF3BA0}"/>
            </a:ext>
          </a:extLst>
        </xdr:cNvPr>
        <xdr:cNvSpPr txBox="1"/>
      </xdr:nvSpPr>
      <xdr:spPr>
        <a:xfrm>
          <a:off x="1135952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132097</xdr:rowOff>
    </xdr:from>
    <xdr:ext cx="405111" cy="259045"/>
    <xdr:sp macro="" textlink="">
      <xdr:nvSpPr>
        <xdr:cNvPr id="533" name="n_4mainValue【一般廃棄物処理施設】&#10;有形固定資産減価償却率">
          <a:extLst>
            <a:ext uri="{FF2B5EF4-FFF2-40B4-BE49-F238E27FC236}">
              <a16:creationId xmlns:a16="http://schemas.microsoft.com/office/drawing/2014/main" id="{B9CE05BA-9C38-429C-8B41-A2AD5E9AC209}"/>
            </a:ext>
          </a:extLst>
        </xdr:cNvPr>
        <xdr:cNvSpPr txBox="1"/>
      </xdr:nvSpPr>
      <xdr:spPr>
        <a:xfrm>
          <a:off x="1060006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4" name="正方形/長方形 533">
          <a:extLst>
            <a:ext uri="{FF2B5EF4-FFF2-40B4-BE49-F238E27FC236}">
              <a16:creationId xmlns:a16="http://schemas.microsoft.com/office/drawing/2014/main" id="{70A90F5F-5D62-4B2E-9A98-43E4C9D78789}"/>
            </a:ext>
          </a:extLst>
        </xdr:cNvPr>
        <xdr:cNvSpPr/>
      </xdr:nvSpPr>
      <xdr:spPr>
        <a:xfrm>
          <a:off x="15361920" y="4099560"/>
          <a:ext cx="39928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5" name="正方形/長方形 534">
          <a:extLst>
            <a:ext uri="{FF2B5EF4-FFF2-40B4-BE49-F238E27FC236}">
              <a16:creationId xmlns:a16="http://schemas.microsoft.com/office/drawing/2014/main" id="{3183B3CF-C87A-4A73-A0C9-28A55E5245D2}"/>
            </a:ext>
          </a:extLst>
        </xdr:cNvPr>
        <xdr:cNvSpPr/>
      </xdr:nvSpPr>
      <xdr:spPr>
        <a:xfrm>
          <a:off x="1548892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6" name="正方形/長方形 535">
          <a:extLst>
            <a:ext uri="{FF2B5EF4-FFF2-40B4-BE49-F238E27FC236}">
              <a16:creationId xmlns:a16="http://schemas.microsoft.com/office/drawing/2014/main" id="{73D00F8C-865B-45E4-AB47-0E2503F15A94}"/>
            </a:ext>
          </a:extLst>
        </xdr:cNvPr>
        <xdr:cNvSpPr/>
      </xdr:nvSpPr>
      <xdr:spPr>
        <a:xfrm>
          <a:off x="1548892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7" name="正方形/長方形 536">
          <a:extLst>
            <a:ext uri="{FF2B5EF4-FFF2-40B4-BE49-F238E27FC236}">
              <a16:creationId xmlns:a16="http://schemas.microsoft.com/office/drawing/2014/main" id="{967869A7-08AA-4B1A-BDE9-59B6821CE7AE}"/>
            </a:ext>
          </a:extLst>
        </xdr:cNvPr>
        <xdr:cNvSpPr/>
      </xdr:nvSpPr>
      <xdr:spPr>
        <a:xfrm>
          <a:off x="1632204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8" name="正方形/長方形 537">
          <a:extLst>
            <a:ext uri="{FF2B5EF4-FFF2-40B4-BE49-F238E27FC236}">
              <a16:creationId xmlns:a16="http://schemas.microsoft.com/office/drawing/2014/main" id="{84C2B3B9-2D60-4ED8-8594-F5B29892E5C2}"/>
            </a:ext>
          </a:extLst>
        </xdr:cNvPr>
        <xdr:cNvSpPr/>
      </xdr:nvSpPr>
      <xdr:spPr>
        <a:xfrm>
          <a:off x="1632204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9" name="正方形/長方形 538">
          <a:extLst>
            <a:ext uri="{FF2B5EF4-FFF2-40B4-BE49-F238E27FC236}">
              <a16:creationId xmlns:a16="http://schemas.microsoft.com/office/drawing/2014/main" id="{8AF2555D-FDCE-43FF-A248-D4D3C514D556}"/>
            </a:ext>
          </a:extLst>
        </xdr:cNvPr>
        <xdr:cNvSpPr/>
      </xdr:nvSpPr>
      <xdr:spPr>
        <a:xfrm>
          <a:off x="17282160" y="474472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0" name="正方形/長方形 539">
          <a:extLst>
            <a:ext uri="{FF2B5EF4-FFF2-40B4-BE49-F238E27FC236}">
              <a16:creationId xmlns:a16="http://schemas.microsoft.com/office/drawing/2014/main" id="{610B6297-3855-4EC4-9AFF-2163B3D45AFC}"/>
            </a:ext>
          </a:extLst>
        </xdr:cNvPr>
        <xdr:cNvSpPr/>
      </xdr:nvSpPr>
      <xdr:spPr>
        <a:xfrm>
          <a:off x="17282160" y="494411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1" name="正方形/長方形 540">
          <a:extLst>
            <a:ext uri="{FF2B5EF4-FFF2-40B4-BE49-F238E27FC236}">
              <a16:creationId xmlns:a16="http://schemas.microsoft.com/office/drawing/2014/main" id="{0915276F-D5F6-4BBD-A50C-3AD1686D9D68}"/>
            </a:ext>
          </a:extLst>
        </xdr:cNvPr>
        <xdr:cNvSpPr/>
      </xdr:nvSpPr>
      <xdr:spPr>
        <a:xfrm>
          <a:off x="15361920" y="5215890"/>
          <a:ext cx="399288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2" name="テキスト ボックス 541">
          <a:extLst>
            <a:ext uri="{FF2B5EF4-FFF2-40B4-BE49-F238E27FC236}">
              <a16:creationId xmlns:a16="http://schemas.microsoft.com/office/drawing/2014/main" id="{B30E690F-EEAB-4239-BB77-C905F60FF264}"/>
            </a:ext>
          </a:extLst>
        </xdr:cNvPr>
        <xdr:cNvSpPr txBox="1"/>
      </xdr:nvSpPr>
      <xdr:spPr>
        <a:xfrm>
          <a:off x="153543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3" name="直線コネクタ 542">
          <a:extLst>
            <a:ext uri="{FF2B5EF4-FFF2-40B4-BE49-F238E27FC236}">
              <a16:creationId xmlns:a16="http://schemas.microsoft.com/office/drawing/2014/main" id="{0D7F3E96-CEF7-4884-AFDE-F7DFEFD1534D}"/>
            </a:ext>
          </a:extLst>
        </xdr:cNvPr>
        <xdr:cNvCxnSpPr/>
      </xdr:nvCxnSpPr>
      <xdr:spPr>
        <a:xfrm>
          <a:off x="15361920" y="745236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4" name="直線コネクタ 543">
          <a:extLst>
            <a:ext uri="{FF2B5EF4-FFF2-40B4-BE49-F238E27FC236}">
              <a16:creationId xmlns:a16="http://schemas.microsoft.com/office/drawing/2014/main" id="{A2D3D82E-EC54-4A76-9C21-3E6633097FDA}"/>
            </a:ext>
          </a:extLst>
        </xdr:cNvPr>
        <xdr:cNvCxnSpPr/>
      </xdr:nvCxnSpPr>
      <xdr:spPr>
        <a:xfrm>
          <a:off x="15361920" y="7133408"/>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45" name="テキスト ボックス 544">
          <a:extLst>
            <a:ext uri="{FF2B5EF4-FFF2-40B4-BE49-F238E27FC236}">
              <a16:creationId xmlns:a16="http://schemas.microsoft.com/office/drawing/2014/main" id="{A287228E-7E4C-4E6B-BFBB-1964B35DB5FB}"/>
            </a:ext>
          </a:extLst>
        </xdr:cNvPr>
        <xdr:cNvSpPr txBox="1"/>
      </xdr:nvSpPr>
      <xdr:spPr>
        <a:xfrm>
          <a:off x="1517409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6" name="直線コネクタ 545">
          <a:extLst>
            <a:ext uri="{FF2B5EF4-FFF2-40B4-BE49-F238E27FC236}">
              <a16:creationId xmlns:a16="http://schemas.microsoft.com/office/drawing/2014/main" id="{900BBB4F-AD02-4DB5-9A1F-766E89267EBD}"/>
            </a:ext>
          </a:extLst>
        </xdr:cNvPr>
        <xdr:cNvCxnSpPr/>
      </xdr:nvCxnSpPr>
      <xdr:spPr>
        <a:xfrm>
          <a:off x="15361920" y="6814457"/>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7" name="テキスト ボックス 546">
          <a:extLst>
            <a:ext uri="{FF2B5EF4-FFF2-40B4-BE49-F238E27FC236}">
              <a16:creationId xmlns:a16="http://schemas.microsoft.com/office/drawing/2014/main" id="{BF3C296D-E91C-44BE-A202-0452F6382585}"/>
            </a:ext>
          </a:extLst>
        </xdr:cNvPr>
        <xdr:cNvSpPr txBox="1"/>
      </xdr:nvSpPr>
      <xdr:spPr>
        <a:xfrm>
          <a:off x="1488080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8" name="直線コネクタ 547">
          <a:extLst>
            <a:ext uri="{FF2B5EF4-FFF2-40B4-BE49-F238E27FC236}">
              <a16:creationId xmlns:a16="http://schemas.microsoft.com/office/drawing/2014/main" id="{0A89DEC3-CFD0-4782-B783-69EB5E50D4A7}"/>
            </a:ext>
          </a:extLst>
        </xdr:cNvPr>
        <xdr:cNvCxnSpPr/>
      </xdr:nvCxnSpPr>
      <xdr:spPr>
        <a:xfrm>
          <a:off x="15361920" y="6495505"/>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9" name="テキスト ボックス 548">
          <a:extLst>
            <a:ext uri="{FF2B5EF4-FFF2-40B4-BE49-F238E27FC236}">
              <a16:creationId xmlns:a16="http://schemas.microsoft.com/office/drawing/2014/main" id="{95A8DDCD-A672-4A8A-A10F-31F14B4BCE45}"/>
            </a:ext>
          </a:extLst>
        </xdr:cNvPr>
        <xdr:cNvSpPr txBox="1"/>
      </xdr:nvSpPr>
      <xdr:spPr>
        <a:xfrm>
          <a:off x="1488080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0" name="直線コネクタ 549">
          <a:extLst>
            <a:ext uri="{FF2B5EF4-FFF2-40B4-BE49-F238E27FC236}">
              <a16:creationId xmlns:a16="http://schemas.microsoft.com/office/drawing/2014/main" id="{0B63AF3F-50BA-4BC3-9B5D-BC2981080A40}"/>
            </a:ext>
          </a:extLst>
        </xdr:cNvPr>
        <xdr:cNvCxnSpPr/>
      </xdr:nvCxnSpPr>
      <xdr:spPr>
        <a:xfrm>
          <a:off x="15361920" y="6176554"/>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51" name="テキスト ボックス 550">
          <a:extLst>
            <a:ext uri="{FF2B5EF4-FFF2-40B4-BE49-F238E27FC236}">
              <a16:creationId xmlns:a16="http://schemas.microsoft.com/office/drawing/2014/main" id="{3A4A1DA4-AD33-41F9-ACB8-86F229C17C2E}"/>
            </a:ext>
          </a:extLst>
        </xdr:cNvPr>
        <xdr:cNvSpPr txBox="1"/>
      </xdr:nvSpPr>
      <xdr:spPr>
        <a:xfrm>
          <a:off x="1488080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2" name="直線コネクタ 551">
          <a:extLst>
            <a:ext uri="{FF2B5EF4-FFF2-40B4-BE49-F238E27FC236}">
              <a16:creationId xmlns:a16="http://schemas.microsoft.com/office/drawing/2014/main" id="{D4B693A5-8D10-4A3C-B264-71BC203F5704}"/>
            </a:ext>
          </a:extLst>
        </xdr:cNvPr>
        <xdr:cNvCxnSpPr/>
      </xdr:nvCxnSpPr>
      <xdr:spPr>
        <a:xfrm>
          <a:off x="15361920" y="5857603"/>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53" name="テキスト ボックス 552">
          <a:extLst>
            <a:ext uri="{FF2B5EF4-FFF2-40B4-BE49-F238E27FC236}">
              <a16:creationId xmlns:a16="http://schemas.microsoft.com/office/drawing/2014/main" id="{C6C11EE3-B444-454D-8B5C-3FFD31D87253}"/>
            </a:ext>
          </a:extLst>
        </xdr:cNvPr>
        <xdr:cNvSpPr txBox="1"/>
      </xdr:nvSpPr>
      <xdr:spPr>
        <a:xfrm>
          <a:off x="1488080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4" name="直線コネクタ 553">
          <a:extLst>
            <a:ext uri="{FF2B5EF4-FFF2-40B4-BE49-F238E27FC236}">
              <a16:creationId xmlns:a16="http://schemas.microsoft.com/office/drawing/2014/main" id="{AD0ED08A-129E-46F3-8C8A-96E17991C4A4}"/>
            </a:ext>
          </a:extLst>
        </xdr:cNvPr>
        <xdr:cNvCxnSpPr/>
      </xdr:nvCxnSpPr>
      <xdr:spPr>
        <a:xfrm>
          <a:off x="15361920" y="5534842"/>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55" name="テキスト ボックス 554">
          <a:extLst>
            <a:ext uri="{FF2B5EF4-FFF2-40B4-BE49-F238E27FC236}">
              <a16:creationId xmlns:a16="http://schemas.microsoft.com/office/drawing/2014/main" id="{151FC1E6-3787-417A-8357-AA28D0225FC8}"/>
            </a:ext>
          </a:extLst>
        </xdr:cNvPr>
        <xdr:cNvSpPr txBox="1"/>
      </xdr:nvSpPr>
      <xdr:spPr>
        <a:xfrm>
          <a:off x="1488080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6" name="直線コネクタ 555">
          <a:extLst>
            <a:ext uri="{FF2B5EF4-FFF2-40B4-BE49-F238E27FC236}">
              <a16:creationId xmlns:a16="http://schemas.microsoft.com/office/drawing/2014/main" id="{794E9D5C-2598-43B9-AE01-831A9B49BB20}"/>
            </a:ext>
          </a:extLst>
        </xdr:cNvPr>
        <xdr:cNvCxnSpPr/>
      </xdr:nvCxnSpPr>
      <xdr:spPr>
        <a:xfrm>
          <a:off x="15361920" y="521589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7" name="テキスト ボックス 556">
          <a:extLst>
            <a:ext uri="{FF2B5EF4-FFF2-40B4-BE49-F238E27FC236}">
              <a16:creationId xmlns:a16="http://schemas.microsoft.com/office/drawing/2014/main" id="{C89CF8C7-E782-4324-BE96-DB03CEB753F6}"/>
            </a:ext>
          </a:extLst>
        </xdr:cNvPr>
        <xdr:cNvSpPr txBox="1"/>
      </xdr:nvSpPr>
      <xdr:spPr>
        <a:xfrm>
          <a:off x="1488080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8" name="【一般廃棄物処理施設】&#10;一人当たり有形固定資産（償却資産）額グラフ枠">
          <a:extLst>
            <a:ext uri="{FF2B5EF4-FFF2-40B4-BE49-F238E27FC236}">
              <a16:creationId xmlns:a16="http://schemas.microsoft.com/office/drawing/2014/main" id="{9FA96D0F-BE2E-4D0E-8229-B1023B6B54C8}"/>
            </a:ext>
          </a:extLst>
        </xdr:cNvPr>
        <xdr:cNvSpPr/>
      </xdr:nvSpPr>
      <xdr:spPr>
        <a:xfrm>
          <a:off x="15361920" y="5215890"/>
          <a:ext cx="399288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559" name="直線コネクタ 558">
          <a:extLst>
            <a:ext uri="{FF2B5EF4-FFF2-40B4-BE49-F238E27FC236}">
              <a16:creationId xmlns:a16="http://schemas.microsoft.com/office/drawing/2014/main" id="{A3BBDCF5-E82A-468D-89EE-8FB8512AA887}"/>
            </a:ext>
          </a:extLst>
        </xdr:cNvPr>
        <xdr:cNvCxnSpPr/>
      </xdr:nvCxnSpPr>
      <xdr:spPr>
        <a:xfrm flipV="1">
          <a:off x="18625184" y="5571061"/>
          <a:ext cx="0" cy="155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560" name="【一般廃棄物処理施設】&#10;一人当たり有形固定資産（償却資産）額最小値テキスト">
          <a:extLst>
            <a:ext uri="{FF2B5EF4-FFF2-40B4-BE49-F238E27FC236}">
              <a16:creationId xmlns:a16="http://schemas.microsoft.com/office/drawing/2014/main" id="{4670BF58-C783-4D17-B614-A4992C33421D}"/>
            </a:ext>
          </a:extLst>
        </xdr:cNvPr>
        <xdr:cNvSpPr txBox="1"/>
      </xdr:nvSpPr>
      <xdr:spPr>
        <a:xfrm>
          <a:off x="18663920" y="712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561" name="直線コネクタ 560">
          <a:extLst>
            <a:ext uri="{FF2B5EF4-FFF2-40B4-BE49-F238E27FC236}">
              <a16:creationId xmlns:a16="http://schemas.microsoft.com/office/drawing/2014/main" id="{F519EB1A-55C5-4E48-BC90-EB5A1914EFEA}"/>
            </a:ext>
          </a:extLst>
        </xdr:cNvPr>
        <xdr:cNvCxnSpPr/>
      </xdr:nvCxnSpPr>
      <xdr:spPr>
        <a:xfrm>
          <a:off x="18559780" y="71249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562" name="【一般廃棄物処理施設】&#10;一人当たり有形固定資産（償却資産）額最大値テキスト">
          <a:extLst>
            <a:ext uri="{FF2B5EF4-FFF2-40B4-BE49-F238E27FC236}">
              <a16:creationId xmlns:a16="http://schemas.microsoft.com/office/drawing/2014/main" id="{FFB5921B-2A95-4463-B029-4899B3FD2177}"/>
            </a:ext>
          </a:extLst>
        </xdr:cNvPr>
        <xdr:cNvSpPr txBox="1"/>
      </xdr:nvSpPr>
      <xdr:spPr>
        <a:xfrm>
          <a:off x="18663920" y="535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563" name="直線コネクタ 562">
          <a:extLst>
            <a:ext uri="{FF2B5EF4-FFF2-40B4-BE49-F238E27FC236}">
              <a16:creationId xmlns:a16="http://schemas.microsoft.com/office/drawing/2014/main" id="{5F76D56B-68DD-41F7-BA96-FDB5A2F9D601}"/>
            </a:ext>
          </a:extLst>
        </xdr:cNvPr>
        <xdr:cNvCxnSpPr/>
      </xdr:nvCxnSpPr>
      <xdr:spPr>
        <a:xfrm>
          <a:off x="18559780" y="5571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564" name="【一般廃棄物処理施設】&#10;一人当たり有形固定資産（償却資産）額平均値テキスト">
          <a:extLst>
            <a:ext uri="{FF2B5EF4-FFF2-40B4-BE49-F238E27FC236}">
              <a16:creationId xmlns:a16="http://schemas.microsoft.com/office/drawing/2014/main" id="{254013E2-7C37-4681-8510-9C1B89221782}"/>
            </a:ext>
          </a:extLst>
        </xdr:cNvPr>
        <xdr:cNvSpPr txBox="1"/>
      </xdr:nvSpPr>
      <xdr:spPr>
        <a:xfrm>
          <a:off x="18663920" y="6552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565" name="フローチャート: 判断 564">
          <a:extLst>
            <a:ext uri="{FF2B5EF4-FFF2-40B4-BE49-F238E27FC236}">
              <a16:creationId xmlns:a16="http://schemas.microsoft.com/office/drawing/2014/main" id="{6E1D3516-27EF-4424-93C9-2B65CCA52FFA}"/>
            </a:ext>
          </a:extLst>
        </xdr:cNvPr>
        <xdr:cNvSpPr/>
      </xdr:nvSpPr>
      <xdr:spPr>
        <a:xfrm>
          <a:off x="18575020" y="6700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566" name="フローチャート: 判断 565">
          <a:extLst>
            <a:ext uri="{FF2B5EF4-FFF2-40B4-BE49-F238E27FC236}">
              <a16:creationId xmlns:a16="http://schemas.microsoft.com/office/drawing/2014/main" id="{4D786818-FAFE-46DB-AB09-4EBFF4C87684}"/>
            </a:ext>
          </a:extLst>
        </xdr:cNvPr>
        <xdr:cNvSpPr/>
      </xdr:nvSpPr>
      <xdr:spPr>
        <a:xfrm>
          <a:off x="17889220" y="6708313"/>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567" name="フローチャート: 判断 566">
          <a:extLst>
            <a:ext uri="{FF2B5EF4-FFF2-40B4-BE49-F238E27FC236}">
              <a16:creationId xmlns:a16="http://schemas.microsoft.com/office/drawing/2014/main" id="{BD5A293A-8701-400F-B4B8-178A03CC6A92}"/>
            </a:ext>
          </a:extLst>
        </xdr:cNvPr>
        <xdr:cNvSpPr/>
      </xdr:nvSpPr>
      <xdr:spPr>
        <a:xfrm>
          <a:off x="17122140" y="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568" name="フローチャート: 判断 567">
          <a:extLst>
            <a:ext uri="{FF2B5EF4-FFF2-40B4-BE49-F238E27FC236}">
              <a16:creationId xmlns:a16="http://schemas.microsoft.com/office/drawing/2014/main" id="{377924D2-A52C-434D-96DC-8D80480A8025}"/>
            </a:ext>
          </a:extLst>
        </xdr:cNvPr>
        <xdr:cNvSpPr/>
      </xdr:nvSpPr>
      <xdr:spPr>
        <a:xfrm>
          <a:off x="16385540" y="669524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569" name="フローチャート: 判断 568">
          <a:extLst>
            <a:ext uri="{FF2B5EF4-FFF2-40B4-BE49-F238E27FC236}">
              <a16:creationId xmlns:a16="http://schemas.microsoft.com/office/drawing/2014/main" id="{F05BED57-A748-40C2-B87E-5DA040DEC8B2}"/>
            </a:ext>
          </a:extLst>
        </xdr:cNvPr>
        <xdr:cNvSpPr/>
      </xdr:nvSpPr>
      <xdr:spPr>
        <a:xfrm>
          <a:off x="15648940" y="6717108"/>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F6C0C504-FF6E-4CE7-BDE1-8C7BB81EC28C}"/>
            </a:ext>
          </a:extLst>
        </xdr:cNvPr>
        <xdr:cNvSpPr txBox="1"/>
      </xdr:nvSpPr>
      <xdr:spPr>
        <a:xfrm>
          <a:off x="184658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63C55C7C-DE5D-4F86-BC58-A8671A0A2C68}"/>
            </a:ext>
          </a:extLst>
        </xdr:cNvPr>
        <xdr:cNvSpPr txBox="1"/>
      </xdr:nvSpPr>
      <xdr:spPr>
        <a:xfrm>
          <a:off x="17764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F5A3B285-C714-49EC-8ADA-66364C9A4969}"/>
            </a:ext>
          </a:extLst>
        </xdr:cNvPr>
        <xdr:cNvSpPr txBox="1"/>
      </xdr:nvSpPr>
      <xdr:spPr>
        <a:xfrm>
          <a:off x="170129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E406C836-46FE-4344-98C1-4F5C4D38EAD5}"/>
            </a:ext>
          </a:extLst>
        </xdr:cNvPr>
        <xdr:cNvSpPr txBox="1"/>
      </xdr:nvSpPr>
      <xdr:spPr>
        <a:xfrm>
          <a:off x="162763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26469A33-823F-4645-A8FD-27AF39AD3DD0}"/>
            </a:ext>
          </a:extLst>
        </xdr:cNvPr>
        <xdr:cNvSpPr txBox="1"/>
      </xdr:nvSpPr>
      <xdr:spPr>
        <a:xfrm>
          <a:off x="155244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149138</xdr:rowOff>
    </xdr:from>
    <xdr:to>
      <xdr:col>116</xdr:col>
      <xdr:colOff>114300</xdr:colOff>
      <xdr:row>42</xdr:row>
      <xdr:rowOff>79288</xdr:rowOff>
    </xdr:to>
    <xdr:sp macro="" textlink="">
      <xdr:nvSpPr>
        <xdr:cNvPr id="575" name="楕円 574">
          <a:extLst>
            <a:ext uri="{FF2B5EF4-FFF2-40B4-BE49-F238E27FC236}">
              <a16:creationId xmlns:a16="http://schemas.microsoft.com/office/drawing/2014/main" id="{BE42CDD5-4867-479A-9A20-CDAD5C9184E0}"/>
            </a:ext>
          </a:extLst>
        </xdr:cNvPr>
        <xdr:cNvSpPr/>
      </xdr:nvSpPr>
      <xdr:spPr>
        <a:xfrm>
          <a:off x="18575020" y="7022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64065</xdr:rowOff>
    </xdr:from>
    <xdr:ext cx="534377" cy="259045"/>
    <xdr:sp macro="" textlink="">
      <xdr:nvSpPr>
        <xdr:cNvPr id="576" name="【一般廃棄物処理施設】&#10;一人当たり有形固定資産（償却資産）額該当値テキスト">
          <a:extLst>
            <a:ext uri="{FF2B5EF4-FFF2-40B4-BE49-F238E27FC236}">
              <a16:creationId xmlns:a16="http://schemas.microsoft.com/office/drawing/2014/main" id="{2F578C62-B70C-44A3-90DB-4250A719F9D9}"/>
            </a:ext>
          </a:extLst>
        </xdr:cNvPr>
        <xdr:cNvSpPr txBox="1"/>
      </xdr:nvSpPr>
      <xdr:spPr>
        <a:xfrm>
          <a:off x="18663920" y="693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155748</xdr:rowOff>
    </xdr:from>
    <xdr:to>
      <xdr:col>112</xdr:col>
      <xdr:colOff>38100</xdr:colOff>
      <xdr:row>42</xdr:row>
      <xdr:rowOff>85898</xdr:rowOff>
    </xdr:to>
    <xdr:sp macro="" textlink="">
      <xdr:nvSpPr>
        <xdr:cNvPr id="577" name="楕円 576">
          <a:extLst>
            <a:ext uri="{FF2B5EF4-FFF2-40B4-BE49-F238E27FC236}">
              <a16:creationId xmlns:a16="http://schemas.microsoft.com/office/drawing/2014/main" id="{1A5EBA0E-0B4B-409D-A2B7-31E1D38235C0}"/>
            </a:ext>
          </a:extLst>
        </xdr:cNvPr>
        <xdr:cNvSpPr/>
      </xdr:nvSpPr>
      <xdr:spPr>
        <a:xfrm>
          <a:off x="17889220" y="7028988"/>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28488</xdr:rowOff>
    </xdr:from>
    <xdr:to>
      <xdr:col>116</xdr:col>
      <xdr:colOff>63500</xdr:colOff>
      <xdr:row>42</xdr:row>
      <xdr:rowOff>35098</xdr:rowOff>
    </xdr:to>
    <xdr:cxnSp macro="">
      <xdr:nvCxnSpPr>
        <xdr:cNvPr id="578" name="直線コネクタ 577">
          <a:extLst>
            <a:ext uri="{FF2B5EF4-FFF2-40B4-BE49-F238E27FC236}">
              <a16:creationId xmlns:a16="http://schemas.microsoft.com/office/drawing/2014/main" id="{4383AE4A-E4B8-4FEA-A859-A93DFD92BD53}"/>
            </a:ext>
          </a:extLst>
        </xdr:cNvPr>
        <xdr:cNvCxnSpPr/>
      </xdr:nvCxnSpPr>
      <xdr:spPr>
        <a:xfrm flipV="1">
          <a:off x="17924780" y="7069368"/>
          <a:ext cx="70104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89905</xdr:rowOff>
    </xdr:from>
    <xdr:to>
      <xdr:col>107</xdr:col>
      <xdr:colOff>101600</xdr:colOff>
      <xdr:row>41</xdr:row>
      <xdr:rowOff>20055</xdr:rowOff>
    </xdr:to>
    <xdr:sp macro="" textlink="">
      <xdr:nvSpPr>
        <xdr:cNvPr id="579" name="楕円 578">
          <a:extLst>
            <a:ext uri="{FF2B5EF4-FFF2-40B4-BE49-F238E27FC236}">
              <a16:creationId xmlns:a16="http://schemas.microsoft.com/office/drawing/2014/main" id="{7C7F695C-7BA8-4496-B1E7-7D28C2A389B6}"/>
            </a:ext>
          </a:extLst>
        </xdr:cNvPr>
        <xdr:cNvSpPr/>
      </xdr:nvSpPr>
      <xdr:spPr>
        <a:xfrm>
          <a:off x="17122140" y="6795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140705</xdr:rowOff>
    </xdr:from>
    <xdr:to>
      <xdr:col>111</xdr:col>
      <xdr:colOff>177800</xdr:colOff>
      <xdr:row>42</xdr:row>
      <xdr:rowOff>35098</xdr:rowOff>
    </xdr:to>
    <xdr:cxnSp macro="">
      <xdr:nvCxnSpPr>
        <xdr:cNvPr id="580" name="直線コネクタ 579">
          <a:extLst>
            <a:ext uri="{FF2B5EF4-FFF2-40B4-BE49-F238E27FC236}">
              <a16:creationId xmlns:a16="http://schemas.microsoft.com/office/drawing/2014/main" id="{5A1D5816-127B-433B-A4C2-911D962B3C43}"/>
            </a:ext>
          </a:extLst>
        </xdr:cNvPr>
        <xdr:cNvCxnSpPr/>
      </xdr:nvCxnSpPr>
      <xdr:spPr>
        <a:xfrm>
          <a:off x="17172940" y="6846305"/>
          <a:ext cx="751840" cy="2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22732</xdr:rowOff>
    </xdr:from>
    <xdr:to>
      <xdr:col>102</xdr:col>
      <xdr:colOff>165100</xdr:colOff>
      <xdr:row>40</xdr:row>
      <xdr:rowOff>124332</xdr:rowOff>
    </xdr:to>
    <xdr:sp macro="" textlink="">
      <xdr:nvSpPr>
        <xdr:cNvPr id="581" name="楕円 580">
          <a:extLst>
            <a:ext uri="{FF2B5EF4-FFF2-40B4-BE49-F238E27FC236}">
              <a16:creationId xmlns:a16="http://schemas.microsoft.com/office/drawing/2014/main" id="{F317567C-1A77-4B74-8D29-EC028271B1E3}"/>
            </a:ext>
          </a:extLst>
        </xdr:cNvPr>
        <xdr:cNvSpPr/>
      </xdr:nvSpPr>
      <xdr:spPr>
        <a:xfrm>
          <a:off x="16385540" y="672833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73532</xdr:rowOff>
    </xdr:from>
    <xdr:to>
      <xdr:col>107</xdr:col>
      <xdr:colOff>50800</xdr:colOff>
      <xdr:row>40</xdr:row>
      <xdr:rowOff>140705</xdr:rowOff>
    </xdr:to>
    <xdr:cxnSp macro="">
      <xdr:nvCxnSpPr>
        <xdr:cNvPr id="582" name="直線コネクタ 581">
          <a:extLst>
            <a:ext uri="{FF2B5EF4-FFF2-40B4-BE49-F238E27FC236}">
              <a16:creationId xmlns:a16="http://schemas.microsoft.com/office/drawing/2014/main" id="{29A34B81-5E48-441A-B3D1-83EEBF7C71A9}"/>
            </a:ext>
          </a:extLst>
        </xdr:cNvPr>
        <xdr:cNvCxnSpPr/>
      </xdr:nvCxnSpPr>
      <xdr:spPr>
        <a:xfrm>
          <a:off x="16436340" y="6779132"/>
          <a:ext cx="736600" cy="6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149438</xdr:rowOff>
    </xdr:from>
    <xdr:to>
      <xdr:col>98</xdr:col>
      <xdr:colOff>38100</xdr:colOff>
      <xdr:row>42</xdr:row>
      <xdr:rowOff>79588</xdr:rowOff>
    </xdr:to>
    <xdr:sp macro="" textlink="">
      <xdr:nvSpPr>
        <xdr:cNvPr id="583" name="楕円 582">
          <a:extLst>
            <a:ext uri="{FF2B5EF4-FFF2-40B4-BE49-F238E27FC236}">
              <a16:creationId xmlns:a16="http://schemas.microsoft.com/office/drawing/2014/main" id="{C0FBEEE1-FB31-498C-A095-9BA6321DBB77}"/>
            </a:ext>
          </a:extLst>
        </xdr:cNvPr>
        <xdr:cNvSpPr/>
      </xdr:nvSpPr>
      <xdr:spPr>
        <a:xfrm>
          <a:off x="15648940" y="7022678"/>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73532</xdr:rowOff>
    </xdr:from>
    <xdr:to>
      <xdr:col>102</xdr:col>
      <xdr:colOff>114300</xdr:colOff>
      <xdr:row>42</xdr:row>
      <xdr:rowOff>28788</xdr:rowOff>
    </xdr:to>
    <xdr:cxnSp macro="">
      <xdr:nvCxnSpPr>
        <xdr:cNvPr id="584" name="直線コネクタ 583">
          <a:extLst>
            <a:ext uri="{FF2B5EF4-FFF2-40B4-BE49-F238E27FC236}">
              <a16:creationId xmlns:a16="http://schemas.microsoft.com/office/drawing/2014/main" id="{AF68EB08-C8E9-4027-A104-DBCFF9983540}"/>
            </a:ext>
          </a:extLst>
        </xdr:cNvPr>
        <xdr:cNvCxnSpPr/>
      </xdr:nvCxnSpPr>
      <xdr:spPr>
        <a:xfrm flipV="1">
          <a:off x="15684500" y="6779132"/>
          <a:ext cx="751840" cy="29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585" name="n_1aveValue【一般廃棄物処理施設】&#10;一人当たり有形固定資産（償却資産）額">
          <a:extLst>
            <a:ext uri="{FF2B5EF4-FFF2-40B4-BE49-F238E27FC236}">
              <a16:creationId xmlns:a16="http://schemas.microsoft.com/office/drawing/2014/main" id="{AF245866-F992-41B5-B3BC-868F83285052}"/>
            </a:ext>
          </a:extLst>
        </xdr:cNvPr>
        <xdr:cNvSpPr txBox="1"/>
      </xdr:nvSpPr>
      <xdr:spPr>
        <a:xfrm>
          <a:off x="17658295" y="649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586" name="n_2aveValue【一般廃棄物処理施設】&#10;一人当たり有形固定資産（償却資産）額">
          <a:extLst>
            <a:ext uri="{FF2B5EF4-FFF2-40B4-BE49-F238E27FC236}">
              <a16:creationId xmlns:a16="http://schemas.microsoft.com/office/drawing/2014/main" id="{3830F4FC-E675-42F3-8BAC-6455B20D0F3C}"/>
            </a:ext>
          </a:extLst>
        </xdr:cNvPr>
        <xdr:cNvSpPr txBox="1"/>
      </xdr:nvSpPr>
      <xdr:spPr>
        <a:xfrm>
          <a:off x="16934395" y="649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587" name="n_3aveValue【一般廃棄物処理施設】&#10;一人当たり有形固定資産（償却資産）額">
          <a:extLst>
            <a:ext uri="{FF2B5EF4-FFF2-40B4-BE49-F238E27FC236}">
              <a16:creationId xmlns:a16="http://schemas.microsoft.com/office/drawing/2014/main" id="{ACAF6B94-6085-4676-8336-0638A8C0C648}"/>
            </a:ext>
          </a:extLst>
        </xdr:cNvPr>
        <xdr:cNvSpPr txBox="1"/>
      </xdr:nvSpPr>
      <xdr:spPr>
        <a:xfrm>
          <a:off x="16167315" y="647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588" name="n_4aveValue【一般廃棄物処理施設】&#10;一人当たり有形固定資産（償却資産）額">
          <a:extLst>
            <a:ext uri="{FF2B5EF4-FFF2-40B4-BE49-F238E27FC236}">
              <a16:creationId xmlns:a16="http://schemas.microsoft.com/office/drawing/2014/main" id="{12C87864-160E-4708-84B2-BBF507C4838B}"/>
            </a:ext>
          </a:extLst>
        </xdr:cNvPr>
        <xdr:cNvSpPr txBox="1"/>
      </xdr:nvSpPr>
      <xdr:spPr>
        <a:xfrm>
          <a:off x="15430715" y="649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77025</xdr:rowOff>
    </xdr:from>
    <xdr:ext cx="534377" cy="259045"/>
    <xdr:sp macro="" textlink="">
      <xdr:nvSpPr>
        <xdr:cNvPr id="589" name="n_1mainValue【一般廃棄物処理施設】&#10;一人当たり有形固定資産（償却資産）額">
          <a:extLst>
            <a:ext uri="{FF2B5EF4-FFF2-40B4-BE49-F238E27FC236}">
              <a16:creationId xmlns:a16="http://schemas.microsoft.com/office/drawing/2014/main" id="{78960199-5461-4AED-8C17-1FEB7F0F7EAC}"/>
            </a:ext>
          </a:extLst>
        </xdr:cNvPr>
        <xdr:cNvSpPr txBox="1"/>
      </xdr:nvSpPr>
      <xdr:spPr>
        <a:xfrm>
          <a:off x="17690611" y="711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11182</xdr:rowOff>
    </xdr:from>
    <xdr:ext cx="534377" cy="259045"/>
    <xdr:sp macro="" textlink="">
      <xdr:nvSpPr>
        <xdr:cNvPr id="590" name="n_2mainValue【一般廃棄物処理施設】&#10;一人当たり有形固定資産（償却資産）額">
          <a:extLst>
            <a:ext uri="{FF2B5EF4-FFF2-40B4-BE49-F238E27FC236}">
              <a16:creationId xmlns:a16="http://schemas.microsoft.com/office/drawing/2014/main" id="{ABE37C3E-8D19-4CDE-8B2F-BC4449870B92}"/>
            </a:ext>
          </a:extLst>
        </xdr:cNvPr>
        <xdr:cNvSpPr txBox="1"/>
      </xdr:nvSpPr>
      <xdr:spPr>
        <a:xfrm>
          <a:off x="16959091" y="688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115459</xdr:rowOff>
    </xdr:from>
    <xdr:ext cx="599010" cy="259045"/>
    <xdr:sp macro="" textlink="">
      <xdr:nvSpPr>
        <xdr:cNvPr id="591" name="n_3mainValue【一般廃棄物処理施設】&#10;一人当たり有形固定資産（償却資産）額">
          <a:extLst>
            <a:ext uri="{FF2B5EF4-FFF2-40B4-BE49-F238E27FC236}">
              <a16:creationId xmlns:a16="http://schemas.microsoft.com/office/drawing/2014/main" id="{DDF593C0-6F11-4914-BAF8-ADF1CDA6743B}"/>
            </a:ext>
          </a:extLst>
        </xdr:cNvPr>
        <xdr:cNvSpPr txBox="1"/>
      </xdr:nvSpPr>
      <xdr:spPr>
        <a:xfrm>
          <a:off x="16167315" y="682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70715</xdr:rowOff>
    </xdr:from>
    <xdr:ext cx="534377" cy="259045"/>
    <xdr:sp macro="" textlink="">
      <xdr:nvSpPr>
        <xdr:cNvPr id="592" name="n_4mainValue【一般廃棄物処理施設】&#10;一人当たり有形固定資産（償却資産）額">
          <a:extLst>
            <a:ext uri="{FF2B5EF4-FFF2-40B4-BE49-F238E27FC236}">
              <a16:creationId xmlns:a16="http://schemas.microsoft.com/office/drawing/2014/main" id="{BAAF93AA-735B-4970-B493-AD4673C8C029}"/>
            </a:ext>
          </a:extLst>
        </xdr:cNvPr>
        <xdr:cNvSpPr txBox="1"/>
      </xdr:nvSpPr>
      <xdr:spPr>
        <a:xfrm>
          <a:off x="15463031" y="711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3" name="正方形/長方形 592">
          <a:extLst>
            <a:ext uri="{FF2B5EF4-FFF2-40B4-BE49-F238E27FC236}">
              <a16:creationId xmlns:a16="http://schemas.microsoft.com/office/drawing/2014/main" id="{DF24F225-7698-4B95-A2B9-3F6FF866F132}"/>
            </a:ext>
          </a:extLst>
        </xdr:cNvPr>
        <xdr:cNvSpPr/>
      </xdr:nvSpPr>
      <xdr:spPr>
        <a:xfrm>
          <a:off x="10464800" y="7825740"/>
          <a:ext cx="3962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4" name="正方形/長方形 593">
          <a:extLst>
            <a:ext uri="{FF2B5EF4-FFF2-40B4-BE49-F238E27FC236}">
              <a16:creationId xmlns:a16="http://schemas.microsoft.com/office/drawing/2014/main" id="{28D994B4-06E1-45D8-A1AC-239653912897}"/>
            </a:ext>
          </a:extLst>
        </xdr:cNvPr>
        <xdr:cNvSpPr/>
      </xdr:nvSpPr>
      <xdr:spPr>
        <a:xfrm>
          <a:off x="1056132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5" name="正方形/長方形 594">
          <a:extLst>
            <a:ext uri="{FF2B5EF4-FFF2-40B4-BE49-F238E27FC236}">
              <a16:creationId xmlns:a16="http://schemas.microsoft.com/office/drawing/2014/main" id="{DBE06314-ED5C-49ED-A25F-005CB1757ECB}"/>
            </a:ext>
          </a:extLst>
        </xdr:cNvPr>
        <xdr:cNvSpPr/>
      </xdr:nvSpPr>
      <xdr:spPr>
        <a:xfrm>
          <a:off x="1056132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6" name="正方形/長方形 595">
          <a:extLst>
            <a:ext uri="{FF2B5EF4-FFF2-40B4-BE49-F238E27FC236}">
              <a16:creationId xmlns:a16="http://schemas.microsoft.com/office/drawing/2014/main" id="{3239FCE9-9544-44B3-867F-A84955A65B96}"/>
            </a:ext>
          </a:extLst>
        </xdr:cNvPr>
        <xdr:cNvSpPr/>
      </xdr:nvSpPr>
      <xdr:spPr>
        <a:xfrm>
          <a:off x="1142492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7" name="正方形/長方形 596">
          <a:extLst>
            <a:ext uri="{FF2B5EF4-FFF2-40B4-BE49-F238E27FC236}">
              <a16:creationId xmlns:a16="http://schemas.microsoft.com/office/drawing/2014/main" id="{543BC33D-7359-448D-B461-0A057BBE5F88}"/>
            </a:ext>
          </a:extLst>
        </xdr:cNvPr>
        <xdr:cNvSpPr/>
      </xdr:nvSpPr>
      <xdr:spPr>
        <a:xfrm>
          <a:off x="1142492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8" name="正方形/長方形 597">
          <a:extLst>
            <a:ext uri="{FF2B5EF4-FFF2-40B4-BE49-F238E27FC236}">
              <a16:creationId xmlns:a16="http://schemas.microsoft.com/office/drawing/2014/main" id="{D0975689-945A-4C38-8C0F-8916F9C9D444}"/>
            </a:ext>
          </a:extLst>
        </xdr:cNvPr>
        <xdr:cNvSpPr/>
      </xdr:nvSpPr>
      <xdr:spPr>
        <a:xfrm>
          <a:off x="1238504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9" name="正方形/長方形 598">
          <a:extLst>
            <a:ext uri="{FF2B5EF4-FFF2-40B4-BE49-F238E27FC236}">
              <a16:creationId xmlns:a16="http://schemas.microsoft.com/office/drawing/2014/main" id="{82DAB049-6F5F-4238-8D93-71C0BD7CACA5}"/>
            </a:ext>
          </a:extLst>
        </xdr:cNvPr>
        <xdr:cNvSpPr/>
      </xdr:nvSpPr>
      <xdr:spPr>
        <a:xfrm>
          <a:off x="1238504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正方形/長方形 599">
          <a:extLst>
            <a:ext uri="{FF2B5EF4-FFF2-40B4-BE49-F238E27FC236}">
              <a16:creationId xmlns:a16="http://schemas.microsoft.com/office/drawing/2014/main" id="{6D10B2A6-FD02-4D47-8C05-81957B2111D5}"/>
            </a:ext>
          </a:extLst>
        </xdr:cNvPr>
        <xdr:cNvSpPr/>
      </xdr:nvSpPr>
      <xdr:spPr>
        <a:xfrm>
          <a:off x="10464800" y="8942070"/>
          <a:ext cx="39624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1" name="テキスト ボックス 600">
          <a:extLst>
            <a:ext uri="{FF2B5EF4-FFF2-40B4-BE49-F238E27FC236}">
              <a16:creationId xmlns:a16="http://schemas.microsoft.com/office/drawing/2014/main" id="{9494E99D-BE10-440E-8EF5-CA9B1C8262EA}"/>
            </a:ext>
          </a:extLst>
        </xdr:cNvPr>
        <xdr:cNvSpPr txBox="1"/>
      </xdr:nvSpPr>
      <xdr:spPr>
        <a:xfrm>
          <a:off x="104267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2" name="直線コネクタ 601">
          <a:extLst>
            <a:ext uri="{FF2B5EF4-FFF2-40B4-BE49-F238E27FC236}">
              <a16:creationId xmlns:a16="http://schemas.microsoft.com/office/drawing/2014/main" id="{9443B0D5-6AA3-429A-B6F6-4A785D5DB94D}"/>
            </a:ext>
          </a:extLst>
        </xdr:cNvPr>
        <xdr:cNvCxnSpPr/>
      </xdr:nvCxnSpPr>
      <xdr:spPr>
        <a:xfrm>
          <a:off x="10464800" y="1117854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3" name="テキスト ボックス 602">
          <a:extLst>
            <a:ext uri="{FF2B5EF4-FFF2-40B4-BE49-F238E27FC236}">
              <a16:creationId xmlns:a16="http://schemas.microsoft.com/office/drawing/2014/main" id="{E14268B9-320B-4644-A008-3C0045135B3C}"/>
            </a:ext>
          </a:extLst>
        </xdr:cNvPr>
        <xdr:cNvSpPr txBox="1"/>
      </xdr:nvSpPr>
      <xdr:spPr>
        <a:xfrm>
          <a:off x="100814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4" name="直線コネクタ 603">
          <a:extLst>
            <a:ext uri="{FF2B5EF4-FFF2-40B4-BE49-F238E27FC236}">
              <a16:creationId xmlns:a16="http://schemas.microsoft.com/office/drawing/2014/main" id="{85D39082-9223-44E3-B23B-FDAE30CA3246}"/>
            </a:ext>
          </a:extLst>
        </xdr:cNvPr>
        <xdr:cNvCxnSpPr/>
      </xdr:nvCxnSpPr>
      <xdr:spPr>
        <a:xfrm>
          <a:off x="10464800" y="1080516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5" name="テキスト ボックス 604">
          <a:extLst>
            <a:ext uri="{FF2B5EF4-FFF2-40B4-BE49-F238E27FC236}">
              <a16:creationId xmlns:a16="http://schemas.microsoft.com/office/drawing/2014/main" id="{4445622F-3F4E-4B13-A1C0-AB4B6E6D92DF}"/>
            </a:ext>
          </a:extLst>
        </xdr:cNvPr>
        <xdr:cNvSpPr txBox="1"/>
      </xdr:nvSpPr>
      <xdr:spPr>
        <a:xfrm>
          <a:off x="100814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6" name="直線コネクタ 605">
          <a:extLst>
            <a:ext uri="{FF2B5EF4-FFF2-40B4-BE49-F238E27FC236}">
              <a16:creationId xmlns:a16="http://schemas.microsoft.com/office/drawing/2014/main" id="{CA9A7E65-78EF-4C30-A878-19123CF4D179}"/>
            </a:ext>
          </a:extLst>
        </xdr:cNvPr>
        <xdr:cNvCxnSpPr/>
      </xdr:nvCxnSpPr>
      <xdr:spPr>
        <a:xfrm>
          <a:off x="10464800" y="1043178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7" name="テキスト ボックス 606">
          <a:extLst>
            <a:ext uri="{FF2B5EF4-FFF2-40B4-BE49-F238E27FC236}">
              <a16:creationId xmlns:a16="http://schemas.microsoft.com/office/drawing/2014/main" id="{050B46F6-CAE2-4853-BD6A-976A9343F2BA}"/>
            </a:ext>
          </a:extLst>
        </xdr:cNvPr>
        <xdr:cNvSpPr txBox="1"/>
      </xdr:nvSpPr>
      <xdr:spPr>
        <a:xfrm>
          <a:off x="1012270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8" name="直線コネクタ 607">
          <a:extLst>
            <a:ext uri="{FF2B5EF4-FFF2-40B4-BE49-F238E27FC236}">
              <a16:creationId xmlns:a16="http://schemas.microsoft.com/office/drawing/2014/main" id="{8EBE439A-D6AC-4645-8F76-B6B8BD0218B4}"/>
            </a:ext>
          </a:extLst>
        </xdr:cNvPr>
        <xdr:cNvCxnSpPr/>
      </xdr:nvCxnSpPr>
      <xdr:spPr>
        <a:xfrm>
          <a:off x="10464800" y="1005840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9" name="テキスト ボックス 608">
          <a:extLst>
            <a:ext uri="{FF2B5EF4-FFF2-40B4-BE49-F238E27FC236}">
              <a16:creationId xmlns:a16="http://schemas.microsoft.com/office/drawing/2014/main" id="{7CA0C2D7-BED8-4A5A-B7A9-ACA275B13A8E}"/>
            </a:ext>
          </a:extLst>
        </xdr:cNvPr>
        <xdr:cNvSpPr txBox="1"/>
      </xdr:nvSpPr>
      <xdr:spPr>
        <a:xfrm>
          <a:off x="1012270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0" name="直線コネクタ 609">
          <a:extLst>
            <a:ext uri="{FF2B5EF4-FFF2-40B4-BE49-F238E27FC236}">
              <a16:creationId xmlns:a16="http://schemas.microsoft.com/office/drawing/2014/main" id="{BEA3711E-8A7F-4D49-B72D-A5B9AF27A859}"/>
            </a:ext>
          </a:extLst>
        </xdr:cNvPr>
        <xdr:cNvCxnSpPr/>
      </xdr:nvCxnSpPr>
      <xdr:spPr>
        <a:xfrm>
          <a:off x="10464800" y="968883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1" name="テキスト ボックス 610">
          <a:extLst>
            <a:ext uri="{FF2B5EF4-FFF2-40B4-BE49-F238E27FC236}">
              <a16:creationId xmlns:a16="http://schemas.microsoft.com/office/drawing/2014/main" id="{372940F9-4A7E-46E5-8363-927BEF12848A}"/>
            </a:ext>
          </a:extLst>
        </xdr:cNvPr>
        <xdr:cNvSpPr txBox="1"/>
      </xdr:nvSpPr>
      <xdr:spPr>
        <a:xfrm>
          <a:off x="1012270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2" name="直線コネクタ 611">
          <a:extLst>
            <a:ext uri="{FF2B5EF4-FFF2-40B4-BE49-F238E27FC236}">
              <a16:creationId xmlns:a16="http://schemas.microsoft.com/office/drawing/2014/main" id="{2C855AC3-30C6-4D5C-A2E3-3695E92DD283}"/>
            </a:ext>
          </a:extLst>
        </xdr:cNvPr>
        <xdr:cNvCxnSpPr/>
      </xdr:nvCxnSpPr>
      <xdr:spPr>
        <a:xfrm>
          <a:off x="10464800" y="931545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3" name="テキスト ボックス 612">
          <a:extLst>
            <a:ext uri="{FF2B5EF4-FFF2-40B4-BE49-F238E27FC236}">
              <a16:creationId xmlns:a16="http://schemas.microsoft.com/office/drawing/2014/main" id="{6E94A912-420D-4AD4-9C3B-968FA3C3F6E8}"/>
            </a:ext>
          </a:extLst>
        </xdr:cNvPr>
        <xdr:cNvSpPr txBox="1"/>
      </xdr:nvSpPr>
      <xdr:spPr>
        <a:xfrm>
          <a:off x="1012270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4" name="直線コネクタ 613">
          <a:extLst>
            <a:ext uri="{FF2B5EF4-FFF2-40B4-BE49-F238E27FC236}">
              <a16:creationId xmlns:a16="http://schemas.microsoft.com/office/drawing/2014/main" id="{7CDD1BB7-7699-4FCE-82EB-D50EF8732458}"/>
            </a:ext>
          </a:extLst>
        </xdr:cNvPr>
        <xdr:cNvCxnSpPr/>
      </xdr:nvCxnSpPr>
      <xdr:spPr>
        <a:xfrm>
          <a:off x="10464800" y="894207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5" name="テキスト ボックス 614">
          <a:extLst>
            <a:ext uri="{FF2B5EF4-FFF2-40B4-BE49-F238E27FC236}">
              <a16:creationId xmlns:a16="http://schemas.microsoft.com/office/drawing/2014/main" id="{C241EF83-9D00-45E4-AEB4-E17C13F61C8F}"/>
            </a:ext>
          </a:extLst>
        </xdr:cNvPr>
        <xdr:cNvSpPr txBox="1"/>
      </xdr:nvSpPr>
      <xdr:spPr>
        <a:xfrm>
          <a:off x="1018682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6" name="【保健センター・保健所】&#10;有形固定資産減価償却率グラフ枠">
          <a:extLst>
            <a:ext uri="{FF2B5EF4-FFF2-40B4-BE49-F238E27FC236}">
              <a16:creationId xmlns:a16="http://schemas.microsoft.com/office/drawing/2014/main" id="{0B8B97B8-45B1-47EA-B511-26A25BD89C65}"/>
            </a:ext>
          </a:extLst>
        </xdr:cNvPr>
        <xdr:cNvSpPr/>
      </xdr:nvSpPr>
      <xdr:spPr>
        <a:xfrm>
          <a:off x="10464800" y="8942070"/>
          <a:ext cx="39624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617" name="直線コネクタ 616">
          <a:extLst>
            <a:ext uri="{FF2B5EF4-FFF2-40B4-BE49-F238E27FC236}">
              <a16:creationId xmlns:a16="http://schemas.microsoft.com/office/drawing/2014/main" id="{35373A9A-51DC-403B-AE94-E5E1CB268D8B}"/>
            </a:ext>
          </a:extLst>
        </xdr:cNvPr>
        <xdr:cNvCxnSpPr/>
      </xdr:nvCxnSpPr>
      <xdr:spPr>
        <a:xfrm flipV="1">
          <a:off x="13728064" y="955738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18" name="【保健センター・保健所】&#10;有形固定資産減価償却率最小値テキスト">
          <a:extLst>
            <a:ext uri="{FF2B5EF4-FFF2-40B4-BE49-F238E27FC236}">
              <a16:creationId xmlns:a16="http://schemas.microsoft.com/office/drawing/2014/main" id="{3DFD2003-7B42-4876-A75D-E389248404D7}"/>
            </a:ext>
          </a:extLst>
        </xdr:cNvPr>
        <xdr:cNvSpPr txBox="1"/>
      </xdr:nvSpPr>
      <xdr:spPr>
        <a:xfrm>
          <a:off x="1375918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19" name="直線コネクタ 618">
          <a:extLst>
            <a:ext uri="{FF2B5EF4-FFF2-40B4-BE49-F238E27FC236}">
              <a16:creationId xmlns:a16="http://schemas.microsoft.com/office/drawing/2014/main" id="{51BB4290-7313-41BC-8915-CE472859C15A}"/>
            </a:ext>
          </a:extLst>
        </xdr:cNvPr>
        <xdr:cNvCxnSpPr/>
      </xdr:nvCxnSpPr>
      <xdr:spPr>
        <a:xfrm>
          <a:off x="13639800" y="10805160"/>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620" name="【保健センター・保健所】&#10;有形固定資産減価償却率最大値テキスト">
          <a:extLst>
            <a:ext uri="{FF2B5EF4-FFF2-40B4-BE49-F238E27FC236}">
              <a16:creationId xmlns:a16="http://schemas.microsoft.com/office/drawing/2014/main" id="{E13024D7-AB75-4F98-92E6-6F5C6B5CDFCF}"/>
            </a:ext>
          </a:extLst>
        </xdr:cNvPr>
        <xdr:cNvSpPr txBox="1"/>
      </xdr:nvSpPr>
      <xdr:spPr>
        <a:xfrm>
          <a:off x="1375918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621" name="直線コネクタ 620">
          <a:extLst>
            <a:ext uri="{FF2B5EF4-FFF2-40B4-BE49-F238E27FC236}">
              <a16:creationId xmlns:a16="http://schemas.microsoft.com/office/drawing/2014/main" id="{9210560F-6593-4788-ABEF-2208CEC980EC}"/>
            </a:ext>
          </a:extLst>
        </xdr:cNvPr>
        <xdr:cNvCxnSpPr/>
      </xdr:nvCxnSpPr>
      <xdr:spPr>
        <a:xfrm>
          <a:off x="13639800" y="9557385"/>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622" name="【保健センター・保健所】&#10;有形固定資産減価償却率平均値テキスト">
          <a:extLst>
            <a:ext uri="{FF2B5EF4-FFF2-40B4-BE49-F238E27FC236}">
              <a16:creationId xmlns:a16="http://schemas.microsoft.com/office/drawing/2014/main" id="{42EDE79C-9BBD-4690-9BB6-4BA814AF7169}"/>
            </a:ext>
          </a:extLst>
        </xdr:cNvPr>
        <xdr:cNvSpPr txBox="1"/>
      </xdr:nvSpPr>
      <xdr:spPr>
        <a:xfrm>
          <a:off x="13759180" y="9773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623" name="フローチャート: 判断 622">
          <a:extLst>
            <a:ext uri="{FF2B5EF4-FFF2-40B4-BE49-F238E27FC236}">
              <a16:creationId xmlns:a16="http://schemas.microsoft.com/office/drawing/2014/main" id="{33B1C208-6993-49BD-8E0B-07FEE8906BE0}"/>
            </a:ext>
          </a:extLst>
        </xdr:cNvPr>
        <xdr:cNvSpPr/>
      </xdr:nvSpPr>
      <xdr:spPr>
        <a:xfrm>
          <a:off x="13677900" y="991806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24" name="フローチャート: 判断 623">
          <a:extLst>
            <a:ext uri="{FF2B5EF4-FFF2-40B4-BE49-F238E27FC236}">
              <a16:creationId xmlns:a16="http://schemas.microsoft.com/office/drawing/2014/main" id="{AE50A705-663A-4590-90C7-F011C75D2296}"/>
            </a:ext>
          </a:extLst>
        </xdr:cNvPr>
        <xdr:cNvSpPr/>
      </xdr:nvSpPr>
      <xdr:spPr>
        <a:xfrm>
          <a:off x="12961620" y="9883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25" name="フローチャート: 判断 624">
          <a:extLst>
            <a:ext uri="{FF2B5EF4-FFF2-40B4-BE49-F238E27FC236}">
              <a16:creationId xmlns:a16="http://schemas.microsoft.com/office/drawing/2014/main" id="{36EEC6F4-6B26-436E-BF92-420840AC5F1C}"/>
            </a:ext>
          </a:extLst>
        </xdr:cNvPr>
        <xdr:cNvSpPr/>
      </xdr:nvSpPr>
      <xdr:spPr>
        <a:xfrm>
          <a:off x="12225020" y="98590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626" name="フローチャート: 判断 625">
          <a:extLst>
            <a:ext uri="{FF2B5EF4-FFF2-40B4-BE49-F238E27FC236}">
              <a16:creationId xmlns:a16="http://schemas.microsoft.com/office/drawing/2014/main" id="{8E542D05-1166-46A5-90E2-0DD8580C1902}"/>
            </a:ext>
          </a:extLst>
        </xdr:cNvPr>
        <xdr:cNvSpPr/>
      </xdr:nvSpPr>
      <xdr:spPr>
        <a:xfrm>
          <a:off x="11488420" y="9817100"/>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627" name="フローチャート: 判断 626">
          <a:extLst>
            <a:ext uri="{FF2B5EF4-FFF2-40B4-BE49-F238E27FC236}">
              <a16:creationId xmlns:a16="http://schemas.microsoft.com/office/drawing/2014/main" id="{1ECDE5D0-1A4D-431D-9EB9-DDD0FF3694D5}"/>
            </a:ext>
          </a:extLst>
        </xdr:cNvPr>
        <xdr:cNvSpPr/>
      </xdr:nvSpPr>
      <xdr:spPr>
        <a:xfrm>
          <a:off x="10721340" y="986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8A1D02B0-2BCC-418E-9489-CA3F31A537AB}"/>
            </a:ext>
          </a:extLst>
        </xdr:cNvPr>
        <xdr:cNvSpPr txBox="1"/>
      </xdr:nvSpPr>
      <xdr:spPr>
        <a:xfrm>
          <a:off x="135686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7BA852C2-6819-43B4-9A3E-FB75ED8B6689}"/>
            </a:ext>
          </a:extLst>
        </xdr:cNvPr>
        <xdr:cNvSpPr txBox="1"/>
      </xdr:nvSpPr>
      <xdr:spPr>
        <a:xfrm>
          <a:off x="12852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283216A9-BFFA-4DBD-973C-8E162BFC47AE}"/>
            </a:ext>
          </a:extLst>
        </xdr:cNvPr>
        <xdr:cNvSpPr txBox="1"/>
      </xdr:nvSpPr>
      <xdr:spPr>
        <a:xfrm>
          <a:off x="121158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B39B1E86-8AB6-47EF-BA56-B82A96580F37}"/>
            </a:ext>
          </a:extLst>
        </xdr:cNvPr>
        <xdr:cNvSpPr txBox="1"/>
      </xdr:nvSpPr>
      <xdr:spPr>
        <a:xfrm>
          <a:off x="113639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3923D4CB-046A-4F9C-BB09-539025995B09}"/>
            </a:ext>
          </a:extLst>
        </xdr:cNvPr>
        <xdr:cNvSpPr txBox="1"/>
      </xdr:nvSpPr>
      <xdr:spPr>
        <a:xfrm>
          <a:off x="106121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633" name="楕円 632">
          <a:extLst>
            <a:ext uri="{FF2B5EF4-FFF2-40B4-BE49-F238E27FC236}">
              <a16:creationId xmlns:a16="http://schemas.microsoft.com/office/drawing/2014/main" id="{8D2840A4-3B14-49AC-99E9-A9EE84956905}"/>
            </a:ext>
          </a:extLst>
        </xdr:cNvPr>
        <xdr:cNvSpPr/>
      </xdr:nvSpPr>
      <xdr:spPr>
        <a:xfrm>
          <a:off x="13677900" y="1008380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3827</xdr:rowOff>
    </xdr:from>
    <xdr:ext cx="405111" cy="259045"/>
    <xdr:sp macro="" textlink="">
      <xdr:nvSpPr>
        <xdr:cNvPr id="634" name="【保健センター・保健所】&#10;有形固定資産減価償却率該当値テキスト">
          <a:extLst>
            <a:ext uri="{FF2B5EF4-FFF2-40B4-BE49-F238E27FC236}">
              <a16:creationId xmlns:a16="http://schemas.microsoft.com/office/drawing/2014/main" id="{6DAF3B56-BBF3-43CE-826E-D08B2FA99AA9}"/>
            </a:ext>
          </a:extLst>
        </xdr:cNvPr>
        <xdr:cNvSpPr txBox="1"/>
      </xdr:nvSpPr>
      <xdr:spPr>
        <a:xfrm>
          <a:off x="13759180"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635" name="楕円 634">
          <a:extLst>
            <a:ext uri="{FF2B5EF4-FFF2-40B4-BE49-F238E27FC236}">
              <a16:creationId xmlns:a16="http://schemas.microsoft.com/office/drawing/2014/main" id="{181B8BE7-F991-4387-A7D3-D656BA884C32}"/>
            </a:ext>
          </a:extLst>
        </xdr:cNvPr>
        <xdr:cNvSpPr/>
      </xdr:nvSpPr>
      <xdr:spPr>
        <a:xfrm>
          <a:off x="12961620" y="1004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76200</xdr:rowOff>
    </xdr:to>
    <xdr:cxnSp macro="">
      <xdr:nvCxnSpPr>
        <xdr:cNvPr id="636" name="直線コネクタ 635">
          <a:extLst>
            <a:ext uri="{FF2B5EF4-FFF2-40B4-BE49-F238E27FC236}">
              <a16:creationId xmlns:a16="http://schemas.microsoft.com/office/drawing/2014/main" id="{67BB244F-0420-4353-8DAD-67708A9002A5}"/>
            </a:ext>
          </a:extLst>
        </xdr:cNvPr>
        <xdr:cNvCxnSpPr/>
      </xdr:nvCxnSpPr>
      <xdr:spPr>
        <a:xfrm>
          <a:off x="13012420" y="10096500"/>
          <a:ext cx="7162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637" name="楕円 636">
          <a:extLst>
            <a:ext uri="{FF2B5EF4-FFF2-40B4-BE49-F238E27FC236}">
              <a16:creationId xmlns:a16="http://schemas.microsoft.com/office/drawing/2014/main" id="{50BEDDB3-466D-48F9-9C69-A3DA86CF5A7F}"/>
            </a:ext>
          </a:extLst>
        </xdr:cNvPr>
        <xdr:cNvSpPr/>
      </xdr:nvSpPr>
      <xdr:spPr>
        <a:xfrm>
          <a:off x="12225020" y="100114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38100</xdr:rowOff>
    </xdr:to>
    <xdr:cxnSp macro="">
      <xdr:nvCxnSpPr>
        <xdr:cNvPr id="638" name="直線コネクタ 637">
          <a:extLst>
            <a:ext uri="{FF2B5EF4-FFF2-40B4-BE49-F238E27FC236}">
              <a16:creationId xmlns:a16="http://schemas.microsoft.com/office/drawing/2014/main" id="{91E44FEA-1164-4450-A98A-F55D0E319A81}"/>
            </a:ext>
          </a:extLst>
        </xdr:cNvPr>
        <xdr:cNvCxnSpPr/>
      </xdr:nvCxnSpPr>
      <xdr:spPr>
        <a:xfrm>
          <a:off x="12275820" y="10058400"/>
          <a:ext cx="7366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82550</xdr:rowOff>
    </xdr:from>
    <xdr:to>
      <xdr:col>72</xdr:col>
      <xdr:colOff>38100</xdr:colOff>
      <xdr:row>60</xdr:row>
      <xdr:rowOff>12700</xdr:rowOff>
    </xdr:to>
    <xdr:sp macro="" textlink="">
      <xdr:nvSpPr>
        <xdr:cNvPr id="639" name="楕円 638">
          <a:extLst>
            <a:ext uri="{FF2B5EF4-FFF2-40B4-BE49-F238E27FC236}">
              <a16:creationId xmlns:a16="http://schemas.microsoft.com/office/drawing/2014/main" id="{1E7A0F4E-9AE9-4469-9A01-8EDC8A90E2C0}"/>
            </a:ext>
          </a:extLst>
        </xdr:cNvPr>
        <xdr:cNvSpPr/>
      </xdr:nvSpPr>
      <xdr:spPr>
        <a:xfrm>
          <a:off x="11488420" y="9973310"/>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133350</xdr:rowOff>
    </xdr:from>
    <xdr:to>
      <xdr:col>76</xdr:col>
      <xdr:colOff>114300</xdr:colOff>
      <xdr:row>60</xdr:row>
      <xdr:rowOff>0</xdr:rowOff>
    </xdr:to>
    <xdr:cxnSp macro="">
      <xdr:nvCxnSpPr>
        <xdr:cNvPr id="640" name="直線コネクタ 639">
          <a:extLst>
            <a:ext uri="{FF2B5EF4-FFF2-40B4-BE49-F238E27FC236}">
              <a16:creationId xmlns:a16="http://schemas.microsoft.com/office/drawing/2014/main" id="{7EA0A9A2-0093-428A-9EF5-B97652ABCED4}"/>
            </a:ext>
          </a:extLst>
        </xdr:cNvPr>
        <xdr:cNvCxnSpPr/>
      </xdr:nvCxnSpPr>
      <xdr:spPr>
        <a:xfrm>
          <a:off x="11523980" y="10024110"/>
          <a:ext cx="7518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641" name="楕円 640">
          <a:extLst>
            <a:ext uri="{FF2B5EF4-FFF2-40B4-BE49-F238E27FC236}">
              <a16:creationId xmlns:a16="http://schemas.microsoft.com/office/drawing/2014/main" id="{90A1092E-B8F3-4C10-8E61-628EE4249075}"/>
            </a:ext>
          </a:extLst>
        </xdr:cNvPr>
        <xdr:cNvSpPr/>
      </xdr:nvSpPr>
      <xdr:spPr>
        <a:xfrm>
          <a:off x="1072134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133350</xdr:rowOff>
    </xdr:to>
    <xdr:cxnSp macro="">
      <xdr:nvCxnSpPr>
        <xdr:cNvPr id="642" name="直線コネクタ 641">
          <a:extLst>
            <a:ext uri="{FF2B5EF4-FFF2-40B4-BE49-F238E27FC236}">
              <a16:creationId xmlns:a16="http://schemas.microsoft.com/office/drawing/2014/main" id="{0C13EAEF-74BF-4CA7-9E8A-4ABB6E27AEB9}"/>
            </a:ext>
          </a:extLst>
        </xdr:cNvPr>
        <xdr:cNvCxnSpPr/>
      </xdr:nvCxnSpPr>
      <xdr:spPr>
        <a:xfrm>
          <a:off x="10772140" y="9986010"/>
          <a:ext cx="7518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643" name="n_1aveValue【保健センター・保健所】&#10;有形固定資産減価償却率">
          <a:extLst>
            <a:ext uri="{FF2B5EF4-FFF2-40B4-BE49-F238E27FC236}">
              <a16:creationId xmlns:a16="http://schemas.microsoft.com/office/drawing/2014/main" id="{A4F04DA8-7D13-4F8A-8956-2D3A1E72C561}"/>
            </a:ext>
          </a:extLst>
        </xdr:cNvPr>
        <xdr:cNvSpPr txBox="1"/>
      </xdr:nvSpPr>
      <xdr:spPr>
        <a:xfrm>
          <a:off x="128276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44" name="n_2aveValue【保健センター・保健所】&#10;有形固定資産減価償却率">
          <a:extLst>
            <a:ext uri="{FF2B5EF4-FFF2-40B4-BE49-F238E27FC236}">
              <a16:creationId xmlns:a16="http://schemas.microsoft.com/office/drawing/2014/main" id="{32F2A442-F6B8-4883-B5B1-1D1C6C9D8863}"/>
            </a:ext>
          </a:extLst>
        </xdr:cNvPr>
        <xdr:cNvSpPr txBox="1"/>
      </xdr:nvSpPr>
      <xdr:spPr>
        <a:xfrm>
          <a:off x="121037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645" name="n_3aveValue【保健センター・保健所】&#10;有形固定資産減価償却率">
          <a:extLst>
            <a:ext uri="{FF2B5EF4-FFF2-40B4-BE49-F238E27FC236}">
              <a16:creationId xmlns:a16="http://schemas.microsoft.com/office/drawing/2014/main" id="{ACD95E09-DA2C-4F40-956F-33E983818C19}"/>
            </a:ext>
          </a:extLst>
        </xdr:cNvPr>
        <xdr:cNvSpPr txBox="1"/>
      </xdr:nvSpPr>
      <xdr:spPr>
        <a:xfrm>
          <a:off x="1135952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646" name="n_4aveValue【保健センター・保健所】&#10;有形固定資産減価償却率">
          <a:extLst>
            <a:ext uri="{FF2B5EF4-FFF2-40B4-BE49-F238E27FC236}">
              <a16:creationId xmlns:a16="http://schemas.microsoft.com/office/drawing/2014/main" id="{F90296EF-56B5-4AFC-A40E-46BFFFA0E0FE}"/>
            </a:ext>
          </a:extLst>
        </xdr:cNvPr>
        <xdr:cNvSpPr txBox="1"/>
      </xdr:nvSpPr>
      <xdr:spPr>
        <a:xfrm>
          <a:off x="1060006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80027</xdr:rowOff>
    </xdr:from>
    <xdr:ext cx="405111" cy="259045"/>
    <xdr:sp macro="" textlink="">
      <xdr:nvSpPr>
        <xdr:cNvPr id="647" name="n_1mainValue【保健センター・保健所】&#10;有形固定資産減価償却率">
          <a:extLst>
            <a:ext uri="{FF2B5EF4-FFF2-40B4-BE49-F238E27FC236}">
              <a16:creationId xmlns:a16="http://schemas.microsoft.com/office/drawing/2014/main" id="{2B7E25C5-ABD3-4B57-B1A9-6935591E5052}"/>
            </a:ext>
          </a:extLst>
        </xdr:cNvPr>
        <xdr:cNvSpPr txBox="1"/>
      </xdr:nvSpPr>
      <xdr:spPr>
        <a:xfrm>
          <a:off x="128276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648" name="n_2mainValue【保健センター・保健所】&#10;有形固定資産減価償却率">
          <a:extLst>
            <a:ext uri="{FF2B5EF4-FFF2-40B4-BE49-F238E27FC236}">
              <a16:creationId xmlns:a16="http://schemas.microsoft.com/office/drawing/2014/main" id="{17A766EA-2EEB-42FC-9D0D-41055B8DA73D}"/>
            </a:ext>
          </a:extLst>
        </xdr:cNvPr>
        <xdr:cNvSpPr txBox="1"/>
      </xdr:nvSpPr>
      <xdr:spPr>
        <a:xfrm>
          <a:off x="12103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3827</xdr:rowOff>
    </xdr:from>
    <xdr:ext cx="405111" cy="259045"/>
    <xdr:sp macro="" textlink="">
      <xdr:nvSpPr>
        <xdr:cNvPr id="649" name="n_3mainValue【保健センター・保健所】&#10;有形固定資産減価償却率">
          <a:extLst>
            <a:ext uri="{FF2B5EF4-FFF2-40B4-BE49-F238E27FC236}">
              <a16:creationId xmlns:a16="http://schemas.microsoft.com/office/drawing/2014/main" id="{9CC73ED2-A9B3-4360-9FE0-3632FC81F22A}"/>
            </a:ext>
          </a:extLst>
        </xdr:cNvPr>
        <xdr:cNvSpPr txBox="1"/>
      </xdr:nvSpPr>
      <xdr:spPr>
        <a:xfrm>
          <a:off x="1135952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137177</xdr:rowOff>
    </xdr:from>
    <xdr:ext cx="405111" cy="259045"/>
    <xdr:sp macro="" textlink="">
      <xdr:nvSpPr>
        <xdr:cNvPr id="650" name="n_4mainValue【保健センター・保健所】&#10;有形固定資産減価償却率">
          <a:extLst>
            <a:ext uri="{FF2B5EF4-FFF2-40B4-BE49-F238E27FC236}">
              <a16:creationId xmlns:a16="http://schemas.microsoft.com/office/drawing/2014/main" id="{859C2892-7163-41F6-8957-A614023EFAA0}"/>
            </a:ext>
          </a:extLst>
        </xdr:cNvPr>
        <xdr:cNvSpPr txBox="1"/>
      </xdr:nvSpPr>
      <xdr:spPr>
        <a:xfrm>
          <a:off x="10600064" y="1002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a:extLst>
            <a:ext uri="{FF2B5EF4-FFF2-40B4-BE49-F238E27FC236}">
              <a16:creationId xmlns:a16="http://schemas.microsoft.com/office/drawing/2014/main" id="{163569A9-7A38-4D1D-9357-C36CEA9206E9}"/>
            </a:ext>
          </a:extLst>
        </xdr:cNvPr>
        <xdr:cNvSpPr/>
      </xdr:nvSpPr>
      <xdr:spPr>
        <a:xfrm>
          <a:off x="15361920" y="7825740"/>
          <a:ext cx="39928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a:extLst>
            <a:ext uri="{FF2B5EF4-FFF2-40B4-BE49-F238E27FC236}">
              <a16:creationId xmlns:a16="http://schemas.microsoft.com/office/drawing/2014/main" id="{7B193A88-E82D-4B2E-9FD2-B1D7333008A0}"/>
            </a:ext>
          </a:extLst>
        </xdr:cNvPr>
        <xdr:cNvSpPr/>
      </xdr:nvSpPr>
      <xdr:spPr>
        <a:xfrm>
          <a:off x="1548892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a:extLst>
            <a:ext uri="{FF2B5EF4-FFF2-40B4-BE49-F238E27FC236}">
              <a16:creationId xmlns:a16="http://schemas.microsoft.com/office/drawing/2014/main" id="{569940A4-DFC9-4634-B28C-6C97A252F74A}"/>
            </a:ext>
          </a:extLst>
        </xdr:cNvPr>
        <xdr:cNvSpPr/>
      </xdr:nvSpPr>
      <xdr:spPr>
        <a:xfrm>
          <a:off x="1548892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a:extLst>
            <a:ext uri="{FF2B5EF4-FFF2-40B4-BE49-F238E27FC236}">
              <a16:creationId xmlns:a16="http://schemas.microsoft.com/office/drawing/2014/main" id="{C061C202-0BBA-41D4-B712-286888BCF99C}"/>
            </a:ext>
          </a:extLst>
        </xdr:cNvPr>
        <xdr:cNvSpPr/>
      </xdr:nvSpPr>
      <xdr:spPr>
        <a:xfrm>
          <a:off x="1632204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a:extLst>
            <a:ext uri="{FF2B5EF4-FFF2-40B4-BE49-F238E27FC236}">
              <a16:creationId xmlns:a16="http://schemas.microsoft.com/office/drawing/2014/main" id="{6F1698D4-C8A1-4463-B990-CA22E3B33AD5}"/>
            </a:ext>
          </a:extLst>
        </xdr:cNvPr>
        <xdr:cNvSpPr/>
      </xdr:nvSpPr>
      <xdr:spPr>
        <a:xfrm>
          <a:off x="1632204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a:extLst>
            <a:ext uri="{FF2B5EF4-FFF2-40B4-BE49-F238E27FC236}">
              <a16:creationId xmlns:a16="http://schemas.microsoft.com/office/drawing/2014/main" id="{300D6449-025C-4463-8CCE-9B9A05524977}"/>
            </a:ext>
          </a:extLst>
        </xdr:cNvPr>
        <xdr:cNvSpPr/>
      </xdr:nvSpPr>
      <xdr:spPr>
        <a:xfrm>
          <a:off x="17282160" y="847090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a:extLst>
            <a:ext uri="{FF2B5EF4-FFF2-40B4-BE49-F238E27FC236}">
              <a16:creationId xmlns:a16="http://schemas.microsoft.com/office/drawing/2014/main" id="{F3E7759E-118A-436F-AEE0-BE76C757E685}"/>
            </a:ext>
          </a:extLst>
        </xdr:cNvPr>
        <xdr:cNvSpPr/>
      </xdr:nvSpPr>
      <xdr:spPr>
        <a:xfrm>
          <a:off x="17282160" y="867029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a:extLst>
            <a:ext uri="{FF2B5EF4-FFF2-40B4-BE49-F238E27FC236}">
              <a16:creationId xmlns:a16="http://schemas.microsoft.com/office/drawing/2014/main" id="{159C8BC6-5705-4656-BF27-105F255CD40C}"/>
            </a:ext>
          </a:extLst>
        </xdr:cNvPr>
        <xdr:cNvSpPr/>
      </xdr:nvSpPr>
      <xdr:spPr>
        <a:xfrm>
          <a:off x="15361920" y="8942070"/>
          <a:ext cx="399288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a:extLst>
            <a:ext uri="{FF2B5EF4-FFF2-40B4-BE49-F238E27FC236}">
              <a16:creationId xmlns:a16="http://schemas.microsoft.com/office/drawing/2014/main" id="{AB2A2C5F-0406-472A-926B-5ACC26340A45}"/>
            </a:ext>
          </a:extLst>
        </xdr:cNvPr>
        <xdr:cNvSpPr txBox="1"/>
      </xdr:nvSpPr>
      <xdr:spPr>
        <a:xfrm>
          <a:off x="153543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a:extLst>
            <a:ext uri="{FF2B5EF4-FFF2-40B4-BE49-F238E27FC236}">
              <a16:creationId xmlns:a16="http://schemas.microsoft.com/office/drawing/2014/main" id="{2DDA9911-B2A3-428E-8B10-BE0741F3AD0A}"/>
            </a:ext>
          </a:extLst>
        </xdr:cNvPr>
        <xdr:cNvCxnSpPr/>
      </xdr:nvCxnSpPr>
      <xdr:spPr>
        <a:xfrm>
          <a:off x="15361920" y="1117854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1" name="直線コネクタ 660">
          <a:extLst>
            <a:ext uri="{FF2B5EF4-FFF2-40B4-BE49-F238E27FC236}">
              <a16:creationId xmlns:a16="http://schemas.microsoft.com/office/drawing/2014/main" id="{A583C5DC-9541-4227-9F17-16127B06656D}"/>
            </a:ext>
          </a:extLst>
        </xdr:cNvPr>
        <xdr:cNvCxnSpPr/>
      </xdr:nvCxnSpPr>
      <xdr:spPr>
        <a:xfrm>
          <a:off x="15361920" y="1080516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2" name="テキスト ボックス 661">
          <a:extLst>
            <a:ext uri="{FF2B5EF4-FFF2-40B4-BE49-F238E27FC236}">
              <a16:creationId xmlns:a16="http://schemas.microsoft.com/office/drawing/2014/main" id="{0D8A558E-B479-488C-B392-67B56908A791}"/>
            </a:ext>
          </a:extLst>
        </xdr:cNvPr>
        <xdr:cNvSpPr txBox="1"/>
      </xdr:nvSpPr>
      <xdr:spPr>
        <a:xfrm>
          <a:off x="1498618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3" name="直線コネクタ 662">
          <a:extLst>
            <a:ext uri="{FF2B5EF4-FFF2-40B4-BE49-F238E27FC236}">
              <a16:creationId xmlns:a16="http://schemas.microsoft.com/office/drawing/2014/main" id="{70B8C18A-621E-470C-A5DD-514CD468A770}"/>
            </a:ext>
          </a:extLst>
        </xdr:cNvPr>
        <xdr:cNvCxnSpPr/>
      </xdr:nvCxnSpPr>
      <xdr:spPr>
        <a:xfrm>
          <a:off x="15361920" y="1043178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4" name="テキスト ボックス 663">
          <a:extLst>
            <a:ext uri="{FF2B5EF4-FFF2-40B4-BE49-F238E27FC236}">
              <a16:creationId xmlns:a16="http://schemas.microsoft.com/office/drawing/2014/main" id="{F4987B4C-E6B1-4777-A5B8-66DA2D002AA0}"/>
            </a:ext>
          </a:extLst>
        </xdr:cNvPr>
        <xdr:cNvSpPr txBox="1"/>
      </xdr:nvSpPr>
      <xdr:spPr>
        <a:xfrm>
          <a:off x="1498618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5" name="直線コネクタ 664">
          <a:extLst>
            <a:ext uri="{FF2B5EF4-FFF2-40B4-BE49-F238E27FC236}">
              <a16:creationId xmlns:a16="http://schemas.microsoft.com/office/drawing/2014/main" id="{82F12F15-A818-4EF3-93BB-52B4EE0D53BE}"/>
            </a:ext>
          </a:extLst>
        </xdr:cNvPr>
        <xdr:cNvCxnSpPr/>
      </xdr:nvCxnSpPr>
      <xdr:spPr>
        <a:xfrm>
          <a:off x="15361920" y="1005840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6" name="テキスト ボックス 665">
          <a:extLst>
            <a:ext uri="{FF2B5EF4-FFF2-40B4-BE49-F238E27FC236}">
              <a16:creationId xmlns:a16="http://schemas.microsoft.com/office/drawing/2014/main" id="{08C28508-BBCF-4D39-ACCD-769F20C65237}"/>
            </a:ext>
          </a:extLst>
        </xdr:cNvPr>
        <xdr:cNvSpPr txBox="1"/>
      </xdr:nvSpPr>
      <xdr:spPr>
        <a:xfrm>
          <a:off x="1498618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7" name="直線コネクタ 666">
          <a:extLst>
            <a:ext uri="{FF2B5EF4-FFF2-40B4-BE49-F238E27FC236}">
              <a16:creationId xmlns:a16="http://schemas.microsoft.com/office/drawing/2014/main" id="{79965A9A-F404-4FE5-B6BE-971EA3008511}"/>
            </a:ext>
          </a:extLst>
        </xdr:cNvPr>
        <xdr:cNvCxnSpPr/>
      </xdr:nvCxnSpPr>
      <xdr:spPr>
        <a:xfrm>
          <a:off x="15361920" y="968883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8" name="テキスト ボックス 667">
          <a:extLst>
            <a:ext uri="{FF2B5EF4-FFF2-40B4-BE49-F238E27FC236}">
              <a16:creationId xmlns:a16="http://schemas.microsoft.com/office/drawing/2014/main" id="{49021992-A824-402E-9DE2-2FD919A05DBC}"/>
            </a:ext>
          </a:extLst>
        </xdr:cNvPr>
        <xdr:cNvSpPr txBox="1"/>
      </xdr:nvSpPr>
      <xdr:spPr>
        <a:xfrm>
          <a:off x="1498618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9" name="直線コネクタ 668">
          <a:extLst>
            <a:ext uri="{FF2B5EF4-FFF2-40B4-BE49-F238E27FC236}">
              <a16:creationId xmlns:a16="http://schemas.microsoft.com/office/drawing/2014/main" id="{0929734E-E2EC-48E8-B6BA-2B1532727074}"/>
            </a:ext>
          </a:extLst>
        </xdr:cNvPr>
        <xdr:cNvCxnSpPr/>
      </xdr:nvCxnSpPr>
      <xdr:spPr>
        <a:xfrm>
          <a:off x="15361920" y="931545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0" name="テキスト ボックス 669">
          <a:extLst>
            <a:ext uri="{FF2B5EF4-FFF2-40B4-BE49-F238E27FC236}">
              <a16:creationId xmlns:a16="http://schemas.microsoft.com/office/drawing/2014/main" id="{EAD817B1-C292-4566-9A61-10916BCE024F}"/>
            </a:ext>
          </a:extLst>
        </xdr:cNvPr>
        <xdr:cNvSpPr txBox="1"/>
      </xdr:nvSpPr>
      <xdr:spPr>
        <a:xfrm>
          <a:off x="1498618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1" name="直線コネクタ 670">
          <a:extLst>
            <a:ext uri="{FF2B5EF4-FFF2-40B4-BE49-F238E27FC236}">
              <a16:creationId xmlns:a16="http://schemas.microsoft.com/office/drawing/2014/main" id="{C3CA54F1-23C6-4B3C-9E16-A2B9D8BF6FF1}"/>
            </a:ext>
          </a:extLst>
        </xdr:cNvPr>
        <xdr:cNvCxnSpPr/>
      </xdr:nvCxnSpPr>
      <xdr:spPr>
        <a:xfrm>
          <a:off x="15361920" y="894207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2" name="テキスト ボックス 671">
          <a:extLst>
            <a:ext uri="{FF2B5EF4-FFF2-40B4-BE49-F238E27FC236}">
              <a16:creationId xmlns:a16="http://schemas.microsoft.com/office/drawing/2014/main" id="{307787E6-74B6-4738-8256-06AB93FA5ACF}"/>
            </a:ext>
          </a:extLst>
        </xdr:cNvPr>
        <xdr:cNvSpPr txBox="1"/>
      </xdr:nvSpPr>
      <xdr:spPr>
        <a:xfrm>
          <a:off x="1498618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3" name="【保健センター・保健所】&#10;一人当たり面積グラフ枠">
          <a:extLst>
            <a:ext uri="{FF2B5EF4-FFF2-40B4-BE49-F238E27FC236}">
              <a16:creationId xmlns:a16="http://schemas.microsoft.com/office/drawing/2014/main" id="{45FB276D-117C-4C8C-9064-CB73CE27AF43}"/>
            </a:ext>
          </a:extLst>
        </xdr:cNvPr>
        <xdr:cNvSpPr/>
      </xdr:nvSpPr>
      <xdr:spPr>
        <a:xfrm>
          <a:off x="15361920" y="8942070"/>
          <a:ext cx="399288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674" name="直線コネクタ 673">
          <a:extLst>
            <a:ext uri="{FF2B5EF4-FFF2-40B4-BE49-F238E27FC236}">
              <a16:creationId xmlns:a16="http://schemas.microsoft.com/office/drawing/2014/main" id="{545F93A1-1976-4933-A922-0220F7438265}"/>
            </a:ext>
          </a:extLst>
        </xdr:cNvPr>
        <xdr:cNvCxnSpPr/>
      </xdr:nvCxnSpPr>
      <xdr:spPr>
        <a:xfrm flipV="1">
          <a:off x="18625184" y="953262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75" name="【保健センター・保健所】&#10;一人当たり面積最小値テキスト">
          <a:extLst>
            <a:ext uri="{FF2B5EF4-FFF2-40B4-BE49-F238E27FC236}">
              <a16:creationId xmlns:a16="http://schemas.microsoft.com/office/drawing/2014/main" id="{BC958A0D-51F9-4F2B-98A3-66CF601603F2}"/>
            </a:ext>
          </a:extLst>
        </xdr:cNvPr>
        <xdr:cNvSpPr txBox="1"/>
      </xdr:nvSpPr>
      <xdr:spPr>
        <a:xfrm>
          <a:off x="1866392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76" name="直線コネクタ 675">
          <a:extLst>
            <a:ext uri="{FF2B5EF4-FFF2-40B4-BE49-F238E27FC236}">
              <a16:creationId xmlns:a16="http://schemas.microsoft.com/office/drawing/2014/main" id="{1A47E4FA-39A4-4478-8526-76DB2BBD6543}"/>
            </a:ext>
          </a:extLst>
        </xdr:cNvPr>
        <xdr:cNvCxnSpPr/>
      </xdr:nvCxnSpPr>
      <xdr:spPr>
        <a:xfrm>
          <a:off x="1855978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677" name="【保健センター・保健所】&#10;一人当たり面積最大値テキスト">
          <a:extLst>
            <a:ext uri="{FF2B5EF4-FFF2-40B4-BE49-F238E27FC236}">
              <a16:creationId xmlns:a16="http://schemas.microsoft.com/office/drawing/2014/main" id="{BAAA0C7D-5890-49A8-838D-93C2D028EDEE}"/>
            </a:ext>
          </a:extLst>
        </xdr:cNvPr>
        <xdr:cNvSpPr txBox="1"/>
      </xdr:nvSpPr>
      <xdr:spPr>
        <a:xfrm>
          <a:off x="18663920" y="931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678" name="直線コネクタ 677">
          <a:extLst>
            <a:ext uri="{FF2B5EF4-FFF2-40B4-BE49-F238E27FC236}">
              <a16:creationId xmlns:a16="http://schemas.microsoft.com/office/drawing/2014/main" id="{90F275FD-1517-4FCC-8132-1B507A59ACF2}"/>
            </a:ext>
          </a:extLst>
        </xdr:cNvPr>
        <xdr:cNvCxnSpPr/>
      </xdr:nvCxnSpPr>
      <xdr:spPr>
        <a:xfrm>
          <a:off x="18559780" y="9532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679" name="【保健センター・保健所】&#10;一人当たり面積平均値テキスト">
          <a:extLst>
            <a:ext uri="{FF2B5EF4-FFF2-40B4-BE49-F238E27FC236}">
              <a16:creationId xmlns:a16="http://schemas.microsoft.com/office/drawing/2014/main" id="{3CC8E1F8-3E1C-4A96-93E0-A10D7CD2A462}"/>
            </a:ext>
          </a:extLst>
        </xdr:cNvPr>
        <xdr:cNvSpPr txBox="1"/>
      </xdr:nvSpPr>
      <xdr:spPr>
        <a:xfrm>
          <a:off x="18663920" y="1027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80" name="フローチャート: 判断 679">
          <a:extLst>
            <a:ext uri="{FF2B5EF4-FFF2-40B4-BE49-F238E27FC236}">
              <a16:creationId xmlns:a16="http://schemas.microsoft.com/office/drawing/2014/main" id="{EAFEFD0D-D179-4168-8616-C7B6F4CF9342}"/>
            </a:ext>
          </a:extLst>
        </xdr:cNvPr>
        <xdr:cNvSpPr/>
      </xdr:nvSpPr>
      <xdr:spPr>
        <a:xfrm>
          <a:off x="1857502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81" name="フローチャート: 判断 680">
          <a:extLst>
            <a:ext uri="{FF2B5EF4-FFF2-40B4-BE49-F238E27FC236}">
              <a16:creationId xmlns:a16="http://schemas.microsoft.com/office/drawing/2014/main" id="{62A0942A-00C4-4F23-B5B9-58E7959845FF}"/>
            </a:ext>
          </a:extLst>
        </xdr:cNvPr>
        <xdr:cNvSpPr/>
      </xdr:nvSpPr>
      <xdr:spPr>
        <a:xfrm>
          <a:off x="17889220" y="10415270"/>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82" name="フローチャート: 判断 681">
          <a:extLst>
            <a:ext uri="{FF2B5EF4-FFF2-40B4-BE49-F238E27FC236}">
              <a16:creationId xmlns:a16="http://schemas.microsoft.com/office/drawing/2014/main" id="{2CE489CA-D880-4200-BFED-7E0E11D4BD56}"/>
            </a:ext>
          </a:extLst>
        </xdr:cNvPr>
        <xdr:cNvSpPr/>
      </xdr:nvSpPr>
      <xdr:spPr>
        <a:xfrm>
          <a:off x="171221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683" name="フローチャート: 判断 682">
          <a:extLst>
            <a:ext uri="{FF2B5EF4-FFF2-40B4-BE49-F238E27FC236}">
              <a16:creationId xmlns:a16="http://schemas.microsoft.com/office/drawing/2014/main" id="{EF649951-96BD-42A0-B535-AB02B3F4A36B}"/>
            </a:ext>
          </a:extLst>
        </xdr:cNvPr>
        <xdr:cNvSpPr/>
      </xdr:nvSpPr>
      <xdr:spPr>
        <a:xfrm>
          <a:off x="16385540" y="103962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84" name="フローチャート: 判断 683">
          <a:extLst>
            <a:ext uri="{FF2B5EF4-FFF2-40B4-BE49-F238E27FC236}">
              <a16:creationId xmlns:a16="http://schemas.microsoft.com/office/drawing/2014/main" id="{5310C752-1543-45AD-9992-9E44316AEECF}"/>
            </a:ext>
          </a:extLst>
        </xdr:cNvPr>
        <xdr:cNvSpPr/>
      </xdr:nvSpPr>
      <xdr:spPr>
        <a:xfrm>
          <a:off x="15648940" y="10438130"/>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8C8F3762-D36E-4B72-BB70-61B01FD876F9}"/>
            </a:ext>
          </a:extLst>
        </xdr:cNvPr>
        <xdr:cNvSpPr txBox="1"/>
      </xdr:nvSpPr>
      <xdr:spPr>
        <a:xfrm>
          <a:off x="184658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5FC6AFEF-4B05-4311-AA07-16FE4B6616F9}"/>
            </a:ext>
          </a:extLst>
        </xdr:cNvPr>
        <xdr:cNvSpPr txBox="1"/>
      </xdr:nvSpPr>
      <xdr:spPr>
        <a:xfrm>
          <a:off x="17764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36B0921E-574B-4A01-94B3-3AD3F2E883DA}"/>
            </a:ext>
          </a:extLst>
        </xdr:cNvPr>
        <xdr:cNvSpPr txBox="1"/>
      </xdr:nvSpPr>
      <xdr:spPr>
        <a:xfrm>
          <a:off x="170129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B9244E0D-4813-4021-9CF6-3D35837E2B4A}"/>
            </a:ext>
          </a:extLst>
        </xdr:cNvPr>
        <xdr:cNvSpPr txBox="1"/>
      </xdr:nvSpPr>
      <xdr:spPr>
        <a:xfrm>
          <a:off x="162763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60B57D91-5142-472A-9A03-3F68667B51B8}"/>
            </a:ext>
          </a:extLst>
        </xdr:cNvPr>
        <xdr:cNvSpPr txBox="1"/>
      </xdr:nvSpPr>
      <xdr:spPr>
        <a:xfrm>
          <a:off x="155244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90" name="楕円 689">
          <a:extLst>
            <a:ext uri="{FF2B5EF4-FFF2-40B4-BE49-F238E27FC236}">
              <a16:creationId xmlns:a16="http://schemas.microsoft.com/office/drawing/2014/main" id="{AD351730-FE4D-4043-94F0-BCFB8EAF01AD}"/>
            </a:ext>
          </a:extLst>
        </xdr:cNvPr>
        <xdr:cNvSpPr/>
      </xdr:nvSpPr>
      <xdr:spPr>
        <a:xfrm>
          <a:off x="18575020" y="10533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54627</xdr:rowOff>
    </xdr:from>
    <xdr:ext cx="469744" cy="259045"/>
    <xdr:sp macro="" textlink="">
      <xdr:nvSpPr>
        <xdr:cNvPr id="691" name="【保健センター・保健所】&#10;一人当たり面積該当値テキスト">
          <a:extLst>
            <a:ext uri="{FF2B5EF4-FFF2-40B4-BE49-F238E27FC236}">
              <a16:creationId xmlns:a16="http://schemas.microsoft.com/office/drawing/2014/main" id="{6904A7FD-C9CF-44FB-A196-4CF9E45A5041}"/>
            </a:ext>
          </a:extLst>
        </xdr:cNvPr>
        <xdr:cNvSpPr txBox="1"/>
      </xdr:nvSpPr>
      <xdr:spPr>
        <a:xfrm>
          <a:off x="18663920" y="1044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692" name="楕円 691">
          <a:extLst>
            <a:ext uri="{FF2B5EF4-FFF2-40B4-BE49-F238E27FC236}">
              <a16:creationId xmlns:a16="http://schemas.microsoft.com/office/drawing/2014/main" id="{62A1C29D-D0BC-4DC2-B0FF-52178A408565}"/>
            </a:ext>
          </a:extLst>
        </xdr:cNvPr>
        <xdr:cNvSpPr/>
      </xdr:nvSpPr>
      <xdr:spPr>
        <a:xfrm>
          <a:off x="17889220" y="10533380"/>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19050</xdr:rowOff>
    </xdr:to>
    <xdr:cxnSp macro="">
      <xdr:nvCxnSpPr>
        <xdr:cNvPr id="693" name="直線コネクタ 692">
          <a:extLst>
            <a:ext uri="{FF2B5EF4-FFF2-40B4-BE49-F238E27FC236}">
              <a16:creationId xmlns:a16="http://schemas.microsoft.com/office/drawing/2014/main" id="{AAB8F18C-B2CF-4C16-8689-6166D66ED485}"/>
            </a:ext>
          </a:extLst>
        </xdr:cNvPr>
        <xdr:cNvCxnSpPr/>
      </xdr:nvCxnSpPr>
      <xdr:spPr>
        <a:xfrm>
          <a:off x="17924780" y="10580370"/>
          <a:ext cx="7010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694" name="楕円 693">
          <a:extLst>
            <a:ext uri="{FF2B5EF4-FFF2-40B4-BE49-F238E27FC236}">
              <a16:creationId xmlns:a16="http://schemas.microsoft.com/office/drawing/2014/main" id="{84468FDF-E6D6-4941-B90D-034B68659865}"/>
            </a:ext>
          </a:extLst>
        </xdr:cNvPr>
        <xdr:cNvSpPr/>
      </xdr:nvSpPr>
      <xdr:spPr>
        <a:xfrm>
          <a:off x="17122140" y="10537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22860</xdr:rowOff>
    </xdr:to>
    <xdr:cxnSp macro="">
      <xdr:nvCxnSpPr>
        <xdr:cNvPr id="695" name="直線コネクタ 694">
          <a:extLst>
            <a:ext uri="{FF2B5EF4-FFF2-40B4-BE49-F238E27FC236}">
              <a16:creationId xmlns:a16="http://schemas.microsoft.com/office/drawing/2014/main" id="{8714167E-5187-41A5-802E-C239FE2BEF09}"/>
            </a:ext>
          </a:extLst>
        </xdr:cNvPr>
        <xdr:cNvCxnSpPr/>
      </xdr:nvCxnSpPr>
      <xdr:spPr>
        <a:xfrm flipV="1">
          <a:off x="17172940" y="10580370"/>
          <a:ext cx="7518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147320</xdr:rowOff>
    </xdr:from>
    <xdr:to>
      <xdr:col>102</xdr:col>
      <xdr:colOff>165100</xdr:colOff>
      <xdr:row>63</xdr:row>
      <xdr:rowOff>77470</xdr:rowOff>
    </xdr:to>
    <xdr:sp macro="" textlink="">
      <xdr:nvSpPr>
        <xdr:cNvPr id="696" name="楕円 695">
          <a:extLst>
            <a:ext uri="{FF2B5EF4-FFF2-40B4-BE49-F238E27FC236}">
              <a16:creationId xmlns:a16="http://schemas.microsoft.com/office/drawing/2014/main" id="{37E51C2A-15DF-4B69-9458-4206E213DB47}"/>
            </a:ext>
          </a:extLst>
        </xdr:cNvPr>
        <xdr:cNvSpPr/>
      </xdr:nvSpPr>
      <xdr:spPr>
        <a:xfrm>
          <a:off x="16385540" y="105410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26670</xdr:rowOff>
    </xdr:to>
    <xdr:cxnSp macro="">
      <xdr:nvCxnSpPr>
        <xdr:cNvPr id="697" name="直線コネクタ 696">
          <a:extLst>
            <a:ext uri="{FF2B5EF4-FFF2-40B4-BE49-F238E27FC236}">
              <a16:creationId xmlns:a16="http://schemas.microsoft.com/office/drawing/2014/main" id="{79367888-29E8-4D35-B52D-2D8FADC587E8}"/>
            </a:ext>
          </a:extLst>
        </xdr:cNvPr>
        <xdr:cNvCxnSpPr/>
      </xdr:nvCxnSpPr>
      <xdr:spPr>
        <a:xfrm flipV="1">
          <a:off x="16436340" y="10584180"/>
          <a:ext cx="7366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147320</xdr:rowOff>
    </xdr:from>
    <xdr:to>
      <xdr:col>98</xdr:col>
      <xdr:colOff>38100</xdr:colOff>
      <xdr:row>63</xdr:row>
      <xdr:rowOff>77470</xdr:rowOff>
    </xdr:to>
    <xdr:sp macro="" textlink="">
      <xdr:nvSpPr>
        <xdr:cNvPr id="698" name="楕円 697">
          <a:extLst>
            <a:ext uri="{FF2B5EF4-FFF2-40B4-BE49-F238E27FC236}">
              <a16:creationId xmlns:a16="http://schemas.microsoft.com/office/drawing/2014/main" id="{B96E228B-03B8-4C00-931F-883087689E4F}"/>
            </a:ext>
          </a:extLst>
        </xdr:cNvPr>
        <xdr:cNvSpPr/>
      </xdr:nvSpPr>
      <xdr:spPr>
        <a:xfrm>
          <a:off x="15648940" y="10541000"/>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26670</xdr:rowOff>
    </xdr:from>
    <xdr:to>
      <xdr:col>102</xdr:col>
      <xdr:colOff>114300</xdr:colOff>
      <xdr:row>63</xdr:row>
      <xdr:rowOff>26670</xdr:rowOff>
    </xdr:to>
    <xdr:cxnSp macro="">
      <xdr:nvCxnSpPr>
        <xdr:cNvPr id="699" name="直線コネクタ 698">
          <a:extLst>
            <a:ext uri="{FF2B5EF4-FFF2-40B4-BE49-F238E27FC236}">
              <a16:creationId xmlns:a16="http://schemas.microsoft.com/office/drawing/2014/main" id="{A147C558-8932-43F0-A59D-74360985DAE0}"/>
            </a:ext>
          </a:extLst>
        </xdr:cNvPr>
        <xdr:cNvCxnSpPr/>
      </xdr:nvCxnSpPr>
      <xdr:spPr>
        <a:xfrm>
          <a:off x="15684500" y="1058799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700" name="n_1aveValue【保健センター・保健所】&#10;一人当たり面積">
          <a:extLst>
            <a:ext uri="{FF2B5EF4-FFF2-40B4-BE49-F238E27FC236}">
              <a16:creationId xmlns:a16="http://schemas.microsoft.com/office/drawing/2014/main" id="{3A3DB341-E94C-4B8F-BFE3-E029052B75E5}"/>
            </a:ext>
          </a:extLst>
        </xdr:cNvPr>
        <xdr:cNvSpPr txBox="1"/>
      </xdr:nvSpPr>
      <xdr:spPr>
        <a:xfrm>
          <a:off x="177229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01" name="n_2aveValue【保健センター・保健所】&#10;一人当たり面積">
          <a:extLst>
            <a:ext uri="{FF2B5EF4-FFF2-40B4-BE49-F238E27FC236}">
              <a16:creationId xmlns:a16="http://schemas.microsoft.com/office/drawing/2014/main" id="{D95527D9-B1D1-44DB-9D6A-486A9ED628CC}"/>
            </a:ext>
          </a:extLst>
        </xdr:cNvPr>
        <xdr:cNvSpPr txBox="1"/>
      </xdr:nvSpPr>
      <xdr:spPr>
        <a:xfrm>
          <a:off x="1696854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702" name="n_3aveValue【保健センター・保健所】&#10;一人当たり面積">
          <a:extLst>
            <a:ext uri="{FF2B5EF4-FFF2-40B4-BE49-F238E27FC236}">
              <a16:creationId xmlns:a16="http://schemas.microsoft.com/office/drawing/2014/main" id="{A5FD45CD-4C55-4583-9417-368A47C34A32}"/>
            </a:ext>
          </a:extLst>
        </xdr:cNvPr>
        <xdr:cNvSpPr txBox="1"/>
      </xdr:nvSpPr>
      <xdr:spPr>
        <a:xfrm>
          <a:off x="1623194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703" name="n_4aveValue【保健センター・保健所】&#10;一人当たり面積">
          <a:extLst>
            <a:ext uri="{FF2B5EF4-FFF2-40B4-BE49-F238E27FC236}">
              <a16:creationId xmlns:a16="http://schemas.microsoft.com/office/drawing/2014/main" id="{A82717FC-8492-4A06-B776-400E802007A1}"/>
            </a:ext>
          </a:extLst>
        </xdr:cNvPr>
        <xdr:cNvSpPr txBox="1"/>
      </xdr:nvSpPr>
      <xdr:spPr>
        <a:xfrm>
          <a:off x="1549534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04" name="n_1mainValue【保健センター・保健所】&#10;一人当たり面積">
          <a:extLst>
            <a:ext uri="{FF2B5EF4-FFF2-40B4-BE49-F238E27FC236}">
              <a16:creationId xmlns:a16="http://schemas.microsoft.com/office/drawing/2014/main" id="{EEBD32BC-FFC0-4B80-9307-2719D13AA498}"/>
            </a:ext>
          </a:extLst>
        </xdr:cNvPr>
        <xdr:cNvSpPr txBox="1"/>
      </xdr:nvSpPr>
      <xdr:spPr>
        <a:xfrm>
          <a:off x="177229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705" name="n_2mainValue【保健センター・保健所】&#10;一人当たり面積">
          <a:extLst>
            <a:ext uri="{FF2B5EF4-FFF2-40B4-BE49-F238E27FC236}">
              <a16:creationId xmlns:a16="http://schemas.microsoft.com/office/drawing/2014/main" id="{AF5810A4-14D8-4C18-975A-3D5A0BEC87A3}"/>
            </a:ext>
          </a:extLst>
        </xdr:cNvPr>
        <xdr:cNvSpPr txBox="1"/>
      </xdr:nvSpPr>
      <xdr:spPr>
        <a:xfrm>
          <a:off x="1696854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68597</xdr:rowOff>
    </xdr:from>
    <xdr:ext cx="469744" cy="259045"/>
    <xdr:sp macro="" textlink="">
      <xdr:nvSpPr>
        <xdr:cNvPr id="706" name="n_3mainValue【保健センター・保健所】&#10;一人当たり面積">
          <a:extLst>
            <a:ext uri="{FF2B5EF4-FFF2-40B4-BE49-F238E27FC236}">
              <a16:creationId xmlns:a16="http://schemas.microsoft.com/office/drawing/2014/main" id="{0FE6DBEC-4AF0-4421-8803-24637D34FCD8}"/>
            </a:ext>
          </a:extLst>
        </xdr:cNvPr>
        <xdr:cNvSpPr txBox="1"/>
      </xdr:nvSpPr>
      <xdr:spPr>
        <a:xfrm>
          <a:off x="1623194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68597</xdr:rowOff>
    </xdr:from>
    <xdr:ext cx="469744" cy="259045"/>
    <xdr:sp macro="" textlink="">
      <xdr:nvSpPr>
        <xdr:cNvPr id="707" name="n_4mainValue【保健センター・保健所】&#10;一人当たり面積">
          <a:extLst>
            <a:ext uri="{FF2B5EF4-FFF2-40B4-BE49-F238E27FC236}">
              <a16:creationId xmlns:a16="http://schemas.microsoft.com/office/drawing/2014/main" id="{8EC91C60-7C11-4170-918A-95C4EBB8F1E3}"/>
            </a:ext>
          </a:extLst>
        </xdr:cNvPr>
        <xdr:cNvSpPr txBox="1"/>
      </xdr:nvSpPr>
      <xdr:spPr>
        <a:xfrm>
          <a:off x="1549534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8" name="正方形/長方形 707">
          <a:extLst>
            <a:ext uri="{FF2B5EF4-FFF2-40B4-BE49-F238E27FC236}">
              <a16:creationId xmlns:a16="http://schemas.microsoft.com/office/drawing/2014/main" id="{B595334A-9D9C-453B-95CE-D9D6870A5E34}"/>
            </a:ext>
          </a:extLst>
        </xdr:cNvPr>
        <xdr:cNvSpPr/>
      </xdr:nvSpPr>
      <xdr:spPr>
        <a:xfrm>
          <a:off x="10464800" y="11551920"/>
          <a:ext cx="3962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9" name="正方形/長方形 708">
          <a:extLst>
            <a:ext uri="{FF2B5EF4-FFF2-40B4-BE49-F238E27FC236}">
              <a16:creationId xmlns:a16="http://schemas.microsoft.com/office/drawing/2014/main" id="{916DCC5F-2C96-41D2-956F-DE01180D3D29}"/>
            </a:ext>
          </a:extLst>
        </xdr:cNvPr>
        <xdr:cNvSpPr/>
      </xdr:nvSpPr>
      <xdr:spPr>
        <a:xfrm>
          <a:off x="1056132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0" name="正方形/長方形 709">
          <a:extLst>
            <a:ext uri="{FF2B5EF4-FFF2-40B4-BE49-F238E27FC236}">
              <a16:creationId xmlns:a16="http://schemas.microsoft.com/office/drawing/2014/main" id="{AC95CC09-A62F-45D5-A91B-675AB1452C4E}"/>
            </a:ext>
          </a:extLst>
        </xdr:cNvPr>
        <xdr:cNvSpPr/>
      </xdr:nvSpPr>
      <xdr:spPr>
        <a:xfrm>
          <a:off x="1056132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1" name="正方形/長方形 710">
          <a:extLst>
            <a:ext uri="{FF2B5EF4-FFF2-40B4-BE49-F238E27FC236}">
              <a16:creationId xmlns:a16="http://schemas.microsoft.com/office/drawing/2014/main" id="{F5C33D84-45F8-408A-B601-63CC08C062F4}"/>
            </a:ext>
          </a:extLst>
        </xdr:cNvPr>
        <xdr:cNvSpPr/>
      </xdr:nvSpPr>
      <xdr:spPr>
        <a:xfrm>
          <a:off x="1142492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2" name="正方形/長方形 711">
          <a:extLst>
            <a:ext uri="{FF2B5EF4-FFF2-40B4-BE49-F238E27FC236}">
              <a16:creationId xmlns:a16="http://schemas.microsoft.com/office/drawing/2014/main" id="{788E1DF1-58EF-4F14-87B0-30C4A1D4547E}"/>
            </a:ext>
          </a:extLst>
        </xdr:cNvPr>
        <xdr:cNvSpPr/>
      </xdr:nvSpPr>
      <xdr:spPr>
        <a:xfrm>
          <a:off x="1142492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3" name="正方形/長方形 712">
          <a:extLst>
            <a:ext uri="{FF2B5EF4-FFF2-40B4-BE49-F238E27FC236}">
              <a16:creationId xmlns:a16="http://schemas.microsoft.com/office/drawing/2014/main" id="{62B25D7C-F4F4-4F8B-BE0B-C2B5307434FE}"/>
            </a:ext>
          </a:extLst>
        </xdr:cNvPr>
        <xdr:cNvSpPr/>
      </xdr:nvSpPr>
      <xdr:spPr>
        <a:xfrm>
          <a:off x="1238504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4" name="正方形/長方形 713">
          <a:extLst>
            <a:ext uri="{FF2B5EF4-FFF2-40B4-BE49-F238E27FC236}">
              <a16:creationId xmlns:a16="http://schemas.microsoft.com/office/drawing/2014/main" id="{F4F54783-78D6-4800-8DEB-6E286CAAEB2C}"/>
            </a:ext>
          </a:extLst>
        </xdr:cNvPr>
        <xdr:cNvSpPr/>
      </xdr:nvSpPr>
      <xdr:spPr>
        <a:xfrm>
          <a:off x="1238504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正方形/長方形 714">
          <a:extLst>
            <a:ext uri="{FF2B5EF4-FFF2-40B4-BE49-F238E27FC236}">
              <a16:creationId xmlns:a16="http://schemas.microsoft.com/office/drawing/2014/main" id="{1E23B3F0-533F-4674-A29E-D79652AE0234}"/>
            </a:ext>
          </a:extLst>
        </xdr:cNvPr>
        <xdr:cNvSpPr/>
      </xdr:nvSpPr>
      <xdr:spPr>
        <a:xfrm>
          <a:off x="10464800" y="12668250"/>
          <a:ext cx="39624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6" name="テキスト ボックス 715">
          <a:extLst>
            <a:ext uri="{FF2B5EF4-FFF2-40B4-BE49-F238E27FC236}">
              <a16:creationId xmlns:a16="http://schemas.microsoft.com/office/drawing/2014/main" id="{4D3504D8-353B-43C3-B136-034FD72F6203}"/>
            </a:ext>
          </a:extLst>
        </xdr:cNvPr>
        <xdr:cNvSpPr txBox="1"/>
      </xdr:nvSpPr>
      <xdr:spPr>
        <a:xfrm>
          <a:off x="104267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7" name="直線コネクタ 716">
          <a:extLst>
            <a:ext uri="{FF2B5EF4-FFF2-40B4-BE49-F238E27FC236}">
              <a16:creationId xmlns:a16="http://schemas.microsoft.com/office/drawing/2014/main" id="{466EA798-AD77-4477-8FB0-D2DB97A39AD7}"/>
            </a:ext>
          </a:extLst>
        </xdr:cNvPr>
        <xdr:cNvCxnSpPr/>
      </xdr:nvCxnSpPr>
      <xdr:spPr>
        <a:xfrm>
          <a:off x="10464800" y="1490472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8" name="テキスト ボックス 717">
          <a:extLst>
            <a:ext uri="{FF2B5EF4-FFF2-40B4-BE49-F238E27FC236}">
              <a16:creationId xmlns:a16="http://schemas.microsoft.com/office/drawing/2014/main" id="{083D0ED4-0346-479C-9AC9-6FBB38944CE1}"/>
            </a:ext>
          </a:extLst>
        </xdr:cNvPr>
        <xdr:cNvSpPr txBox="1"/>
      </xdr:nvSpPr>
      <xdr:spPr>
        <a:xfrm>
          <a:off x="100814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9" name="直線コネクタ 718">
          <a:extLst>
            <a:ext uri="{FF2B5EF4-FFF2-40B4-BE49-F238E27FC236}">
              <a16:creationId xmlns:a16="http://schemas.microsoft.com/office/drawing/2014/main" id="{5769BA84-134F-4421-A742-1B1AB36A6C06}"/>
            </a:ext>
          </a:extLst>
        </xdr:cNvPr>
        <xdr:cNvCxnSpPr/>
      </xdr:nvCxnSpPr>
      <xdr:spPr>
        <a:xfrm>
          <a:off x="10464800" y="1453134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0" name="テキスト ボックス 719">
          <a:extLst>
            <a:ext uri="{FF2B5EF4-FFF2-40B4-BE49-F238E27FC236}">
              <a16:creationId xmlns:a16="http://schemas.microsoft.com/office/drawing/2014/main" id="{A870582C-E0B3-498A-8F96-C441AFDB95D7}"/>
            </a:ext>
          </a:extLst>
        </xdr:cNvPr>
        <xdr:cNvSpPr txBox="1"/>
      </xdr:nvSpPr>
      <xdr:spPr>
        <a:xfrm>
          <a:off x="100814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1" name="直線コネクタ 720">
          <a:extLst>
            <a:ext uri="{FF2B5EF4-FFF2-40B4-BE49-F238E27FC236}">
              <a16:creationId xmlns:a16="http://schemas.microsoft.com/office/drawing/2014/main" id="{3BABF451-19D7-4084-A14B-F09C6EE46002}"/>
            </a:ext>
          </a:extLst>
        </xdr:cNvPr>
        <xdr:cNvCxnSpPr/>
      </xdr:nvCxnSpPr>
      <xdr:spPr>
        <a:xfrm>
          <a:off x="10464800" y="1415796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2" name="テキスト ボックス 721">
          <a:extLst>
            <a:ext uri="{FF2B5EF4-FFF2-40B4-BE49-F238E27FC236}">
              <a16:creationId xmlns:a16="http://schemas.microsoft.com/office/drawing/2014/main" id="{BA0924B4-9BF5-4357-B65E-1DAC0D5BEE4C}"/>
            </a:ext>
          </a:extLst>
        </xdr:cNvPr>
        <xdr:cNvSpPr txBox="1"/>
      </xdr:nvSpPr>
      <xdr:spPr>
        <a:xfrm>
          <a:off x="1012270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3" name="直線コネクタ 722">
          <a:extLst>
            <a:ext uri="{FF2B5EF4-FFF2-40B4-BE49-F238E27FC236}">
              <a16:creationId xmlns:a16="http://schemas.microsoft.com/office/drawing/2014/main" id="{C0549C10-A9DB-463E-869A-B7E39227469F}"/>
            </a:ext>
          </a:extLst>
        </xdr:cNvPr>
        <xdr:cNvCxnSpPr/>
      </xdr:nvCxnSpPr>
      <xdr:spPr>
        <a:xfrm>
          <a:off x="10464800" y="1378458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4" name="テキスト ボックス 723">
          <a:extLst>
            <a:ext uri="{FF2B5EF4-FFF2-40B4-BE49-F238E27FC236}">
              <a16:creationId xmlns:a16="http://schemas.microsoft.com/office/drawing/2014/main" id="{5FE01A4E-7E0D-4731-9AC2-62D2E7C87CF8}"/>
            </a:ext>
          </a:extLst>
        </xdr:cNvPr>
        <xdr:cNvSpPr txBox="1"/>
      </xdr:nvSpPr>
      <xdr:spPr>
        <a:xfrm>
          <a:off x="1012270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5" name="直線コネクタ 724">
          <a:extLst>
            <a:ext uri="{FF2B5EF4-FFF2-40B4-BE49-F238E27FC236}">
              <a16:creationId xmlns:a16="http://schemas.microsoft.com/office/drawing/2014/main" id="{3E29E023-1E1F-465C-A64D-944C0E70B28F}"/>
            </a:ext>
          </a:extLst>
        </xdr:cNvPr>
        <xdr:cNvCxnSpPr/>
      </xdr:nvCxnSpPr>
      <xdr:spPr>
        <a:xfrm>
          <a:off x="10464800" y="1341120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6" name="テキスト ボックス 725">
          <a:extLst>
            <a:ext uri="{FF2B5EF4-FFF2-40B4-BE49-F238E27FC236}">
              <a16:creationId xmlns:a16="http://schemas.microsoft.com/office/drawing/2014/main" id="{ACA2E992-F385-4356-8402-986B808A3D79}"/>
            </a:ext>
          </a:extLst>
        </xdr:cNvPr>
        <xdr:cNvSpPr txBox="1"/>
      </xdr:nvSpPr>
      <xdr:spPr>
        <a:xfrm>
          <a:off x="1012270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7" name="直線コネクタ 726">
          <a:extLst>
            <a:ext uri="{FF2B5EF4-FFF2-40B4-BE49-F238E27FC236}">
              <a16:creationId xmlns:a16="http://schemas.microsoft.com/office/drawing/2014/main" id="{BE343401-2F08-4764-9230-185DA101298D}"/>
            </a:ext>
          </a:extLst>
        </xdr:cNvPr>
        <xdr:cNvCxnSpPr/>
      </xdr:nvCxnSpPr>
      <xdr:spPr>
        <a:xfrm>
          <a:off x="10464800" y="1304163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8" name="テキスト ボックス 727">
          <a:extLst>
            <a:ext uri="{FF2B5EF4-FFF2-40B4-BE49-F238E27FC236}">
              <a16:creationId xmlns:a16="http://schemas.microsoft.com/office/drawing/2014/main" id="{C8D47307-E66B-48A0-90D1-7368FDDEAADB}"/>
            </a:ext>
          </a:extLst>
        </xdr:cNvPr>
        <xdr:cNvSpPr txBox="1"/>
      </xdr:nvSpPr>
      <xdr:spPr>
        <a:xfrm>
          <a:off x="1012270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a:extLst>
            <a:ext uri="{FF2B5EF4-FFF2-40B4-BE49-F238E27FC236}">
              <a16:creationId xmlns:a16="http://schemas.microsoft.com/office/drawing/2014/main" id="{200B790D-AA2C-493C-8787-58FD78EC5367}"/>
            </a:ext>
          </a:extLst>
        </xdr:cNvPr>
        <xdr:cNvCxnSpPr/>
      </xdr:nvCxnSpPr>
      <xdr:spPr>
        <a:xfrm>
          <a:off x="10464800" y="1266825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0" name="テキスト ボックス 729">
          <a:extLst>
            <a:ext uri="{FF2B5EF4-FFF2-40B4-BE49-F238E27FC236}">
              <a16:creationId xmlns:a16="http://schemas.microsoft.com/office/drawing/2014/main" id="{DB26154E-F66A-4FCE-A965-B4C50B2BC892}"/>
            </a:ext>
          </a:extLst>
        </xdr:cNvPr>
        <xdr:cNvSpPr txBox="1"/>
      </xdr:nvSpPr>
      <xdr:spPr>
        <a:xfrm>
          <a:off x="1018682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1" name="【消防施設】&#10;有形固定資産減価償却率グラフ枠">
          <a:extLst>
            <a:ext uri="{FF2B5EF4-FFF2-40B4-BE49-F238E27FC236}">
              <a16:creationId xmlns:a16="http://schemas.microsoft.com/office/drawing/2014/main" id="{C6899BFC-BA6C-484A-9364-0302C4782064}"/>
            </a:ext>
          </a:extLst>
        </xdr:cNvPr>
        <xdr:cNvSpPr/>
      </xdr:nvSpPr>
      <xdr:spPr>
        <a:xfrm>
          <a:off x="10464800" y="12668250"/>
          <a:ext cx="39624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732" name="直線コネクタ 731">
          <a:extLst>
            <a:ext uri="{FF2B5EF4-FFF2-40B4-BE49-F238E27FC236}">
              <a16:creationId xmlns:a16="http://schemas.microsoft.com/office/drawing/2014/main" id="{A2E6BEE8-90C8-45C4-B36E-9D3CC2828686}"/>
            </a:ext>
          </a:extLst>
        </xdr:cNvPr>
        <xdr:cNvCxnSpPr/>
      </xdr:nvCxnSpPr>
      <xdr:spPr>
        <a:xfrm flipV="1">
          <a:off x="13728064" y="12997816"/>
          <a:ext cx="0" cy="1533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3" name="【消防施設】&#10;有形固定資産減価償却率最小値テキスト">
          <a:extLst>
            <a:ext uri="{FF2B5EF4-FFF2-40B4-BE49-F238E27FC236}">
              <a16:creationId xmlns:a16="http://schemas.microsoft.com/office/drawing/2014/main" id="{CE02D1CE-6A81-4C9C-BC08-DFE03394B4F6}"/>
            </a:ext>
          </a:extLst>
        </xdr:cNvPr>
        <xdr:cNvSpPr txBox="1"/>
      </xdr:nvSpPr>
      <xdr:spPr>
        <a:xfrm>
          <a:off x="1375918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4" name="直線コネクタ 733">
          <a:extLst>
            <a:ext uri="{FF2B5EF4-FFF2-40B4-BE49-F238E27FC236}">
              <a16:creationId xmlns:a16="http://schemas.microsoft.com/office/drawing/2014/main" id="{86ECCE2E-5D33-45A9-942C-A90F02E7F613}"/>
            </a:ext>
          </a:extLst>
        </xdr:cNvPr>
        <xdr:cNvCxnSpPr/>
      </xdr:nvCxnSpPr>
      <xdr:spPr>
        <a:xfrm>
          <a:off x="13639800" y="14531340"/>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735" name="【消防施設】&#10;有形固定資産減価償却率最大値テキスト">
          <a:extLst>
            <a:ext uri="{FF2B5EF4-FFF2-40B4-BE49-F238E27FC236}">
              <a16:creationId xmlns:a16="http://schemas.microsoft.com/office/drawing/2014/main" id="{6B43F2E6-4893-46C5-A1C4-ECCA40A7725A}"/>
            </a:ext>
          </a:extLst>
        </xdr:cNvPr>
        <xdr:cNvSpPr txBox="1"/>
      </xdr:nvSpPr>
      <xdr:spPr>
        <a:xfrm>
          <a:off x="13759180" y="1277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736" name="直線コネクタ 735">
          <a:extLst>
            <a:ext uri="{FF2B5EF4-FFF2-40B4-BE49-F238E27FC236}">
              <a16:creationId xmlns:a16="http://schemas.microsoft.com/office/drawing/2014/main" id="{B7616533-470D-4EFE-AF2F-FECC1ECA767F}"/>
            </a:ext>
          </a:extLst>
        </xdr:cNvPr>
        <xdr:cNvCxnSpPr/>
      </xdr:nvCxnSpPr>
      <xdr:spPr>
        <a:xfrm>
          <a:off x="13639800" y="12997816"/>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737" name="【消防施設】&#10;有形固定資産減価償却率平均値テキスト">
          <a:extLst>
            <a:ext uri="{FF2B5EF4-FFF2-40B4-BE49-F238E27FC236}">
              <a16:creationId xmlns:a16="http://schemas.microsoft.com/office/drawing/2014/main" id="{57766ED0-092A-4E7A-8A1C-EC297CD5821C}"/>
            </a:ext>
          </a:extLst>
        </xdr:cNvPr>
        <xdr:cNvSpPr txBox="1"/>
      </xdr:nvSpPr>
      <xdr:spPr>
        <a:xfrm>
          <a:off x="13759180" y="1374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38" name="フローチャート: 判断 737">
          <a:extLst>
            <a:ext uri="{FF2B5EF4-FFF2-40B4-BE49-F238E27FC236}">
              <a16:creationId xmlns:a16="http://schemas.microsoft.com/office/drawing/2014/main" id="{7A3361F1-622B-4A04-9FF2-8A88C2100874}"/>
            </a:ext>
          </a:extLst>
        </xdr:cNvPr>
        <xdr:cNvSpPr/>
      </xdr:nvSpPr>
      <xdr:spPr>
        <a:xfrm>
          <a:off x="13677900" y="1376045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39" name="フローチャート: 判断 738">
          <a:extLst>
            <a:ext uri="{FF2B5EF4-FFF2-40B4-BE49-F238E27FC236}">
              <a16:creationId xmlns:a16="http://schemas.microsoft.com/office/drawing/2014/main" id="{234E395B-F4E1-4680-8FDB-522681E0E3E0}"/>
            </a:ext>
          </a:extLst>
        </xdr:cNvPr>
        <xdr:cNvSpPr/>
      </xdr:nvSpPr>
      <xdr:spPr>
        <a:xfrm>
          <a:off x="1296162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40" name="フローチャート: 判断 739">
          <a:extLst>
            <a:ext uri="{FF2B5EF4-FFF2-40B4-BE49-F238E27FC236}">
              <a16:creationId xmlns:a16="http://schemas.microsoft.com/office/drawing/2014/main" id="{AD3D8FAF-4E18-4640-96C7-7F9B827BFDD8}"/>
            </a:ext>
          </a:extLst>
        </xdr:cNvPr>
        <xdr:cNvSpPr/>
      </xdr:nvSpPr>
      <xdr:spPr>
        <a:xfrm>
          <a:off x="12225020" y="1370520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741" name="フローチャート: 判断 740">
          <a:extLst>
            <a:ext uri="{FF2B5EF4-FFF2-40B4-BE49-F238E27FC236}">
              <a16:creationId xmlns:a16="http://schemas.microsoft.com/office/drawing/2014/main" id="{D9D2D8EB-BAEE-4F52-ADC8-F603EB009FCC}"/>
            </a:ext>
          </a:extLst>
        </xdr:cNvPr>
        <xdr:cNvSpPr/>
      </xdr:nvSpPr>
      <xdr:spPr>
        <a:xfrm>
          <a:off x="11488420" y="13653770"/>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742" name="フローチャート: 判断 741">
          <a:extLst>
            <a:ext uri="{FF2B5EF4-FFF2-40B4-BE49-F238E27FC236}">
              <a16:creationId xmlns:a16="http://schemas.microsoft.com/office/drawing/2014/main" id="{97716D3E-FACF-454C-84B2-52B32E62C958}"/>
            </a:ext>
          </a:extLst>
        </xdr:cNvPr>
        <xdr:cNvSpPr/>
      </xdr:nvSpPr>
      <xdr:spPr>
        <a:xfrm>
          <a:off x="10721340" y="1358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7120735C-2309-48F2-B1D0-228775622ACC}"/>
            </a:ext>
          </a:extLst>
        </xdr:cNvPr>
        <xdr:cNvSpPr txBox="1"/>
      </xdr:nvSpPr>
      <xdr:spPr>
        <a:xfrm>
          <a:off x="135686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E56B2F70-DE26-4AA4-857C-D1A78BAE4B52}"/>
            </a:ext>
          </a:extLst>
        </xdr:cNvPr>
        <xdr:cNvSpPr txBox="1"/>
      </xdr:nvSpPr>
      <xdr:spPr>
        <a:xfrm>
          <a:off x="12852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2D341003-354C-40B1-9A7D-B1BB0E4B71AA}"/>
            </a:ext>
          </a:extLst>
        </xdr:cNvPr>
        <xdr:cNvSpPr txBox="1"/>
      </xdr:nvSpPr>
      <xdr:spPr>
        <a:xfrm>
          <a:off x="121158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342914EC-86CE-436D-AA86-2B8B86078041}"/>
            </a:ext>
          </a:extLst>
        </xdr:cNvPr>
        <xdr:cNvSpPr txBox="1"/>
      </xdr:nvSpPr>
      <xdr:spPr>
        <a:xfrm>
          <a:off x="113639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724F175C-E493-43F6-9555-B438DDF1FCDC}"/>
            </a:ext>
          </a:extLst>
        </xdr:cNvPr>
        <xdr:cNvSpPr txBox="1"/>
      </xdr:nvSpPr>
      <xdr:spPr>
        <a:xfrm>
          <a:off x="106121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130175</xdr:rowOff>
    </xdr:from>
    <xdr:to>
      <xdr:col>85</xdr:col>
      <xdr:colOff>177800</xdr:colOff>
      <xdr:row>79</xdr:row>
      <xdr:rowOff>60325</xdr:rowOff>
    </xdr:to>
    <xdr:sp macro="" textlink="">
      <xdr:nvSpPr>
        <xdr:cNvPr id="748" name="楕円 747">
          <a:extLst>
            <a:ext uri="{FF2B5EF4-FFF2-40B4-BE49-F238E27FC236}">
              <a16:creationId xmlns:a16="http://schemas.microsoft.com/office/drawing/2014/main" id="{D8E254CC-D270-4942-BFE1-9293B6C31894}"/>
            </a:ext>
          </a:extLst>
        </xdr:cNvPr>
        <xdr:cNvSpPr/>
      </xdr:nvSpPr>
      <xdr:spPr>
        <a:xfrm>
          <a:off x="13677900" y="1320609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153052</xdr:rowOff>
    </xdr:from>
    <xdr:ext cx="405111" cy="259045"/>
    <xdr:sp macro="" textlink="">
      <xdr:nvSpPr>
        <xdr:cNvPr id="749" name="【消防施設】&#10;有形固定資産減価償却率該当値テキスト">
          <a:extLst>
            <a:ext uri="{FF2B5EF4-FFF2-40B4-BE49-F238E27FC236}">
              <a16:creationId xmlns:a16="http://schemas.microsoft.com/office/drawing/2014/main" id="{D1A0603B-073E-4F2B-91BC-092B1F333976}"/>
            </a:ext>
          </a:extLst>
        </xdr:cNvPr>
        <xdr:cNvSpPr txBox="1"/>
      </xdr:nvSpPr>
      <xdr:spPr>
        <a:xfrm>
          <a:off x="13759180" y="1306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133986</xdr:rowOff>
    </xdr:from>
    <xdr:to>
      <xdr:col>81</xdr:col>
      <xdr:colOff>101600</xdr:colOff>
      <xdr:row>79</xdr:row>
      <xdr:rowOff>64136</xdr:rowOff>
    </xdr:to>
    <xdr:sp macro="" textlink="">
      <xdr:nvSpPr>
        <xdr:cNvPr id="750" name="楕円 749">
          <a:extLst>
            <a:ext uri="{FF2B5EF4-FFF2-40B4-BE49-F238E27FC236}">
              <a16:creationId xmlns:a16="http://schemas.microsoft.com/office/drawing/2014/main" id="{3C8DDE7C-B574-4BCC-BA34-3267BC128582}"/>
            </a:ext>
          </a:extLst>
        </xdr:cNvPr>
        <xdr:cNvSpPr/>
      </xdr:nvSpPr>
      <xdr:spPr>
        <a:xfrm>
          <a:off x="12961620" y="13209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9525</xdr:rowOff>
    </xdr:from>
    <xdr:to>
      <xdr:col>85</xdr:col>
      <xdr:colOff>127000</xdr:colOff>
      <xdr:row>79</xdr:row>
      <xdr:rowOff>13336</xdr:rowOff>
    </xdr:to>
    <xdr:cxnSp macro="">
      <xdr:nvCxnSpPr>
        <xdr:cNvPr id="751" name="直線コネクタ 750">
          <a:extLst>
            <a:ext uri="{FF2B5EF4-FFF2-40B4-BE49-F238E27FC236}">
              <a16:creationId xmlns:a16="http://schemas.microsoft.com/office/drawing/2014/main" id="{DF2BB8AD-3942-4C97-8A91-8D4AD8FD8AEB}"/>
            </a:ext>
          </a:extLst>
        </xdr:cNvPr>
        <xdr:cNvCxnSpPr/>
      </xdr:nvCxnSpPr>
      <xdr:spPr>
        <a:xfrm flipV="1">
          <a:off x="13012420" y="13253085"/>
          <a:ext cx="71628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76836</xdr:rowOff>
    </xdr:from>
    <xdr:to>
      <xdr:col>76</xdr:col>
      <xdr:colOff>165100</xdr:colOff>
      <xdr:row>79</xdr:row>
      <xdr:rowOff>6986</xdr:rowOff>
    </xdr:to>
    <xdr:sp macro="" textlink="">
      <xdr:nvSpPr>
        <xdr:cNvPr id="752" name="楕円 751">
          <a:extLst>
            <a:ext uri="{FF2B5EF4-FFF2-40B4-BE49-F238E27FC236}">
              <a16:creationId xmlns:a16="http://schemas.microsoft.com/office/drawing/2014/main" id="{D622A18F-CBCA-449C-B924-87AB04B6E358}"/>
            </a:ext>
          </a:extLst>
        </xdr:cNvPr>
        <xdr:cNvSpPr/>
      </xdr:nvSpPr>
      <xdr:spPr>
        <a:xfrm>
          <a:off x="12225020" y="1315275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127636</xdr:rowOff>
    </xdr:from>
    <xdr:to>
      <xdr:col>81</xdr:col>
      <xdr:colOff>50800</xdr:colOff>
      <xdr:row>79</xdr:row>
      <xdr:rowOff>13336</xdr:rowOff>
    </xdr:to>
    <xdr:cxnSp macro="">
      <xdr:nvCxnSpPr>
        <xdr:cNvPr id="753" name="直線コネクタ 752">
          <a:extLst>
            <a:ext uri="{FF2B5EF4-FFF2-40B4-BE49-F238E27FC236}">
              <a16:creationId xmlns:a16="http://schemas.microsoft.com/office/drawing/2014/main" id="{CFA7800D-1459-4D1A-97F4-D6D16AE25230}"/>
            </a:ext>
          </a:extLst>
        </xdr:cNvPr>
        <xdr:cNvCxnSpPr/>
      </xdr:nvCxnSpPr>
      <xdr:spPr>
        <a:xfrm>
          <a:off x="12275820" y="13203556"/>
          <a:ext cx="7366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31114</xdr:rowOff>
    </xdr:from>
    <xdr:to>
      <xdr:col>72</xdr:col>
      <xdr:colOff>38100</xdr:colOff>
      <xdr:row>78</xdr:row>
      <xdr:rowOff>132714</xdr:rowOff>
    </xdr:to>
    <xdr:sp macro="" textlink="">
      <xdr:nvSpPr>
        <xdr:cNvPr id="754" name="楕円 753">
          <a:extLst>
            <a:ext uri="{FF2B5EF4-FFF2-40B4-BE49-F238E27FC236}">
              <a16:creationId xmlns:a16="http://schemas.microsoft.com/office/drawing/2014/main" id="{DF196991-626E-412C-A04E-C405459C9EE6}"/>
            </a:ext>
          </a:extLst>
        </xdr:cNvPr>
        <xdr:cNvSpPr/>
      </xdr:nvSpPr>
      <xdr:spPr>
        <a:xfrm>
          <a:off x="11488420" y="13107034"/>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81914</xdr:rowOff>
    </xdr:from>
    <xdr:to>
      <xdr:col>76</xdr:col>
      <xdr:colOff>114300</xdr:colOff>
      <xdr:row>78</xdr:row>
      <xdr:rowOff>127636</xdr:rowOff>
    </xdr:to>
    <xdr:cxnSp macro="">
      <xdr:nvCxnSpPr>
        <xdr:cNvPr id="755" name="直線コネクタ 754">
          <a:extLst>
            <a:ext uri="{FF2B5EF4-FFF2-40B4-BE49-F238E27FC236}">
              <a16:creationId xmlns:a16="http://schemas.microsoft.com/office/drawing/2014/main" id="{B8511F2F-CB72-47AA-B76A-524B2D85DCE6}"/>
            </a:ext>
          </a:extLst>
        </xdr:cNvPr>
        <xdr:cNvCxnSpPr/>
      </xdr:nvCxnSpPr>
      <xdr:spPr>
        <a:xfrm>
          <a:off x="11523980" y="13157834"/>
          <a:ext cx="75184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55880</xdr:rowOff>
    </xdr:from>
    <xdr:to>
      <xdr:col>67</xdr:col>
      <xdr:colOff>101600</xdr:colOff>
      <xdr:row>78</xdr:row>
      <xdr:rowOff>157480</xdr:rowOff>
    </xdr:to>
    <xdr:sp macro="" textlink="">
      <xdr:nvSpPr>
        <xdr:cNvPr id="756" name="楕円 755">
          <a:extLst>
            <a:ext uri="{FF2B5EF4-FFF2-40B4-BE49-F238E27FC236}">
              <a16:creationId xmlns:a16="http://schemas.microsoft.com/office/drawing/2014/main" id="{189F8966-595F-4684-9C4E-FE6C406F5638}"/>
            </a:ext>
          </a:extLst>
        </xdr:cNvPr>
        <xdr:cNvSpPr/>
      </xdr:nvSpPr>
      <xdr:spPr>
        <a:xfrm>
          <a:off x="1072134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81914</xdr:rowOff>
    </xdr:from>
    <xdr:to>
      <xdr:col>71</xdr:col>
      <xdr:colOff>177800</xdr:colOff>
      <xdr:row>78</xdr:row>
      <xdr:rowOff>106680</xdr:rowOff>
    </xdr:to>
    <xdr:cxnSp macro="">
      <xdr:nvCxnSpPr>
        <xdr:cNvPr id="757" name="直線コネクタ 756">
          <a:extLst>
            <a:ext uri="{FF2B5EF4-FFF2-40B4-BE49-F238E27FC236}">
              <a16:creationId xmlns:a16="http://schemas.microsoft.com/office/drawing/2014/main" id="{3669A122-2EE7-47D7-9CDA-59E9523892EA}"/>
            </a:ext>
          </a:extLst>
        </xdr:cNvPr>
        <xdr:cNvCxnSpPr/>
      </xdr:nvCxnSpPr>
      <xdr:spPr>
        <a:xfrm flipV="1">
          <a:off x="10772140" y="13157834"/>
          <a:ext cx="75184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758" name="n_1aveValue【消防施設】&#10;有形固定資産減価償却率">
          <a:extLst>
            <a:ext uri="{FF2B5EF4-FFF2-40B4-BE49-F238E27FC236}">
              <a16:creationId xmlns:a16="http://schemas.microsoft.com/office/drawing/2014/main" id="{89BF6817-15E0-485C-ACB0-90317A87EB8A}"/>
            </a:ext>
          </a:extLst>
        </xdr:cNvPr>
        <xdr:cNvSpPr txBox="1"/>
      </xdr:nvSpPr>
      <xdr:spPr>
        <a:xfrm>
          <a:off x="1282764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59" name="n_2aveValue【消防施設】&#10;有形固定資産減価償却率">
          <a:extLst>
            <a:ext uri="{FF2B5EF4-FFF2-40B4-BE49-F238E27FC236}">
              <a16:creationId xmlns:a16="http://schemas.microsoft.com/office/drawing/2014/main" id="{2E143CE3-E2B0-4111-951D-316F5A913E01}"/>
            </a:ext>
          </a:extLst>
        </xdr:cNvPr>
        <xdr:cNvSpPr txBox="1"/>
      </xdr:nvSpPr>
      <xdr:spPr>
        <a:xfrm>
          <a:off x="121037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760" name="n_3aveValue【消防施設】&#10;有形固定資産減価償却率">
          <a:extLst>
            <a:ext uri="{FF2B5EF4-FFF2-40B4-BE49-F238E27FC236}">
              <a16:creationId xmlns:a16="http://schemas.microsoft.com/office/drawing/2014/main" id="{1D4A8E09-A5BE-46BF-A4D5-FD906C98C573}"/>
            </a:ext>
          </a:extLst>
        </xdr:cNvPr>
        <xdr:cNvSpPr txBox="1"/>
      </xdr:nvSpPr>
      <xdr:spPr>
        <a:xfrm>
          <a:off x="1135952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761" name="n_4aveValue【消防施設】&#10;有形固定資産減価償却率">
          <a:extLst>
            <a:ext uri="{FF2B5EF4-FFF2-40B4-BE49-F238E27FC236}">
              <a16:creationId xmlns:a16="http://schemas.microsoft.com/office/drawing/2014/main" id="{7C2D86BB-72AA-4936-96E8-148484F32E66}"/>
            </a:ext>
          </a:extLst>
        </xdr:cNvPr>
        <xdr:cNvSpPr txBox="1"/>
      </xdr:nvSpPr>
      <xdr:spPr>
        <a:xfrm>
          <a:off x="10600064" y="1367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80663</xdr:rowOff>
    </xdr:from>
    <xdr:ext cx="405111" cy="259045"/>
    <xdr:sp macro="" textlink="">
      <xdr:nvSpPr>
        <xdr:cNvPr id="762" name="n_1mainValue【消防施設】&#10;有形固定資産減価償却率">
          <a:extLst>
            <a:ext uri="{FF2B5EF4-FFF2-40B4-BE49-F238E27FC236}">
              <a16:creationId xmlns:a16="http://schemas.microsoft.com/office/drawing/2014/main" id="{F4C9B7DC-7512-4C32-B558-79D35106283E}"/>
            </a:ext>
          </a:extLst>
        </xdr:cNvPr>
        <xdr:cNvSpPr txBox="1"/>
      </xdr:nvSpPr>
      <xdr:spPr>
        <a:xfrm>
          <a:off x="12827644" y="1298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23513</xdr:rowOff>
    </xdr:from>
    <xdr:ext cx="405111" cy="259045"/>
    <xdr:sp macro="" textlink="">
      <xdr:nvSpPr>
        <xdr:cNvPr id="763" name="n_2mainValue【消防施設】&#10;有形固定資産減価償却率">
          <a:extLst>
            <a:ext uri="{FF2B5EF4-FFF2-40B4-BE49-F238E27FC236}">
              <a16:creationId xmlns:a16="http://schemas.microsoft.com/office/drawing/2014/main" id="{985036BC-8AA9-4C8F-8AD1-4BEF7577E1EA}"/>
            </a:ext>
          </a:extLst>
        </xdr:cNvPr>
        <xdr:cNvSpPr txBox="1"/>
      </xdr:nvSpPr>
      <xdr:spPr>
        <a:xfrm>
          <a:off x="12103744" y="1293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149241</xdr:rowOff>
    </xdr:from>
    <xdr:ext cx="405111" cy="259045"/>
    <xdr:sp macro="" textlink="">
      <xdr:nvSpPr>
        <xdr:cNvPr id="764" name="n_3mainValue【消防施設】&#10;有形固定資産減価償却率">
          <a:extLst>
            <a:ext uri="{FF2B5EF4-FFF2-40B4-BE49-F238E27FC236}">
              <a16:creationId xmlns:a16="http://schemas.microsoft.com/office/drawing/2014/main" id="{78CFD9C5-9FC4-462C-908E-36DC4A87F5BD}"/>
            </a:ext>
          </a:extLst>
        </xdr:cNvPr>
        <xdr:cNvSpPr txBox="1"/>
      </xdr:nvSpPr>
      <xdr:spPr>
        <a:xfrm>
          <a:off x="11359524" y="1288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2557</xdr:rowOff>
    </xdr:from>
    <xdr:ext cx="405111" cy="259045"/>
    <xdr:sp macro="" textlink="">
      <xdr:nvSpPr>
        <xdr:cNvPr id="765" name="n_4mainValue【消防施設】&#10;有形固定資産減価償却率">
          <a:extLst>
            <a:ext uri="{FF2B5EF4-FFF2-40B4-BE49-F238E27FC236}">
              <a16:creationId xmlns:a16="http://schemas.microsoft.com/office/drawing/2014/main" id="{8A61C670-EBC2-44CF-831B-57622063B10D}"/>
            </a:ext>
          </a:extLst>
        </xdr:cNvPr>
        <xdr:cNvSpPr txBox="1"/>
      </xdr:nvSpPr>
      <xdr:spPr>
        <a:xfrm>
          <a:off x="10600064" y="1291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a:extLst>
            <a:ext uri="{FF2B5EF4-FFF2-40B4-BE49-F238E27FC236}">
              <a16:creationId xmlns:a16="http://schemas.microsoft.com/office/drawing/2014/main" id="{E1443509-2A7F-40F2-B309-518F1FB38F5E}"/>
            </a:ext>
          </a:extLst>
        </xdr:cNvPr>
        <xdr:cNvSpPr/>
      </xdr:nvSpPr>
      <xdr:spPr>
        <a:xfrm>
          <a:off x="15361920" y="11551920"/>
          <a:ext cx="39928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a:extLst>
            <a:ext uri="{FF2B5EF4-FFF2-40B4-BE49-F238E27FC236}">
              <a16:creationId xmlns:a16="http://schemas.microsoft.com/office/drawing/2014/main" id="{B86AD4A9-D689-4AC0-8AFE-32D38911A2D2}"/>
            </a:ext>
          </a:extLst>
        </xdr:cNvPr>
        <xdr:cNvSpPr/>
      </xdr:nvSpPr>
      <xdr:spPr>
        <a:xfrm>
          <a:off x="1548892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a:extLst>
            <a:ext uri="{FF2B5EF4-FFF2-40B4-BE49-F238E27FC236}">
              <a16:creationId xmlns:a16="http://schemas.microsoft.com/office/drawing/2014/main" id="{B03D11CB-A105-403F-A2A5-F90EE8C4AD10}"/>
            </a:ext>
          </a:extLst>
        </xdr:cNvPr>
        <xdr:cNvSpPr/>
      </xdr:nvSpPr>
      <xdr:spPr>
        <a:xfrm>
          <a:off x="1548892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a:extLst>
            <a:ext uri="{FF2B5EF4-FFF2-40B4-BE49-F238E27FC236}">
              <a16:creationId xmlns:a16="http://schemas.microsoft.com/office/drawing/2014/main" id="{DCB91077-F21D-4D00-ADD8-A7E3179301CA}"/>
            </a:ext>
          </a:extLst>
        </xdr:cNvPr>
        <xdr:cNvSpPr/>
      </xdr:nvSpPr>
      <xdr:spPr>
        <a:xfrm>
          <a:off x="1632204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a:extLst>
            <a:ext uri="{FF2B5EF4-FFF2-40B4-BE49-F238E27FC236}">
              <a16:creationId xmlns:a16="http://schemas.microsoft.com/office/drawing/2014/main" id="{D7EBB1D6-A0BD-457D-A028-25A1B0809161}"/>
            </a:ext>
          </a:extLst>
        </xdr:cNvPr>
        <xdr:cNvSpPr/>
      </xdr:nvSpPr>
      <xdr:spPr>
        <a:xfrm>
          <a:off x="1632204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a:extLst>
            <a:ext uri="{FF2B5EF4-FFF2-40B4-BE49-F238E27FC236}">
              <a16:creationId xmlns:a16="http://schemas.microsoft.com/office/drawing/2014/main" id="{8E6318FF-3C8D-42D3-A78B-4FBD169F558F}"/>
            </a:ext>
          </a:extLst>
        </xdr:cNvPr>
        <xdr:cNvSpPr/>
      </xdr:nvSpPr>
      <xdr:spPr>
        <a:xfrm>
          <a:off x="17282160" y="1219708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a:extLst>
            <a:ext uri="{FF2B5EF4-FFF2-40B4-BE49-F238E27FC236}">
              <a16:creationId xmlns:a16="http://schemas.microsoft.com/office/drawing/2014/main" id="{3472ED8C-CA71-4737-A770-56876C13D972}"/>
            </a:ext>
          </a:extLst>
        </xdr:cNvPr>
        <xdr:cNvSpPr/>
      </xdr:nvSpPr>
      <xdr:spPr>
        <a:xfrm>
          <a:off x="17282160" y="1239647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a:extLst>
            <a:ext uri="{FF2B5EF4-FFF2-40B4-BE49-F238E27FC236}">
              <a16:creationId xmlns:a16="http://schemas.microsoft.com/office/drawing/2014/main" id="{730B7975-EA75-48E9-BF25-BA120EF456A2}"/>
            </a:ext>
          </a:extLst>
        </xdr:cNvPr>
        <xdr:cNvSpPr/>
      </xdr:nvSpPr>
      <xdr:spPr>
        <a:xfrm>
          <a:off x="15361920" y="12668250"/>
          <a:ext cx="399288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a:extLst>
            <a:ext uri="{FF2B5EF4-FFF2-40B4-BE49-F238E27FC236}">
              <a16:creationId xmlns:a16="http://schemas.microsoft.com/office/drawing/2014/main" id="{AD2B7DCF-A850-4CE2-A0EA-D9613842541E}"/>
            </a:ext>
          </a:extLst>
        </xdr:cNvPr>
        <xdr:cNvSpPr txBox="1"/>
      </xdr:nvSpPr>
      <xdr:spPr>
        <a:xfrm>
          <a:off x="153543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a:extLst>
            <a:ext uri="{FF2B5EF4-FFF2-40B4-BE49-F238E27FC236}">
              <a16:creationId xmlns:a16="http://schemas.microsoft.com/office/drawing/2014/main" id="{482DD6F9-9161-4DA5-8171-7ED15874231B}"/>
            </a:ext>
          </a:extLst>
        </xdr:cNvPr>
        <xdr:cNvCxnSpPr/>
      </xdr:nvCxnSpPr>
      <xdr:spPr>
        <a:xfrm>
          <a:off x="15361920" y="1490472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6" name="直線コネクタ 775">
          <a:extLst>
            <a:ext uri="{FF2B5EF4-FFF2-40B4-BE49-F238E27FC236}">
              <a16:creationId xmlns:a16="http://schemas.microsoft.com/office/drawing/2014/main" id="{B3BD2B66-66E7-4E28-9848-DCF0F54C492D}"/>
            </a:ext>
          </a:extLst>
        </xdr:cNvPr>
        <xdr:cNvCxnSpPr/>
      </xdr:nvCxnSpPr>
      <xdr:spPr>
        <a:xfrm>
          <a:off x="15361920" y="1453134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7" name="テキスト ボックス 776">
          <a:extLst>
            <a:ext uri="{FF2B5EF4-FFF2-40B4-BE49-F238E27FC236}">
              <a16:creationId xmlns:a16="http://schemas.microsoft.com/office/drawing/2014/main" id="{B80AFBD9-91E2-4D99-B644-38597DCA93D4}"/>
            </a:ext>
          </a:extLst>
        </xdr:cNvPr>
        <xdr:cNvSpPr txBox="1"/>
      </xdr:nvSpPr>
      <xdr:spPr>
        <a:xfrm>
          <a:off x="1498618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8" name="直線コネクタ 777">
          <a:extLst>
            <a:ext uri="{FF2B5EF4-FFF2-40B4-BE49-F238E27FC236}">
              <a16:creationId xmlns:a16="http://schemas.microsoft.com/office/drawing/2014/main" id="{D042DF23-7B15-47A3-8BD4-6DC4195AAA42}"/>
            </a:ext>
          </a:extLst>
        </xdr:cNvPr>
        <xdr:cNvCxnSpPr/>
      </xdr:nvCxnSpPr>
      <xdr:spPr>
        <a:xfrm>
          <a:off x="15361920" y="1415796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9" name="テキスト ボックス 778">
          <a:extLst>
            <a:ext uri="{FF2B5EF4-FFF2-40B4-BE49-F238E27FC236}">
              <a16:creationId xmlns:a16="http://schemas.microsoft.com/office/drawing/2014/main" id="{E3412B01-2ACF-4B33-9C7E-338EE7BEBCAE}"/>
            </a:ext>
          </a:extLst>
        </xdr:cNvPr>
        <xdr:cNvSpPr txBox="1"/>
      </xdr:nvSpPr>
      <xdr:spPr>
        <a:xfrm>
          <a:off x="1498618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0" name="直線コネクタ 779">
          <a:extLst>
            <a:ext uri="{FF2B5EF4-FFF2-40B4-BE49-F238E27FC236}">
              <a16:creationId xmlns:a16="http://schemas.microsoft.com/office/drawing/2014/main" id="{21254620-7E5F-4129-8E78-8B72A2170759}"/>
            </a:ext>
          </a:extLst>
        </xdr:cNvPr>
        <xdr:cNvCxnSpPr/>
      </xdr:nvCxnSpPr>
      <xdr:spPr>
        <a:xfrm>
          <a:off x="15361920" y="1378458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1" name="テキスト ボックス 780">
          <a:extLst>
            <a:ext uri="{FF2B5EF4-FFF2-40B4-BE49-F238E27FC236}">
              <a16:creationId xmlns:a16="http://schemas.microsoft.com/office/drawing/2014/main" id="{390AFB89-FFB9-44A5-A83A-2DC95D6C4BB8}"/>
            </a:ext>
          </a:extLst>
        </xdr:cNvPr>
        <xdr:cNvSpPr txBox="1"/>
      </xdr:nvSpPr>
      <xdr:spPr>
        <a:xfrm>
          <a:off x="1498618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2" name="直線コネクタ 781">
          <a:extLst>
            <a:ext uri="{FF2B5EF4-FFF2-40B4-BE49-F238E27FC236}">
              <a16:creationId xmlns:a16="http://schemas.microsoft.com/office/drawing/2014/main" id="{68ABFC4D-5543-43B9-90ED-E5F1DA86B90C}"/>
            </a:ext>
          </a:extLst>
        </xdr:cNvPr>
        <xdr:cNvCxnSpPr/>
      </xdr:nvCxnSpPr>
      <xdr:spPr>
        <a:xfrm>
          <a:off x="15361920" y="1341120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3" name="テキスト ボックス 782">
          <a:extLst>
            <a:ext uri="{FF2B5EF4-FFF2-40B4-BE49-F238E27FC236}">
              <a16:creationId xmlns:a16="http://schemas.microsoft.com/office/drawing/2014/main" id="{A76BCBD3-2141-4A11-BD9D-DC8AB0FC7EC8}"/>
            </a:ext>
          </a:extLst>
        </xdr:cNvPr>
        <xdr:cNvSpPr txBox="1"/>
      </xdr:nvSpPr>
      <xdr:spPr>
        <a:xfrm>
          <a:off x="1498618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4" name="直線コネクタ 783">
          <a:extLst>
            <a:ext uri="{FF2B5EF4-FFF2-40B4-BE49-F238E27FC236}">
              <a16:creationId xmlns:a16="http://schemas.microsoft.com/office/drawing/2014/main" id="{FE3E87D3-ACB7-462E-8CF3-703F453EB94E}"/>
            </a:ext>
          </a:extLst>
        </xdr:cNvPr>
        <xdr:cNvCxnSpPr/>
      </xdr:nvCxnSpPr>
      <xdr:spPr>
        <a:xfrm>
          <a:off x="15361920" y="1304163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5" name="テキスト ボックス 784">
          <a:extLst>
            <a:ext uri="{FF2B5EF4-FFF2-40B4-BE49-F238E27FC236}">
              <a16:creationId xmlns:a16="http://schemas.microsoft.com/office/drawing/2014/main" id="{7694B3B5-A378-4510-A95F-FA442B7BD992}"/>
            </a:ext>
          </a:extLst>
        </xdr:cNvPr>
        <xdr:cNvSpPr txBox="1"/>
      </xdr:nvSpPr>
      <xdr:spPr>
        <a:xfrm>
          <a:off x="1498618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6" name="直線コネクタ 785">
          <a:extLst>
            <a:ext uri="{FF2B5EF4-FFF2-40B4-BE49-F238E27FC236}">
              <a16:creationId xmlns:a16="http://schemas.microsoft.com/office/drawing/2014/main" id="{A633B011-5DFC-44A3-B9D2-CCBB6033FFD3}"/>
            </a:ext>
          </a:extLst>
        </xdr:cNvPr>
        <xdr:cNvCxnSpPr/>
      </xdr:nvCxnSpPr>
      <xdr:spPr>
        <a:xfrm>
          <a:off x="15361920" y="1266825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7" name="テキスト ボックス 786">
          <a:extLst>
            <a:ext uri="{FF2B5EF4-FFF2-40B4-BE49-F238E27FC236}">
              <a16:creationId xmlns:a16="http://schemas.microsoft.com/office/drawing/2014/main" id="{C27C78C5-E0B1-40F0-9E98-1D86B9744C13}"/>
            </a:ext>
          </a:extLst>
        </xdr:cNvPr>
        <xdr:cNvSpPr txBox="1"/>
      </xdr:nvSpPr>
      <xdr:spPr>
        <a:xfrm>
          <a:off x="1498618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8" name="【消防施設】&#10;一人当たり面積グラフ枠">
          <a:extLst>
            <a:ext uri="{FF2B5EF4-FFF2-40B4-BE49-F238E27FC236}">
              <a16:creationId xmlns:a16="http://schemas.microsoft.com/office/drawing/2014/main" id="{9494CA72-7845-4400-9068-322E49D86EC4}"/>
            </a:ext>
          </a:extLst>
        </xdr:cNvPr>
        <xdr:cNvSpPr/>
      </xdr:nvSpPr>
      <xdr:spPr>
        <a:xfrm>
          <a:off x="15361920" y="12668250"/>
          <a:ext cx="399288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789" name="直線コネクタ 788">
          <a:extLst>
            <a:ext uri="{FF2B5EF4-FFF2-40B4-BE49-F238E27FC236}">
              <a16:creationId xmlns:a16="http://schemas.microsoft.com/office/drawing/2014/main" id="{2D89CAD0-2A7B-4F1A-ACD7-853D2377134E}"/>
            </a:ext>
          </a:extLst>
        </xdr:cNvPr>
        <xdr:cNvCxnSpPr/>
      </xdr:nvCxnSpPr>
      <xdr:spPr>
        <a:xfrm flipV="1">
          <a:off x="18625184" y="1329309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790" name="【消防施設】&#10;一人当たり面積最小値テキスト">
          <a:extLst>
            <a:ext uri="{FF2B5EF4-FFF2-40B4-BE49-F238E27FC236}">
              <a16:creationId xmlns:a16="http://schemas.microsoft.com/office/drawing/2014/main" id="{5182F872-DFC3-4D48-9ADA-F02B3B5FD97A}"/>
            </a:ext>
          </a:extLst>
        </xdr:cNvPr>
        <xdr:cNvSpPr txBox="1"/>
      </xdr:nvSpPr>
      <xdr:spPr>
        <a:xfrm>
          <a:off x="18663920" y="145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91" name="直線コネクタ 790">
          <a:extLst>
            <a:ext uri="{FF2B5EF4-FFF2-40B4-BE49-F238E27FC236}">
              <a16:creationId xmlns:a16="http://schemas.microsoft.com/office/drawing/2014/main" id="{CA70477C-6FCF-489E-BE22-C33E4FD01D44}"/>
            </a:ext>
          </a:extLst>
        </xdr:cNvPr>
        <xdr:cNvCxnSpPr/>
      </xdr:nvCxnSpPr>
      <xdr:spPr>
        <a:xfrm>
          <a:off x="1855978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92" name="【消防施設】&#10;一人当たり面積最大値テキスト">
          <a:extLst>
            <a:ext uri="{FF2B5EF4-FFF2-40B4-BE49-F238E27FC236}">
              <a16:creationId xmlns:a16="http://schemas.microsoft.com/office/drawing/2014/main" id="{E477A4B8-9537-4BD2-A1D6-2C4503F3E254}"/>
            </a:ext>
          </a:extLst>
        </xdr:cNvPr>
        <xdr:cNvSpPr txBox="1"/>
      </xdr:nvSpPr>
      <xdr:spPr>
        <a:xfrm>
          <a:off x="18663920" y="130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93" name="直線コネクタ 792">
          <a:extLst>
            <a:ext uri="{FF2B5EF4-FFF2-40B4-BE49-F238E27FC236}">
              <a16:creationId xmlns:a16="http://schemas.microsoft.com/office/drawing/2014/main" id="{4EBDBC5B-E1DC-4C13-97CD-913EFBDE5410}"/>
            </a:ext>
          </a:extLst>
        </xdr:cNvPr>
        <xdr:cNvCxnSpPr/>
      </xdr:nvCxnSpPr>
      <xdr:spPr>
        <a:xfrm>
          <a:off x="1855978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794" name="【消防施設】&#10;一人当たり面積平均値テキスト">
          <a:extLst>
            <a:ext uri="{FF2B5EF4-FFF2-40B4-BE49-F238E27FC236}">
              <a16:creationId xmlns:a16="http://schemas.microsoft.com/office/drawing/2014/main" id="{41FAC675-B411-454A-8654-E1AF85A3B968}"/>
            </a:ext>
          </a:extLst>
        </xdr:cNvPr>
        <xdr:cNvSpPr txBox="1"/>
      </xdr:nvSpPr>
      <xdr:spPr>
        <a:xfrm>
          <a:off x="18663920" y="1411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95" name="フローチャート: 判断 794">
          <a:extLst>
            <a:ext uri="{FF2B5EF4-FFF2-40B4-BE49-F238E27FC236}">
              <a16:creationId xmlns:a16="http://schemas.microsoft.com/office/drawing/2014/main" id="{33057F5A-413C-4D56-B5F7-69F504F3C37F}"/>
            </a:ext>
          </a:extLst>
        </xdr:cNvPr>
        <xdr:cNvSpPr/>
      </xdr:nvSpPr>
      <xdr:spPr>
        <a:xfrm>
          <a:off x="1857502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796" name="フローチャート: 判断 795">
          <a:extLst>
            <a:ext uri="{FF2B5EF4-FFF2-40B4-BE49-F238E27FC236}">
              <a16:creationId xmlns:a16="http://schemas.microsoft.com/office/drawing/2014/main" id="{CA61BF51-08EC-4C7A-BE7A-02FAB5F764A7}"/>
            </a:ext>
          </a:extLst>
        </xdr:cNvPr>
        <xdr:cNvSpPr/>
      </xdr:nvSpPr>
      <xdr:spPr>
        <a:xfrm>
          <a:off x="17889220" y="14269086"/>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797" name="フローチャート: 判断 796">
          <a:extLst>
            <a:ext uri="{FF2B5EF4-FFF2-40B4-BE49-F238E27FC236}">
              <a16:creationId xmlns:a16="http://schemas.microsoft.com/office/drawing/2014/main" id="{93E82553-B982-472D-BA6A-8B62B2A94102}"/>
            </a:ext>
          </a:extLst>
        </xdr:cNvPr>
        <xdr:cNvSpPr/>
      </xdr:nvSpPr>
      <xdr:spPr>
        <a:xfrm>
          <a:off x="17122140"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98" name="フローチャート: 判断 797">
          <a:extLst>
            <a:ext uri="{FF2B5EF4-FFF2-40B4-BE49-F238E27FC236}">
              <a16:creationId xmlns:a16="http://schemas.microsoft.com/office/drawing/2014/main" id="{66D42DF9-0207-4B94-BABF-7204CAF07F2B}"/>
            </a:ext>
          </a:extLst>
        </xdr:cNvPr>
        <xdr:cNvSpPr/>
      </xdr:nvSpPr>
      <xdr:spPr>
        <a:xfrm>
          <a:off x="16385540" y="1427670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799" name="フローチャート: 判断 798">
          <a:extLst>
            <a:ext uri="{FF2B5EF4-FFF2-40B4-BE49-F238E27FC236}">
              <a16:creationId xmlns:a16="http://schemas.microsoft.com/office/drawing/2014/main" id="{B568B186-810D-4A4B-BF59-5C930D5FC848}"/>
            </a:ext>
          </a:extLst>
        </xdr:cNvPr>
        <xdr:cNvSpPr/>
      </xdr:nvSpPr>
      <xdr:spPr>
        <a:xfrm>
          <a:off x="15648940" y="14219555"/>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56B36BF7-2EC9-488D-82E3-D56B46A37D6E}"/>
            </a:ext>
          </a:extLst>
        </xdr:cNvPr>
        <xdr:cNvSpPr txBox="1"/>
      </xdr:nvSpPr>
      <xdr:spPr>
        <a:xfrm>
          <a:off x="184658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E869A2DC-DBB7-466B-8EF2-16AE7F854B5C}"/>
            </a:ext>
          </a:extLst>
        </xdr:cNvPr>
        <xdr:cNvSpPr txBox="1"/>
      </xdr:nvSpPr>
      <xdr:spPr>
        <a:xfrm>
          <a:off x="17764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F5B515CE-569F-4390-8995-7EE74132B58A}"/>
            </a:ext>
          </a:extLst>
        </xdr:cNvPr>
        <xdr:cNvSpPr txBox="1"/>
      </xdr:nvSpPr>
      <xdr:spPr>
        <a:xfrm>
          <a:off x="170129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8355DBC1-CDA5-4212-889E-B068DD6A9CCB}"/>
            </a:ext>
          </a:extLst>
        </xdr:cNvPr>
        <xdr:cNvSpPr txBox="1"/>
      </xdr:nvSpPr>
      <xdr:spPr>
        <a:xfrm>
          <a:off x="162763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C0C28094-0787-48C0-B9EB-013FE08BBE8B}"/>
            </a:ext>
          </a:extLst>
        </xdr:cNvPr>
        <xdr:cNvSpPr txBox="1"/>
      </xdr:nvSpPr>
      <xdr:spPr>
        <a:xfrm>
          <a:off x="155244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805" name="楕円 804">
          <a:extLst>
            <a:ext uri="{FF2B5EF4-FFF2-40B4-BE49-F238E27FC236}">
              <a16:creationId xmlns:a16="http://schemas.microsoft.com/office/drawing/2014/main" id="{8E53084A-16BF-434D-AA37-9C5CA06CB51A}"/>
            </a:ext>
          </a:extLst>
        </xdr:cNvPr>
        <xdr:cNvSpPr/>
      </xdr:nvSpPr>
      <xdr:spPr>
        <a:xfrm>
          <a:off x="1857502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163847</xdr:rowOff>
    </xdr:from>
    <xdr:ext cx="469744" cy="259045"/>
    <xdr:sp macro="" textlink="">
      <xdr:nvSpPr>
        <xdr:cNvPr id="806" name="【消防施設】&#10;一人当たり面積該当値テキスト">
          <a:extLst>
            <a:ext uri="{FF2B5EF4-FFF2-40B4-BE49-F238E27FC236}">
              <a16:creationId xmlns:a16="http://schemas.microsoft.com/office/drawing/2014/main" id="{2CD46EE6-05D3-434A-A703-7AA40827A267}"/>
            </a:ext>
          </a:extLst>
        </xdr:cNvPr>
        <xdr:cNvSpPr txBox="1"/>
      </xdr:nvSpPr>
      <xdr:spPr>
        <a:xfrm>
          <a:off x="18663920"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132080</xdr:rowOff>
    </xdr:from>
    <xdr:to>
      <xdr:col>112</xdr:col>
      <xdr:colOff>38100</xdr:colOff>
      <xdr:row>85</xdr:row>
      <xdr:rowOff>62230</xdr:rowOff>
    </xdr:to>
    <xdr:sp macro="" textlink="">
      <xdr:nvSpPr>
        <xdr:cNvPr id="807" name="楕円 806">
          <a:extLst>
            <a:ext uri="{FF2B5EF4-FFF2-40B4-BE49-F238E27FC236}">
              <a16:creationId xmlns:a16="http://schemas.microsoft.com/office/drawing/2014/main" id="{5E287B99-906F-4651-8821-9DC6128C870F}"/>
            </a:ext>
          </a:extLst>
        </xdr:cNvPr>
        <xdr:cNvSpPr/>
      </xdr:nvSpPr>
      <xdr:spPr>
        <a:xfrm>
          <a:off x="17889220" y="14213840"/>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11430</xdr:rowOff>
    </xdr:from>
    <xdr:to>
      <xdr:col>116</xdr:col>
      <xdr:colOff>63500</xdr:colOff>
      <xdr:row>85</xdr:row>
      <xdr:rowOff>64770</xdr:rowOff>
    </xdr:to>
    <xdr:cxnSp macro="">
      <xdr:nvCxnSpPr>
        <xdr:cNvPr id="808" name="直線コネクタ 807">
          <a:extLst>
            <a:ext uri="{FF2B5EF4-FFF2-40B4-BE49-F238E27FC236}">
              <a16:creationId xmlns:a16="http://schemas.microsoft.com/office/drawing/2014/main" id="{8374CB79-F977-491A-A417-BE79595A9557}"/>
            </a:ext>
          </a:extLst>
        </xdr:cNvPr>
        <xdr:cNvCxnSpPr/>
      </xdr:nvCxnSpPr>
      <xdr:spPr>
        <a:xfrm>
          <a:off x="17924780" y="14260830"/>
          <a:ext cx="7010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133986</xdr:rowOff>
    </xdr:from>
    <xdr:to>
      <xdr:col>107</xdr:col>
      <xdr:colOff>101600</xdr:colOff>
      <xdr:row>85</xdr:row>
      <xdr:rowOff>64136</xdr:rowOff>
    </xdr:to>
    <xdr:sp macro="" textlink="">
      <xdr:nvSpPr>
        <xdr:cNvPr id="809" name="楕円 808">
          <a:extLst>
            <a:ext uri="{FF2B5EF4-FFF2-40B4-BE49-F238E27FC236}">
              <a16:creationId xmlns:a16="http://schemas.microsoft.com/office/drawing/2014/main" id="{F4E12140-4B8D-4E25-80E1-F3A7D965178E}"/>
            </a:ext>
          </a:extLst>
        </xdr:cNvPr>
        <xdr:cNvSpPr/>
      </xdr:nvSpPr>
      <xdr:spPr>
        <a:xfrm>
          <a:off x="17122140" y="14215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xdr:rowOff>
    </xdr:from>
    <xdr:to>
      <xdr:col>111</xdr:col>
      <xdr:colOff>177800</xdr:colOff>
      <xdr:row>85</xdr:row>
      <xdr:rowOff>13336</xdr:rowOff>
    </xdr:to>
    <xdr:cxnSp macro="">
      <xdr:nvCxnSpPr>
        <xdr:cNvPr id="810" name="直線コネクタ 809">
          <a:extLst>
            <a:ext uri="{FF2B5EF4-FFF2-40B4-BE49-F238E27FC236}">
              <a16:creationId xmlns:a16="http://schemas.microsoft.com/office/drawing/2014/main" id="{F9DBCFFA-44AC-41DE-9DBA-ABEEB1C69712}"/>
            </a:ext>
          </a:extLst>
        </xdr:cNvPr>
        <xdr:cNvCxnSpPr/>
      </xdr:nvCxnSpPr>
      <xdr:spPr>
        <a:xfrm flipV="1">
          <a:off x="17172940" y="14260830"/>
          <a:ext cx="7518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811" name="楕円 810">
          <a:extLst>
            <a:ext uri="{FF2B5EF4-FFF2-40B4-BE49-F238E27FC236}">
              <a16:creationId xmlns:a16="http://schemas.microsoft.com/office/drawing/2014/main" id="{CABBD435-39FA-4166-A20D-033F40C068DB}"/>
            </a:ext>
          </a:extLst>
        </xdr:cNvPr>
        <xdr:cNvSpPr/>
      </xdr:nvSpPr>
      <xdr:spPr>
        <a:xfrm>
          <a:off x="16385540" y="1421764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13336</xdr:rowOff>
    </xdr:from>
    <xdr:to>
      <xdr:col>107</xdr:col>
      <xdr:colOff>50800</xdr:colOff>
      <xdr:row>85</xdr:row>
      <xdr:rowOff>15239</xdr:rowOff>
    </xdr:to>
    <xdr:cxnSp macro="">
      <xdr:nvCxnSpPr>
        <xdr:cNvPr id="812" name="直線コネクタ 811">
          <a:extLst>
            <a:ext uri="{FF2B5EF4-FFF2-40B4-BE49-F238E27FC236}">
              <a16:creationId xmlns:a16="http://schemas.microsoft.com/office/drawing/2014/main" id="{33E0DE78-01CA-4FE1-A5CA-163E945CD584}"/>
            </a:ext>
          </a:extLst>
        </xdr:cNvPr>
        <xdr:cNvCxnSpPr/>
      </xdr:nvCxnSpPr>
      <xdr:spPr>
        <a:xfrm flipV="1">
          <a:off x="16436340" y="14262736"/>
          <a:ext cx="7366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143511</xdr:rowOff>
    </xdr:from>
    <xdr:to>
      <xdr:col>98</xdr:col>
      <xdr:colOff>38100</xdr:colOff>
      <xdr:row>85</xdr:row>
      <xdr:rowOff>73661</xdr:rowOff>
    </xdr:to>
    <xdr:sp macro="" textlink="">
      <xdr:nvSpPr>
        <xdr:cNvPr id="813" name="楕円 812">
          <a:extLst>
            <a:ext uri="{FF2B5EF4-FFF2-40B4-BE49-F238E27FC236}">
              <a16:creationId xmlns:a16="http://schemas.microsoft.com/office/drawing/2014/main" id="{44CD296F-CA92-4493-BA15-975CEB5EF990}"/>
            </a:ext>
          </a:extLst>
        </xdr:cNvPr>
        <xdr:cNvSpPr/>
      </xdr:nvSpPr>
      <xdr:spPr>
        <a:xfrm>
          <a:off x="15648940" y="14225271"/>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15239</xdr:rowOff>
    </xdr:from>
    <xdr:to>
      <xdr:col>102</xdr:col>
      <xdr:colOff>114300</xdr:colOff>
      <xdr:row>85</xdr:row>
      <xdr:rowOff>22861</xdr:rowOff>
    </xdr:to>
    <xdr:cxnSp macro="">
      <xdr:nvCxnSpPr>
        <xdr:cNvPr id="814" name="直線コネクタ 813">
          <a:extLst>
            <a:ext uri="{FF2B5EF4-FFF2-40B4-BE49-F238E27FC236}">
              <a16:creationId xmlns:a16="http://schemas.microsoft.com/office/drawing/2014/main" id="{F8A58849-0929-4AA3-A4C4-9443F15A7546}"/>
            </a:ext>
          </a:extLst>
        </xdr:cNvPr>
        <xdr:cNvCxnSpPr/>
      </xdr:nvCxnSpPr>
      <xdr:spPr>
        <a:xfrm flipV="1">
          <a:off x="15684500" y="14264639"/>
          <a:ext cx="75184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112413</xdr:rowOff>
    </xdr:from>
    <xdr:ext cx="469744" cy="259045"/>
    <xdr:sp macro="" textlink="">
      <xdr:nvSpPr>
        <xdr:cNvPr id="815" name="n_1aveValue【消防施設】&#10;一人当たり面積">
          <a:extLst>
            <a:ext uri="{FF2B5EF4-FFF2-40B4-BE49-F238E27FC236}">
              <a16:creationId xmlns:a16="http://schemas.microsoft.com/office/drawing/2014/main" id="{F580BE5C-BDAE-47D8-92E7-3AFBC0D03383}"/>
            </a:ext>
          </a:extLst>
        </xdr:cNvPr>
        <xdr:cNvSpPr txBox="1"/>
      </xdr:nvSpPr>
      <xdr:spPr>
        <a:xfrm>
          <a:off x="17722927" y="14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816" name="n_2aveValue【消防施設】&#10;一人当たり面積">
          <a:extLst>
            <a:ext uri="{FF2B5EF4-FFF2-40B4-BE49-F238E27FC236}">
              <a16:creationId xmlns:a16="http://schemas.microsoft.com/office/drawing/2014/main" id="{80B7519F-DCA0-4684-B0FD-8E515B2B247B}"/>
            </a:ext>
          </a:extLst>
        </xdr:cNvPr>
        <xdr:cNvSpPr txBox="1"/>
      </xdr:nvSpPr>
      <xdr:spPr>
        <a:xfrm>
          <a:off x="16968547" y="1435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817" name="n_3aveValue【消防施設】&#10;一人当たり面積">
          <a:extLst>
            <a:ext uri="{FF2B5EF4-FFF2-40B4-BE49-F238E27FC236}">
              <a16:creationId xmlns:a16="http://schemas.microsoft.com/office/drawing/2014/main" id="{B61AB4F5-A417-4F3B-8D2F-5B6473DF875E}"/>
            </a:ext>
          </a:extLst>
        </xdr:cNvPr>
        <xdr:cNvSpPr txBox="1"/>
      </xdr:nvSpPr>
      <xdr:spPr>
        <a:xfrm>
          <a:off x="16231947" y="1436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818" name="n_4aveValue【消防施設】&#10;一人当たり面積">
          <a:extLst>
            <a:ext uri="{FF2B5EF4-FFF2-40B4-BE49-F238E27FC236}">
              <a16:creationId xmlns:a16="http://schemas.microsoft.com/office/drawing/2014/main" id="{A3E30D48-F4EC-41EB-9A0F-4C14A8324673}"/>
            </a:ext>
          </a:extLst>
        </xdr:cNvPr>
        <xdr:cNvSpPr txBox="1"/>
      </xdr:nvSpPr>
      <xdr:spPr>
        <a:xfrm>
          <a:off x="15495347" y="1399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78757</xdr:rowOff>
    </xdr:from>
    <xdr:ext cx="469744" cy="259045"/>
    <xdr:sp macro="" textlink="">
      <xdr:nvSpPr>
        <xdr:cNvPr id="819" name="n_1mainValue【消防施設】&#10;一人当たり面積">
          <a:extLst>
            <a:ext uri="{FF2B5EF4-FFF2-40B4-BE49-F238E27FC236}">
              <a16:creationId xmlns:a16="http://schemas.microsoft.com/office/drawing/2014/main" id="{55E04890-089A-496B-90E6-6A6966A3323D}"/>
            </a:ext>
          </a:extLst>
        </xdr:cNvPr>
        <xdr:cNvSpPr txBox="1"/>
      </xdr:nvSpPr>
      <xdr:spPr>
        <a:xfrm>
          <a:off x="177229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80663</xdr:rowOff>
    </xdr:from>
    <xdr:ext cx="469744" cy="259045"/>
    <xdr:sp macro="" textlink="">
      <xdr:nvSpPr>
        <xdr:cNvPr id="820" name="n_2mainValue【消防施設】&#10;一人当たり面積">
          <a:extLst>
            <a:ext uri="{FF2B5EF4-FFF2-40B4-BE49-F238E27FC236}">
              <a16:creationId xmlns:a16="http://schemas.microsoft.com/office/drawing/2014/main" id="{43E654D0-B091-4ADC-8876-5CBACB923136}"/>
            </a:ext>
          </a:extLst>
        </xdr:cNvPr>
        <xdr:cNvSpPr txBox="1"/>
      </xdr:nvSpPr>
      <xdr:spPr>
        <a:xfrm>
          <a:off x="16968547" y="139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82566</xdr:rowOff>
    </xdr:from>
    <xdr:ext cx="469744" cy="259045"/>
    <xdr:sp macro="" textlink="">
      <xdr:nvSpPr>
        <xdr:cNvPr id="821" name="n_3mainValue【消防施設】&#10;一人当たり面積">
          <a:extLst>
            <a:ext uri="{FF2B5EF4-FFF2-40B4-BE49-F238E27FC236}">
              <a16:creationId xmlns:a16="http://schemas.microsoft.com/office/drawing/2014/main" id="{12EEE86A-5077-4BE3-9DAE-96A1276F0DDF}"/>
            </a:ext>
          </a:extLst>
        </xdr:cNvPr>
        <xdr:cNvSpPr txBox="1"/>
      </xdr:nvSpPr>
      <xdr:spPr>
        <a:xfrm>
          <a:off x="16231947" y="1399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64788</xdr:rowOff>
    </xdr:from>
    <xdr:ext cx="469744" cy="259045"/>
    <xdr:sp macro="" textlink="">
      <xdr:nvSpPr>
        <xdr:cNvPr id="822" name="n_4mainValue【消防施設】&#10;一人当たり面積">
          <a:extLst>
            <a:ext uri="{FF2B5EF4-FFF2-40B4-BE49-F238E27FC236}">
              <a16:creationId xmlns:a16="http://schemas.microsoft.com/office/drawing/2014/main" id="{DC98BC30-258D-4347-91F3-317886F82567}"/>
            </a:ext>
          </a:extLst>
        </xdr:cNvPr>
        <xdr:cNvSpPr txBox="1"/>
      </xdr:nvSpPr>
      <xdr:spPr>
        <a:xfrm>
          <a:off x="1549534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3" name="正方形/長方形 822">
          <a:extLst>
            <a:ext uri="{FF2B5EF4-FFF2-40B4-BE49-F238E27FC236}">
              <a16:creationId xmlns:a16="http://schemas.microsoft.com/office/drawing/2014/main" id="{72FC17D3-C331-481E-A04A-F99B14F5277E}"/>
            </a:ext>
          </a:extLst>
        </xdr:cNvPr>
        <xdr:cNvSpPr/>
      </xdr:nvSpPr>
      <xdr:spPr>
        <a:xfrm>
          <a:off x="10464800" y="15274290"/>
          <a:ext cx="39624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4" name="正方形/長方形 823">
          <a:extLst>
            <a:ext uri="{FF2B5EF4-FFF2-40B4-BE49-F238E27FC236}">
              <a16:creationId xmlns:a16="http://schemas.microsoft.com/office/drawing/2014/main" id="{FF3BA0DB-70BB-4543-92CB-95D0984222BA}"/>
            </a:ext>
          </a:extLst>
        </xdr:cNvPr>
        <xdr:cNvSpPr/>
      </xdr:nvSpPr>
      <xdr:spPr>
        <a:xfrm>
          <a:off x="1056132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5" name="正方形/長方形 824">
          <a:extLst>
            <a:ext uri="{FF2B5EF4-FFF2-40B4-BE49-F238E27FC236}">
              <a16:creationId xmlns:a16="http://schemas.microsoft.com/office/drawing/2014/main" id="{5F3DD108-7334-409C-BCB9-01EAEA1E56AC}"/>
            </a:ext>
          </a:extLst>
        </xdr:cNvPr>
        <xdr:cNvSpPr/>
      </xdr:nvSpPr>
      <xdr:spPr>
        <a:xfrm>
          <a:off x="1056132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6" name="正方形/長方形 825">
          <a:extLst>
            <a:ext uri="{FF2B5EF4-FFF2-40B4-BE49-F238E27FC236}">
              <a16:creationId xmlns:a16="http://schemas.microsoft.com/office/drawing/2014/main" id="{2656950D-17DC-4D77-AF9F-7610D574BEA4}"/>
            </a:ext>
          </a:extLst>
        </xdr:cNvPr>
        <xdr:cNvSpPr/>
      </xdr:nvSpPr>
      <xdr:spPr>
        <a:xfrm>
          <a:off x="1142492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7" name="正方形/長方形 826">
          <a:extLst>
            <a:ext uri="{FF2B5EF4-FFF2-40B4-BE49-F238E27FC236}">
              <a16:creationId xmlns:a16="http://schemas.microsoft.com/office/drawing/2014/main" id="{BFD7F8C5-565D-456E-93E7-5FC404D20AA7}"/>
            </a:ext>
          </a:extLst>
        </xdr:cNvPr>
        <xdr:cNvSpPr/>
      </xdr:nvSpPr>
      <xdr:spPr>
        <a:xfrm>
          <a:off x="1142492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8" name="正方形/長方形 827">
          <a:extLst>
            <a:ext uri="{FF2B5EF4-FFF2-40B4-BE49-F238E27FC236}">
              <a16:creationId xmlns:a16="http://schemas.microsoft.com/office/drawing/2014/main" id="{1DBF096B-D41D-4AD8-B1EB-C47F67691B58}"/>
            </a:ext>
          </a:extLst>
        </xdr:cNvPr>
        <xdr:cNvSpPr/>
      </xdr:nvSpPr>
      <xdr:spPr>
        <a:xfrm>
          <a:off x="1238504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9" name="正方形/長方形 828">
          <a:extLst>
            <a:ext uri="{FF2B5EF4-FFF2-40B4-BE49-F238E27FC236}">
              <a16:creationId xmlns:a16="http://schemas.microsoft.com/office/drawing/2014/main" id="{B826A35A-554C-4E42-8F2B-3C2A6686C8AB}"/>
            </a:ext>
          </a:extLst>
        </xdr:cNvPr>
        <xdr:cNvSpPr/>
      </xdr:nvSpPr>
      <xdr:spPr>
        <a:xfrm>
          <a:off x="1238504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0" name="正方形/長方形 829">
          <a:extLst>
            <a:ext uri="{FF2B5EF4-FFF2-40B4-BE49-F238E27FC236}">
              <a16:creationId xmlns:a16="http://schemas.microsoft.com/office/drawing/2014/main" id="{1429A3B1-E52C-403A-B34A-ACC7E7C10326}"/>
            </a:ext>
          </a:extLst>
        </xdr:cNvPr>
        <xdr:cNvSpPr/>
      </xdr:nvSpPr>
      <xdr:spPr>
        <a:xfrm>
          <a:off x="10464800" y="16394430"/>
          <a:ext cx="3962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1" name="テキスト ボックス 830">
          <a:extLst>
            <a:ext uri="{FF2B5EF4-FFF2-40B4-BE49-F238E27FC236}">
              <a16:creationId xmlns:a16="http://schemas.microsoft.com/office/drawing/2014/main" id="{E1B8DA79-94AB-4A0C-9028-305AD495548A}"/>
            </a:ext>
          </a:extLst>
        </xdr:cNvPr>
        <xdr:cNvSpPr txBox="1"/>
      </xdr:nvSpPr>
      <xdr:spPr>
        <a:xfrm>
          <a:off x="104267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2" name="直線コネクタ 831">
          <a:extLst>
            <a:ext uri="{FF2B5EF4-FFF2-40B4-BE49-F238E27FC236}">
              <a16:creationId xmlns:a16="http://schemas.microsoft.com/office/drawing/2014/main" id="{500EB447-4AE4-4862-A2FE-6DEF279FBCB4}"/>
            </a:ext>
          </a:extLst>
        </xdr:cNvPr>
        <xdr:cNvCxnSpPr/>
      </xdr:nvCxnSpPr>
      <xdr:spPr>
        <a:xfrm>
          <a:off x="10464800" y="1862709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3" name="テキスト ボックス 832">
          <a:extLst>
            <a:ext uri="{FF2B5EF4-FFF2-40B4-BE49-F238E27FC236}">
              <a16:creationId xmlns:a16="http://schemas.microsoft.com/office/drawing/2014/main" id="{EA0212FE-C9AD-4E33-AEB3-C082AA584316}"/>
            </a:ext>
          </a:extLst>
        </xdr:cNvPr>
        <xdr:cNvSpPr txBox="1"/>
      </xdr:nvSpPr>
      <xdr:spPr>
        <a:xfrm>
          <a:off x="100814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4" name="直線コネクタ 833">
          <a:extLst>
            <a:ext uri="{FF2B5EF4-FFF2-40B4-BE49-F238E27FC236}">
              <a16:creationId xmlns:a16="http://schemas.microsoft.com/office/drawing/2014/main" id="{8C4D541B-96A0-40C4-9841-32F19AD0F96E}"/>
            </a:ext>
          </a:extLst>
        </xdr:cNvPr>
        <xdr:cNvCxnSpPr/>
      </xdr:nvCxnSpPr>
      <xdr:spPr>
        <a:xfrm>
          <a:off x="10464800" y="18308139"/>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5" name="テキスト ボックス 834">
          <a:extLst>
            <a:ext uri="{FF2B5EF4-FFF2-40B4-BE49-F238E27FC236}">
              <a16:creationId xmlns:a16="http://schemas.microsoft.com/office/drawing/2014/main" id="{C84A4098-C192-4B0C-A299-9837BACD2D38}"/>
            </a:ext>
          </a:extLst>
        </xdr:cNvPr>
        <xdr:cNvSpPr txBox="1"/>
      </xdr:nvSpPr>
      <xdr:spPr>
        <a:xfrm>
          <a:off x="100814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6" name="直線コネクタ 835">
          <a:extLst>
            <a:ext uri="{FF2B5EF4-FFF2-40B4-BE49-F238E27FC236}">
              <a16:creationId xmlns:a16="http://schemas.microsoft.com/office/drawing/2014/main" id="{4703F104-E31F-4817-BBF5-2306379FD680}"/>
            </a:ext>
          </a:extLst>
        </xdr:cNvPr>
        <xdr:cNvCxnSpPr/>
      </xdr:nvCxnSpPr>
      <xdr:spPr>
        <a:xfrm>
          <a:off x="10464800" y="17989187"/>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7" name="テキスト ボックス 836">
          <a:extLst>
            <a:ext uri="{FF2B5EF4-FFF2-40B4-BE49-F238E27FC236}">
              <a16:creationId xmlns:a16="http://schemas.microsoft.com/office/drawing/2014/main" id="{2231C602-DB77-4C4A-930E-B4942C7D3EE0}"/>
            </a:ext>
          </a:extLst>
        </xdr:cNvPr>
        <xdr:cNvSpPr txBox="1"/>
      </xdr:nvSpPr>
      <xdr:spPr>
        <a:xfrm>
          <a:off x="1012270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8" name="直線コネクタ 837">
          <a:extLst>
            <a:ext uri="{FF2B5EF4-FFF2-40B4-BE49-F238E27FC236}">
              <a16:creationId xmlns:a16="http://schemas.microsoft.com/office/drawing/2014/main" id="{8057C9CD-9912-4EC8-892B-262A98C6C285}"/>
            </a:ext>
          </a:extLst>
        </xdr:cNvPr>
        <xdr:cNvCxnSpPr/>
      </xdr:nvCxnSpPr>
      <xdr:spPr>
        <a:xfrm>
          <a:off x="10464800" y="17670236"/>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9" name="テキスト ボックス 838">
          <a:extLst>
            <a:ext uri="{FF2B5EF4-FFF2-40B4-BE49-F238E27FC236}">
              <a16:creationId xmlns:a16="http://schemas.microsoft.com/office/drawing/2014/main" id="{83DC2367-2E01-42E3-99B6-33AA4BF6A785}"/>
            </a:ext>
          </a:extLst>
        </xdr:cNvPr>
        <xdr:cNvSpPr txBox="1"/>
      </xdr:nvSpPr>
      <xdr:spPr>
        <a:xfrm>
          <a:off x="1012270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0" name="直線コネクタ 839">
          <a:extLst>
            <a:ext uri="{FF2B5EF4-FFF2-40B4-BE49-F238E27FC236}">
              <a16:creationId xmlns:a16="http://schemas.microsoft.com/office/drawing/2014/main" id="{9C8EF210-E385-4DFC-B6DA-F1B64D4CCA34}"/>
            </a:ext>
          </a:extLst>
        </xdr:cNvPr>
        <xdr:cNvCxnSpPr/>
      </xdr:nvCxnSpPr>
      <xdr:spPr>
        <a:xfrm>
          <a:off x="10464800" y="17351284"/>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1" name="テキスト ボックス 840">
          <a:extLst>
            <a:ext uri="{FF2B5EF4-FFF2-40B4-BE49-F238E27FC236}">
              <a16:creationId xmlns:a16="http://schemas.microsoft.com/office/drawing/2014/main" id="{D1506F5E-2916-451C-B033-9D9833B203E7}"/>
            </a:ext>
          </a:extLst>
        </xdr:cNvPr>
        <xdr:cNvSpPr txBox="1"/>
      </xdr:nvSpPr>
      <xdr:spPr>
        <a:xfrm>
          <a:off x="1012270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2" name="直線コネクタ 841">
          <a:extLst>
            <a:ext uri="{FF2B5EF4-FFF2-40B4-BE49-F238E27FC236}">
              <a16:creationId xmlns:a16="http://schemas.microsoft.com/office/drawing/2014/main" id="{9C81C46E-D7BC-436B-A38C-DB4F0D6AEDCC}"/>
            </a:ext>
          </a:extLst>
        </xdr:cNvPr>
        <xdr:cNvCxnSpPr/>
      </xdr:nvCxnSpPr>
      <xdr:spPr>
        <a:xfrm>
          <a:off x="10464800" y="17032333"/>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3" name="テキスト ボックス 842">
          <a:extLst>
            <a:ext uri="{FF2B5EF4-FFF2-40B4-BE49-F238E27FC236}">
              <a16:creationId xmlns:a16="http://schemas.microsoft.com/office/drawing/2014/main" id="{052D49EF-08AA-4523-AA1F-307AECE2BF4B}"/>
            </a:ext>
          </a:extLst>
        </xdr:cNvPr>
        <xdr:cNvSpPr txBox="1"/>
      </xdr:nvSpPr>
      <xdr:spPr>
        <a:xfrm>
          <a:off x="1012270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4" name="直線コネクタ 843">
          <a:extLst>
            <a:ext uri="{FF2B5EF4-FFF2-40B4-BE49-F238E27FC236}">
              <a16:creationId xmlns:a16="http://schemas.microsoft.com/office/drawing/2014/main" id="{5DF6CEC0-FFD2-472A-AFD4-BCDE44C56230}"/>
            </a:ext>
          </a:extLst>
        </xdr:cNvPr>
        <xdr:cNvCxnSpPr/>
      </xdr:nvCxnSpPr>
      <xdr:spPr>
        <a:xfrm>
          <a:off x="10464800" y="16713381"/>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5" name="テキスト ボックス 844">
          <a:extLst>
            <a:ext uri="{FF2B5EF4-FFF2-40B4-BE49-F238E27FC236}">
              <a16:creationId xmlns:a16="http://schemas.microsoft.com/office/drawing/2014/main" id="{DEAF87D2-F79D-4AF0-A1BF-743595438D51}"/>
            </a:ext>
          </a:extLst>
        </xdr:cNvPr>
        <xdr:cNvSpPr txBox="1"/>
      </xdr:nvSpPr>
      <xdr:spPr>
        <a:xfrm>
          <a:off x="1018682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6" name="直線コネクタ 845">
          <a:extLst>
            <a:ext uri="{FF2B5EF4-FFF2-40B4-BE49-F238E27FC236}">
              <a16:creationId xmlns:a16="http://schemas.microsoft.com/office/drawing/2014/main" id="{4CECFFA9-983F-4524-82E3-AB259F71C8A6}"/>
            </a:ext>
          </a:extLst>
        </xdr:cNvPr>
        <xdr:cNvCxnSpPr/>
      </xdr:nvCxnSpPr>
      <xdr:spPr>
        <a:xfrm>
          <a:off x="10464800" y="16394430"/>
          <a:ext cx="3939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庁舎】&#10;有形固定資産減価償却率グラフ枠">
          <a:extLst>
            <a:ext uri="{FF2B5EF4-FFF2-40B4-BE49-F238E27FC236}">
              <a16:creationId xmlns:a16="http://schemas.microsoft.com/office/drawing/2014/main" id="{049CDEA2-3B8E-46E2-BBD9-0881B97AB51A}"/>
            </a:ext>
          </a:extLst>
        </xdr:cNvPr>
        <xdr:cNvSpPr/>
      </xdr:nvSpPr>
      <xdr:spPr>
        <a:xfrm>
          <a:off x="10464800" y="16394430"/>
          <a:ext cx="3962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848" name="直線コネクタ 847">
          <a:extLst>
            <a:ext uri="{FF2B5EF4-FFF2-40B4-BE49-F238E27FC236}">
              <a16:creationId xmlns:a16="http://schemas.microsoft.com/office/drawing/2014/main" id="{7C93B44E-4AE1-40D0-8F1F-359E42663ADB}"/>
            </a:ext>
          </a:extLst>
        </xdr:cNvPr>
        <xdr:cNvCxnSpPr/>
      </xdr:nvCxnSpPr>
      <xdr:spPr>
        <a:xfrm flipV="1">
          <a:off x="13728064" y="16768355"/>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9" name="【庁舎】&#10;有形固定資産減価償却率最小値テキスト">
          <a:extLst>
            <a:ext uri="{FF2B5EF4-FFF2-40B4-BE49-F238E27FC236}">
              <a16:creationId xmlns:a16="http://schemas.microsoft.com/office/drawing/2014/main" id="{99CCDC86-169D-4EEB-8933-D1AD3A6F079E}"/>
            </a:ext>
          </a:extLst>
        </xdr:cNvPr>
        <xdr:cNvSpPr txBox="1"/>
      </xdr:nvSpPr>
      <xdr:spPr>
        <a:xfrm>
          <a:off x="1375918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0" name="直線コネクタ 849">
          <a:extLst>
            <a:ext uri="{FF2B5EF4-FFF2-40B4-BE49-F238E27FC236}">
              <a16:creationId xmlns:a16="http://schemas.microsoft.com/office/drawing/2014/main" id="{DE1080AE-71A8-477F-BF2C-72B12B30F570}"/>
            </a:ext>
          </a:extLst>
        </xdr:cNvPr>
        <xdr:cNvCxnSpPr/>
      </xdr:nvCxnSpPr>
      <xdr:spPr>
        <a:xfrm>
          <a:off x="13639800" y="18308139"/>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851" name="【庁舎】&#10;有形固定資産減価償却率最大値テキスト">
          <a:extLst>
            <a:ext uri="{FF2B5EF4-FFF2-40B4-BE49-F238E27FC236}">
              <a16:creationId xmlns:a16="http://schemas.microsoft.com/office/drawing/2014/main" id="{C7AB48F7-3C6E-435B-9E79-97703E06D76B}"/>
            </a:ext>
          </a:extLst>
        </xdr:cNvPr>
        <xdr:cNvSpPr txBox="1"/>
      </xdr:nvSpPr>
      <xdr:spPr>
        <a:xfrm>
          <a:off x="13759180" y="165512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852" name="直線コネクタ 851">
          <a:extLst>
            <a:ext uri="{FF2B5EF4-FFF2-40B4-BE49-F238E27FC236}">
              <a16:creationId xmlns:a16="http://schemas.microsoft.com/office/drawing/2014/main" id="{97DED313-0569-40D2-8D4D-B4C680967194}"/>
            </a:ext>
          </a:extLst>
        </xdr:cNvPr>
        <xdr:cNvCxnSpPr/>
      </xdr:nvCxnSpPr>
      <xdr:spPr>
        <a:xfrm>
          <a:off x="13639800" y="16768355"/>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853" name="【庁舎】&#10;有形固定資産減価償却率平均値テキスト">
          <a:extLst>
            <a:ext uri="{FF2B5EF4-FFF2-40B4-BE49-F238E27FC236}">
              <a16:creationId xmlns:a16="http://schemas.microsoft.com/office/drawing/2014/main" id="{000C6FC7-FBFE-4C6A-A2D1-1B5BC426360A}"/>
            </a:ext>
          </a:extLst>
        </xdr:cNvPr>
        <xdr:cNvSpPr txBox="1"/>
      </xdr:nvSpPr>
      <xdr:spPr>
        <a:xfrm>
          <a:off x="13759180" y="17307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54" name="フローチャート: 判断 853">
          <a:extLst>
            <a:ext uri="{FF2B5EF4-FFF2-40B4-BE49-F238E27FC236}">
              <a16:creationId xmlns:a16="http://schemas.microsoft.com/office/drawing/2014/main" id="{0AA56183-A9D1-4852-9A0A-076E9CFA3ACD}"/>
            </a:ext>
          </a:extLst>
        </xdr:cNvPr>
        <xdr:cNvSpPr/>
      </xdr:nvSpPr>
      <xdr:spPr>
        <a:xfrm>
          <a:off x="13677900" y="1745179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55" name="フローチャート: 判断 854">
          <a:extLst>
            <a:ext uri="{FF2B5EF4-FFF2-40B4-BE49-F238E27FC236}">
              <a16:creationId xmlns:a16="http://schemas.microsoft.com/office/drawing/2014/main" id="{B9E9E656-BD74-4973-9299-CCFD8C48AEA5}"/>
            </a:ext>
          </a:extLst>
        </xdr:cNvPr>
        <xdr:cNvSpPr/>
      </xdr:nvSpPr>
      <xdr:spPr>
        <a:xfrm>
          <a:off x="12961620" y="1743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56" name="フローチャート: 判断 855">
          <a:extLst>
            <a:ext uri="{FF2B5EF4-FFF2-40B4-BE49-F238E27FC236}">
              <a16:creationId xmlns:a16="http://schemas.microsoft.com/office/drawing/2014/main" id="{0B193626-7F60-45AE-AA68-88278165C084}"/>
            </a:ext>
          </a:extLst>
        </xdr:cNvPr>
        <xdr:cNvSpPr/>
      </xdr:nvSpPr>
      <xdr:spPr>
        <a:xfrm>
          <a:off x="12225020" y="1743873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57" name="フローチャート: 判断 856">
          <a:extLst>
            <a:ext uri="{FF2B5EF4-FFF2-40B4-BE49-F238E27FC236}">
              <a16:creationId xmlns:a16="http://schemas.microsoft.com/office/drawing/2014/main" id="{96F93D87-BACB-40D2-81CF-F55805C673FD}"/>
            </a:ext>
          </a:extLst>
        </xdr:cNvPr>
        <xdr:cNvSpPr/>
      </xdr:nvSpPr>
      <xdr:spPr>
        <a:xfrm>
          <a:off x="11488420" y="17526908"/>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858" name="フローチャート: 判断 857">
          <a:extLst>
            <a:ext uri="{FF2B5EF4-FFF2-40B4-BE49-F238E27FC236}">
              <a16:creationId xmlns:a16="http://schemas.microsoft.com/office/drawing/2014/main" id="{8AFF9529-86F8-4B0A-AD1B-07B666022918}"/>
            </a:ext>
          </a:extLst>
        </xdr:cNvPr>
        <xdr:cNvSpPr/>
      </xdr:nvSpPr>
      <xdr:spPr>
        <a:xfrm>
          <a:off x="10721340" y="1759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73D106A2-8419-4E8B-8281-E196DAC83448}"/>
            </a:ext>
          </a:extLst>
        </xdr:cNvPr>
        <xdr:cNvSpPr txBox="1"/>
      </xdr:nvSpPr>
      <xdr:spPr>
        <a:xfrm>
          <a:off x="135686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786035BC-62B5-4FA0-9E0D-AB3F6BEB5FBF}"/>
            </a:ext>
          </a:extLst>
        </xdr:cNvPr>
        <xdr:cNvSpPr txBox="1"/>
      </xdr:nvSpPr>
      <xdr:spPr>
        <a:xfrm>
          <a:off x="12852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E33252E6-D24C-4566-8F18-3CCCC3D1636E}"/>
            </a:ext>
          </a:extLst>
        </xdr:cNvPr>
        <xdr:cNvSpPr txBox="1"/>
      </xdr:nvSpPr>
      <xdr:spPr>
        <a:xfrm>
          <a:off x="121158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33BFB705-9791-4D62-AB80-D58754A91C73}"/>
            </a:ext>
          </a:extLst>
        </xdr:cNvPr>
        <xdr:cNvSpPr txBox="1"/>
      </xdr:nvSpPr>
      <xdr:spPr>
        <a:xfrm>
          <a:off x="113639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79DF5AE6-BDCE-475E-8513-AF238F6FF3AC}"/>
            </a:ext>
          </a:extLst>
        </xdr:cNvPr>
        <xdr:cNvSpPr txBox="1"/>
      </xdr:nvSpPr>
      <xdr:spPr>
        <a:xfrm>
          <a:off x="106121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20501</xdr:rowOff>
    </xdr:from>
    <xdr:to>
      <xdr:col>85</xdr:col>
      <xdr:colOff>177800</xdr:colOff>
      <xdr:row>105</xdr:row>
      <xdr:rowOff>122101</xdr:rowOff>
    </xdr:to>
    <xdr:sp macro="" textlink="">
      <xdr:nvSpPr>
        <xdr:cNvPr id="864" name="楕円 863">
          <a:extLst>
            <a:ext uri="{FF2B5EF4-FFF2-40B4-BE49-F238E27FC236}">
              <a16:creationId xmlns:a16="http://schemas.microsoft.com/office/drawing/2014/main" id="{8C5FC4D4-CD40-4624-A3F3-79D71D5B16A1}"/>
            </a:ext>
          </a:extLst>
        </xdr:cNvPr>
        <xdr:cNvSpPr/>
      </xdr:nvSpPr>
      <xdr:spPr>
        <a:xfrm>
          <a:off x="13677900" y="17622701"/>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170378</xdr:rowOff>
    </xdr:from>
    <xdr:ext cx="405111" cy="259045"/>
    <xdr:sp macro="" textlink="">
      <xdr:nvSpPr>
        <xdr:cNvPr id="865" name="【庁舎】&#10;有形固定資産減価償却率該当値テキスト">
          <a:extLst>
            <a:ext uri="{FF2B5EF4-FFF2-40B4-BE49-F238E27FC236}">
              <a16:creationId xmlns:a16="http://schemas.microsoft.com/office/drawing/2014/main" id="{2E0759C6-211E-443C-8F91-C77B80F87B7E}"/>
            </a:ext>
          </a:extLst>
        </xdr:cNvPr>
        <xdr:cNvSpPr txBox="1"/>
      </xdr:nvSpPr>
      <xdr:spPr>
        <a:xfrm>
          <a:off x="13759180" y="1760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146231</xdr:rowOff>
    </xdr:from>
    <xdr:to>
      <xdr:col>81</xdr:col>
      <xdr:colOff>101600</xdr:colOff>
      <xdr:row>105</xdr:row>
      <xdr:rowOff>76381</xdr:rowOff>
    </xdr:to>
    <xdr:sp macro="" textlink="">
      <xdr:nvSpPr>
        <xdr:cNvPr id="866" name="楕円 865">
          <a:extLst>
            <a:ext uri="{FF2B5EF4-FFF2-40B4-BE49-F238E27FC236}">
              <a16:creationId xmlns:a16="http://schemas.microsoft.com/office/drawing/2014/main" id="{A1E55F17-9484-4E0D-9D0A-CF0308A51DB3}"/>
            </a:ext>
          </a:extLst>
        </xdr:cNvPr>
        <xdr:cNvSpPr/>
      </xdr:nvSpPr>
      <xdr:spPr>
        <a:xfrm>
          <a:off x="12961620" y="17580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25581</xdr:rowOff>
    </xdr:from>
    <xdr:to>
      <xdr:col>85</xdr:col>
      <xdr:colOff>127000</xdr:colOff>
      <xdr:row>105</xdr:row>
      <xdr:rowOff>71301</xdr:rowOff>
    </xdr:to>
    <xdr:cxnSp macro="">
      <xdr:nvCxnSpPr>
        <xdr:cNvPr id="867" name="直線コネクタ 866">
          <a:extLst>
            <a:ext uri="{FF2B5EF4-FFF2-40B4-BE49-F238E27FC236}">
              <a16:creationId xmlns:a16="http://schemas.microsoft.com/office/drawing/2014/main" id="{5E54B766-FC95-4659-B52B-2668909AC6F7}"/>
            </a:ext>
          </a:extLst>
        </xdr:cNvPr>
        <xdr:cNvCxnSpPr/>
      </xdr:nvCxnSpPr>
      <xdr:spPr>
        <a:xfrm>
          <a:off x="13012420" y="17627781"/>
          <a:ext cx="71628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157662</xdr:rowOff>
    </xdr:from>
    <xdr:to>
      <xdr:col>76</xdr:col>
      <xdr:colOff>165100</xdr:colOff>
      <xdr:row>105</xdr:row>
      <xdr:rowOff>87812</xdr:rowOff>
    </xdr:to>
    <xdr:sp macro="" textlink="">
      <xdr:nvSpPr>
        <xdr:cNvPr id="868" name="楕円 867">
          <a:extLst>
            <a:ext uri="{FF2B5EF4-FFF2-40B4-BE49-F238E27FC236}">
              <a16:creationId xmlns:a16="http://schemas.microsoft.com/office/drawing/2014/main" id="{9D50C661-B4F7-487E-8D20-6680F0E750A9}"/>
            </a:ext>
          </a:extLst>
        </xdr:cNvPr>
        <xdr:cNvSpPr/>
      </xdr:nvSpPr>
      <xdr:spPr>
        <a:xfrm>
          <a:off x="12225020" y="1759222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25581</xdr:rowOff>
    </xdr:from>
    <xdr:to>
      <xdr:col>81</xdr:col>
      <xdr:colOff>50800</xdr:colOff>
      <xdr:row>105</xdr:row>
      <xdr:rowOff>37012</xdr:rowOff>
    </xdr:to>
    <xdr:cxnSp macro="">
      <xdr:nvCxnSpPr>
        <xdr:cNvPr id="869" name="直線コネクタ 868">
          <a:extLst>
            <a:ext uri="{FF2B5EF4-FFF2-40B4-BE49-F238E27FC236}">
              <a16:creationId xmlns:a16="http://schemas.microsoft.com/office/drawing/2014/main" id="{4778E1EC-D5C8-4BA3-974E-1B53B32313CE}"/>
            </a:ext>
          </a:extLst>
        </xdr:cNvPr>
        <xdr:cNvCxnSpPr/>
      </xdr:nvCxnSpPr>
      <xdr:spPr>
        <a:xfrm flipV="1">
          <a:off x="12275820" y="17627781"/>
          <a:ext cx="7366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125005</xdr:rowOff>
    </xdr:from>
    <xdr:to>
      <xdr:col>72</xdr:col>
      <xdr:colOff>38100</xdr:colOff>
      <xdr:row>105</xdr:row>
      <xdr:rowOff>55155</xdr:rowOff>
    </xdr:to>
    <xdr:sp macro="" textlink="">
      <xdr:nvSpPr>
        <xdr:cNvPr id="870" name="楕円 869">
          <a:extLst>
            <a:ext uri="{FF2B5EF4-FFF2-40B4-BE49-F238E27FC236}">
              <a16:creationId xmlns:a16="http://schemas.microsoft.com/office/drawing/2014/main" id="{703ED7DC-6FF7-4F59-9184-53B6D409A7F9}"/>
            </a:ext>
          </a:extLst>
        </xdr:cNvPr>
        <xdr:cNvSpPr/>
      </xdr:nvSpPr>
      <xdr:spPr>
        <a:xfrm>
          <a:off x="11488420" y="17559565"/>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4355</xdr:rowOff>
    </xdr:from>
    <xdr:to>
      <xdr:col>76</xdr:col>
      <xdr:colOff>114300</xdr:colOff>
      <xdr:row>105</xdr:row>
      <xdr:rowOff>37012</xdr:rowOff>
    </xdr:to>
    <xdr:cxnSp macro="">
      <xdr:nvCxnSpPr>
        <xdr:cNvPr id="871" name="直線コネクタ 870">
          <a:extLst>
            <a:ext uri="{FF2B5EF4-FFF2-40B4-BE49-F238E27FC236}">
              <a16:creationId xmlns:a16="http://schemas.microsoft.com/office/drawing/2014/main" id="{0CF87147-3E08-492F-B9C9-588640C9D47D}"/>
            </a:ext>
          </a:extLst>
        </xdr:cNvPr>
        <xdr:cNvCxnSpPr/>
      </xdr:nvCxnSpPr>
      <xdr:spPr>
        <a:xfrm>
          <a:off x="11523980" y="17606555"/>
          <a:ext cx="7518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108676</xdr:rowOff>
    </xdr:from>
    <xdr:to>
      <xdr:col>67</xdr:col>
      <xdr:colOff>101600</xdr:colOff>
      <xdr:row>105</xdr:row>
      <xdr:rowOff>38826</xdr:rowOff>
    </xdr:to>
    <xdr:sp macro="" textlink="">
      <xdr:nvSpPr>
        <xdr:cNvPr id="872" name="楕円 871">
          <a:extLst>
            <a:ext uri="{FF2B5EF4-FFF2-40B4-BE49-F238E27FC236}">
              <a16:creationId xmlns:a16="http://schemas.microsoft.com/office/drawing/2014/main" id="{97501A29-A1D8-4274-92A9-A89217451EB4}"/>
            </a:ext>
          </a:extLst>
        </xdr:cNvPr>
        <xdr:cNvSpPr/>
      </xdr:nvSpPr>
      <xdr:spPr>
        <a:xfrm>
          <a:off x="10721340" y="17543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159476</xdr:rowOff>
    </xdr:from>
    <xdr:to>
      <xdr:col>71</xdr:col>
      <xdr:colOff>177800</xdr:colOff>
      <xdr:row>105</xdr:row>
      <xdr:rowOff>4355</xdr:rowOff>
    </xdr:to>
    <xdr:cxnSp macro="">
      <xdr:nvCxnSpPr>
        <xdr:cNvPr id="873" name="直線コネクタ 872">
          <a:extLst>
            <a:ext uri="{FF2B5EF4-FFF2-40B4-BE49-F238E27FC236}">
              <a16:creationId xmlns:a16="http://schemas.microsoft.com/office/drawing/2014/main" id="{13932AAE-AC40-43B2-9900-1E0C9DEEA674}"/>
            </a:ext>
          </a:extLst>
        </xdr:cNvPr>
        <xdr:cNvCxnSpPr/>
      </xdr:nvCxnSpPr>
      <xdr:spPr>
        <a:xfrm>
          <a:off x="10772140" y="17594036"/>
          <a:ext cx="75184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874" name="n_1aveValue【庁舎】&#10;有形固定資産減価償却率">
          <a:extLst>
            <a:ext uri="{FF2B5EF4-FFF2-40B4-BE49-F238E27FC236}">
              <a16:creationId xmlns:a16="http://schemas.microsoft.com/office/drawing/2014/main" id="{247F75DC-20BD-4DB4-843F-21797D5698A5}"/>
            </a:ext>
          </a:extLst>
        </xdr:cNvPr>
        <xdr:cNvSpPr txBox="1"/>
      </xdr:nvSpPr>
      <xdr:spPr>
        <a:xfrm>
          <a:off x="12827644" y="1721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875" name="n_2aveValue【庁舎】&#10;有形固定資産減価償却率">
          <a:extLst>
            <a:ext uri="{FF2B5EF4-FFF2-40B4-BE49-F238E27FC236}">
              <a16:creationId xmlns:a16="http://schemas.microsoft.com/office/drawing/2014/main" id="{149911EE-4C26-4443-AC39-5A1541B4D379}"/>
            </a:ext>
          </a:extLst>
        </xdr:cNvPr>
        <xdr:cNvSpPr txBox="1"/>
      </xdr:nvSpPr>
      <xdr:spPr>
        <a:xfrm>
          <a:off x="12103744" y="1722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876" name="n_3aveValue【庁舎】&#10;有形固定資産減価償却率">
          <a:extLst>
            <a:ext uri="{FF2B5EF4-FFF2-40B4-BE49-F238E27FC236}">
              <a16:creationId xmlns:a16="http://schemas.microsoft.com/office/drawing/2014/main" id="{BE5B20C6-FC90-4C37-8660-DD82E9B72469}"/>
            </a:ext>
          </a:extLst>
        </xdr:cNvPr>
        <xdr:cNvSpPr txBox="1"/>
      </xdr:nvSpPr>
      <xdr:spPr>
        <a:xfrm>
          <a:off x="1135952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877" name="n_4aveValue【庁舎】&#10;有形固定資産減価償却率">
          <a:extLst>
            <a:ext uri="{FF2B5EF4-FFF2-40B4-BE49-F238E27FC236}">
              <a16:creationId xmlns:a16="http://schemas.microsoft.com/office/drawing/2014/main" id="{339F1DDC-C7A2-4002-B1DB-3FCEC18DA17F}"/>
            </a:ext>
          </a:extLst>
        </xdr:cNvPr>
        <xdr:cNvSpPr txBox="1"/>
      </xdr:nvSpPr>
      <xdr:spPr>
        <a:xfrm>
          <a:off x="10600064" y="1768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67508</xdr:rowOff>
    </xdr:from>
    <xdr:ext cx="405111" cy="259045"/>
    <xdr:sp macro="" textlink="">
      <xdr:nvSpPr>
        <xdr:cNvPr id="878" name="n_1mainValue【庁舎】&#10;有形固定資産減価償却率">
          <a:extLst>
            <a:ext uri="{FF2B5EF4-FFF2-40B4-BE49-F238E27FC236}">
              <a16:creationId xmlns:a16="http://schemas.microsoft.com/office/drawing/2014/main" id="{38F90B46-BCCD-4519-881A-EEF5CFCAE7EB}"/>
            </a:ext>
          </a:extLst>
        </xdr:cNvPr>
        <xdr:cNvSpPr txBox="1"/>
      </xdr:nvSpPr>
      <xdr:spPr>
        <a:xfrm>
          <a:off x="12827644" y="1766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78939</xdr:rowOff>
    </xdr:from>
    <xdr:ext cx="405111" cy="259045"/>
    <xdr:sp macro="" textlink="">
      <xdr:nvSpPr>
        <xdr:cNvPr id="879" name="n_2mainValue【庁舎】&#10;有形固定資産減価償却率">
          <a:extLst>
            <a:ext uri="{FF2B5EF4-FFF2-40B4-BE49-F238E27FC236}">
              <a16:creationId xmlns:a16="http://schemas.microsoft.com/office/drawing/2014/main" id="{A21B4582-344D-499A-B51A-5E961CA242E3}"/>
            </a:ext>
          </a:extLst>
        </xdr:cNvPr>
        <xdr:cNvSpPr txBox="1"/>
      </xdr:nvSpPr>
      <xdr:spPr>
        <a:xfrm>
          <a:off x="12103744" y="1768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46282</xdr:rowOff>
    </xdr:from>
    <xdr:ext cx="405111" cy="259045"/>
    <xdr:sp macro="" textlink="">
      <xdr:nvSpPr>
        <xdr:cNvPr id="880" name="n_3mainValue【庁舎】&#10;有形固定資産減価償却率">
          <a:extLst>
            <a:ext uri="{FF2B5EF4-FFF2-40B4-BE49-F238E27FC236}">
              <a16:creationId xmlns:a16="http://schemas.microsoft.com/office/drawing/2014/main" id="{3D46EA61-A82A-4BF8-A795-D61F10281355}"/>
            </a:ext>
          </a:extLst>
        </xdr:cNvPr>
        <xdr:cNvSpPr txBox="1"/>
      </xdr:nvSpPr>
      <xdr:spPr>
        <a:xfrm>
          <a:off x="11359524" y="1764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81" name="n_4mainValue【庁舎】&#10;有形固定資産減価償却率">
          <a:extLst>
            <a:ext uri="{FF2B5EF4-FFF2-40B4-BE49-F238E27FC236}">
              <a16:creationId xmlns:a16="http://schemas.microsoft.com/office/drawing/2014/main" id="{6D73915C-D405-43F5-8C73-625C5872FDFA}"/>
            </a:ext>
          </a:extLst>
        </xdr:cNvPr>
        <xdr:cNvSpPr txBox="1"/>
      </xdr:nvSpPr>
      <xdr:spPr>
        <a:xfrm>
          <a:off x="1060006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2" name="正方形/長方形 881">
          <a:extLst>
            <a:ext uri="{FF2B5EF4-FFF2-40B4-BE49-F238E27FC236}">
              <a16:creationId xmlns:a16="http://schemas.microsoft.com/office/drawing/2014/main" id="{D7486A80-E108-42DC-A8B5-C0E6668FE7AB}"/>
            </a:ext>
          </a:extLst>
        </xdr:cNvPr>
        <xdr:cNvSpPr/>
      </xdr:nvSpPr>
      <xdr:spPr>
        <a:xfrm>
          <a:off x="15361920" y="15274290"/>
          <a:ext cx="399288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3" name="正方形/長方形 882">
          <a:extLst>
            <a:ext uri="{FF2B5EF4-FFF2-40B4-BE49-F238E27FC236}">
              <a16:creationId xmlns:a16="http://schemas.microsoft.com/office/drawing/2014/main" id="{D05992C1-C6AE-4F2D-9B6C-60A47FEE306D}"/>
            </a:ext>
          </a:extLst>
        </xdr:cNvPr>
        <xdr:cNvSpPr/>
      </xdr:nvSpPr>
      <xdr:spPr>
        <a:xfrm>
          <a:off x="1548892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4" name="正方形/長方形 883">
          <a:extLst>
            <a:ext uri="{FF2B5EF4-FFF2-40B4-BE49-F238E27FC236}">
              <a16:creationId xmlns:a16="http://schemas.microsoft.com/office/drawing/2014/main" id="{45325244-2924-446B-A874-6F7FD90743C8}"/>
            </a:ext>
          </a:extLst>
        </xdr:cNvPr>
        <xdr:cNvSpPr/>
      </xdr:nvSpPr>
      <xdr:spPr>
        <a:xfrm>
          <a:off x="1548892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5" name="正方形/長方形 884">
          <a:extLst>
            <a:ext uri="{FF2B5EF4-FFF2-40B4-BE49-F238E27FC236}">
              <a16:creationId xmlns:a16="http://schemas.microsoft.com/office/drawing/2014/main" id="{84DB4E5B-5E16-4977-B5BD-E28E33FF3049}"/>
            </a:ext>
          </a:extLst>
        </xdr:cNvPr>
        <xdr:cNvSpPr/>
      </xdr:nvSpPr>
      <xdr:spPr>
        <a:xfrm>
          <a:off x="1632204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6" name="正方形/長方形 885">
          <a:extLst>
            <a:ext uri="{FF2B5EF4-FFF2-40B4-BE49-F238E27FC236}">
              <a16:creationId xmlns:a16="http://schemas.microsoft.com/office/drawing/2014/main" id="{9EDC752A-7FB7-480B-9528-9D42F2B0587A}"/>
            </a:ext>
          </a:extLst>
        </xdr:cNvPr>
        <xdr:cNvSpPr/>
      </xdr:nvSpPr>
      <xdr:spPr>
        <a:xfrm>
          <a:off x="1632204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7" name="正方形/長方形 886">
          <a:extLst>
            <a:ext uri="{FF2B5EF4-FFF2-40B4-BE49-F238E27FC236}">
              <a16:creationId xmlns:a16="http://schemas.microsoft.com/office/drawing/2014/main" id="{5126C184-4B6B-417C-89D0-C74638C25B2B}"/>
            </a:ext>
          </a:extLst>
        </xdr:cNvPr>
        <xdr:cNvSpPr/>
      </xdr:nvSpPr>
      <xdr:spPr>
        <a:xfrm>
          <a:off x="17282160" y="15923260"/>
          <a:ext cx="12801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8" name="正方形/長方形 887">
          <a:extLst>
            <a:ext uri="{FF2B5EF4-FFF2-40B4-BE49-F238E27FC236}">
              <a16:creationId xmlns:a16="http://schemas.microsoft.com/office/drawing/2014/main" id="{F0F6C786-CD6E-4F60-8455-FBA383533087}"/>
            </a:ext>
          </a:extLst>
        </xdr:cNvPr>
        <xdr:cNvSpPr/>
      </xdr:nvSpPr>
      <xdr:spPr>
        <a:xfrm>
          <a:off x="17282160" y="16118840"/>
          <a:ext cx="12801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9" name="正方形/長方形 888">
          <a:extLst>
            <a:ext uri="{FF2B5EF4-FFF2-40B4-BE49-F238E27FC236}">
              <a16:creationId xmlns:a16="http://schemas.microsoft.com/office/drawing/2014/main" id="{AAA2AA31-3C82-4F8F-A6EF-6973B6CEB693}"/>
            </a:ext>
          </a:extLst>
        </xdr:cNvPr>
        <xdr:cNvSpPr/>
      </xdr:nvSpPr>
      <xdr:spPr>
        <a:xfrm>
          <a:off x="15361920" y="16394430"/>
          <a:ext cx="399288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0" name="テキスト ボックス 889">
          <a:extLst>
            <a:ext uri="{FF2B5EF4-FFF2-40B4-BE49-F238E27FC236}">
              <a16:creationId xmlns:a16="http://schemas.microsoft.com/office/drawing/2014/main" id="{6CCA27E3-B599-4073-AC3D-320C8E222640}"/>
            </a:ext>
          </a:extLst>
        </xdr:cNvPr>
        <xdr:cNvSpPr txBox="1"/>
      </xdr:nvSpPr>
      <xdr:spPr>
        <a:xfrm>
          <a:off x="153543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1" name="直線コネクタ 890">
          <a:extLst>
            <a:ext uri="{FF2B5EF4-FFF2-40B4-BE49-F238E27FC236}">
              <a16:creationId xmlns:a16="http://schemas.microsoft.com/office/drawing/2014/main" id="{2FA5A807-DE77-4067-BBF8-E2F130105809}"/>
            </a:ext>
          </a:extLst>
        </xdr:cNvPr>
        <xdr:cNvCxnSpPr/>
      </xdr:nvCxnSpPr>
      <xdr:spPr>
        <a:xfrm>
          <a:off x="15361920" y="1862709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2" name="直線コネクタ 891">
          <a:extLst>
            <a:ext uri="{FF2B5EF4-FFF2-40B4-BE49-F238E27FC236}">
              <a16:creationId xmlns:a16="http://schemas.microsoft.com/office/drawing/2014/main" id="{D1011D35-94D5-47F1-8FAA-FE6D391B3D1E}"/>
            </a:ext>
          </a:extLst>
        </xdr:cNvPr>
        <xdr:cNvCxnSpPr/>
      </xdr:nvCxnSpPr>
      <xdr:spPr>
        <a:xfrm>
          <a:off x="15361920" y="18308139"/>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3" name="テキスト ボックス 892">
          <a:extLst>
            <a:ext uri="{FF2B5EF4-FFF2-40B4-BE49-F238E27FC236}">
              <a16:creationId xmlns:a16="http://schemas.microsoft.com/office/drawing/2014/main" id="{7AE6B9A5-7C6F-46B0-9227-8451BF03BDD8}"/>
            </a:ext>
          </a:extLst>
        </xdr:cNvPr>
        <xdr:cNvSpPr txBox="1"/>
      </xdr:nvSpPr>
      <xdr:spPr>
        <a:xfrm>
          <a:off x="1498618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4" name="直線コネクタ 893">
          <a:extLst>
            <a:ext uri="{FF2B5EF4-FFF2-40B4-BE49-F238E27FC236}">
              <a16:creationId xmlns:a16="http://schemas.microsoft.com/office/drawing/2014/main" id="{C23CB24F-A870-49F6-A27B-20D801314780}"/>
            </a:ext>
          </a:extLst>
        </xdr:cNvPr>
        <xdr:cNvCxnSpPr/>
      </xdr:nvCxnSpPr>
      <xdr:spPr>
        <a:xfrm>
          <a:off x="15361920" y="17989187"/>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5" name="テキスト ボックス 894">
          <a:extLst>
            <a:ext uri="{FF2B5EF4-FFF2-40B4-BE49-F238E27FC236}">
              <a16:creationId xmlns:a16="http://schemas.microsoft.com/office/drawing/2014/main" id="{2C9D71AC-C845-4DDB-940B-A399D58D5148}"/>
            </a:ext>
          </a:extLst>
        </xdr:cNvPr>
        <xdr:cNvSpPr txBox="1"/>
      </xdr:nvSpPr>
      <xdr:spPr>
        <a:xfrm>
          <a:off x="1498618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6" name="直線コネクタ 895">
          <a:extLst>
            <a:ext uri="{FF2B5EF4-FFF2-40B4-BE49-F238E27FC236}">
              <a16:creationId xmlns:a16="http://schemas.microsoft.com/office/drawing/2014/main" id="{856CB1FB-0A2D-4A6E-B35F-18A0B6E1BA4B}"/>
            </a:ext>
          </a:extLst>
        </xdr:cNvPr>
        <xdr:cNvCxnSpPr/>
      </xdr:nvCxnSpPr>
      <xdr:spPr>
        <a:xfrm>
          <a:off x="15361920" y="17670236"/>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7" name="テキスト ボックス 896">
          <a:extLst>
            <a:ext uri="{FF2B5EF4-FFF2-40B4-BE49-F238E27FC236}">
              <a16:creationId xmlns:a16="http://schemas.microsoft.com/office/drawing/2014/main" id="{B3DC08F9-8346-4C6D-A8F7-B3CF1F8B921D}"/>
            </a:ext>
          </a:extLst>
        </xdr:cNvPr>
        <xdr:cNvSpPr txBox="1"/>
      </xdr:nvSpPr>
      <xdr:spPr>
        <a:xfrm>
          <a:off x="1498618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8" name="直線コネクタ 897">
          <a:extLst>
            <a:ext uri="{FF2B5EF4-FFF2-40B4-BE49-F238E27FC236}">
              <a16:creationId xmlns:a16="http://schemas.microsoft.com/office/drawing/2014/main" id="{B81D3A21-1A26-4F34-A4F0-CD8C147C823E}"/>
            </a:ext>
          </a:extLst>
        </xdr:cNvPr>
        <xdr:cNvCxnSpPr/>
      </xdr:nvCxnSpPr>
      <xdr:spPr>
        <a:xfrm>
          <a:off x="15361920" y="17351284"/>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9" name="テキスト ボックス 898">
          <a:extLst>
            <a:ext uri="{FF2B5EF4-FFF2-40B4-BE49-F238E27FC236}">
              <a16:creationId xmlns:a16="http://schemas.microsoft.com/office/drawing/2014/main" id="{28C0BFE1-87D7-4B53-8221-F6C6D8144D60}"/>
            </a:ext>
          </a:extLst>
        </xdr:cNvPr>
        <xdr:cNvSpPr txBox="1"/>
      </xdr:nvSpPr>
      <xdr:spPr>
        <a:xfrm>
          <a:off x="1498618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0" name="直線コネクタ 899">
          <a:extLst>
            <a:ext uri="{FF2B5EF4-FFF2-40B4-BE49-F238E27FC236}">
              <a16:creationId xmlns:a16="http://schemas.microsoft.com/office/drawing/2014/main" id="{AD8ECBA4-0E8E-4290-AF9E-C3C8636F0E0E}"/>
            </a:ext>
          </a:extLst>
        </xdr:cNvPr>
        <xdr:cNvCxnSpPr/>
      </xdr:nvCxnSpPr>
      <xdr:spPr>
        <a:xfrm>
          <a:off x="15361920" y="17032333"/>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1" name="テキスト ボックス 900">
          <a:extLst>
            <a:ext uri="{FF2B5EF4-FFF2-40B4-BE49-F238E27FC236}">
              <a16:creationId xmlns:a16="http://schemas.microsoft.com/office/drawing/2014/main" id="{D5D30AD4-87EA-4C03-AF1E-19C9B8CE8388}"/>
            </a:ext>
          </a:extLst>
        </xdr:cNvPr>
        <xdr:cNvSpPr txBox="1"/>
      </xdr:nvSpPr>
      <xdr:spPr>
        <a:xfrm>
          <a:off x="1498618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2" name="直線コネクタ 901">
          <a:extLst>
            <a:ext uri="{FF2B5EF4-FFF2-40B4-BE49-F238E27FC236}">
              <a16:creationId xmlns:a16="http://schemas.microsoft.com/office/drawing/2014/main" id="{41950D34-C606-417F-A35F-C14AAABA55A6}"/>
            </a:ext>
          </a:extLst>
        </xdr:cNvPr>
        <xdr:cNvCxnSpPr/>
      </xdr:nvCxnSpPr>
      <xdr:spPr>
        <a:xfrm>
          <a:off x="15361920" y="16713381"/>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3" name="テキスト ボックス 902">
          <a:extLst>
            <a:ext uri="{FF2B5EF4-FFF2-40B4-BE49-F238E27FC236}">
              <a16:creationId xmlns:a16="http://schemas.microsoft.com/office/drawing/2014/main" id="{01C42760-4A9E-40B4-B450-56012D40CDBD}"/>
            </a:ext>
          </a:extLst>
        </xdr:cNvPr>
        <xdr:cNvSpPr txBox="1"/>
      </xdr:nvSpPr>
      <xdr:spPr>
        <a:xfrm>
          <a:off x="1498618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445AAE9D-CA34-4B7F-8779-AAC9FBC23A72}"/>
            </a:ext>
          </a:extLst>
        </xdr:cNvPr>
        <xdr:cNvCxnSpPr/>
      </xdr:nvCxnSpPr>
      <xdr:spPr>
        <a:xfrm>
          <a:off x="15361920" y="16394430"/>
          <a:ext cx="39547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DB058A15-5375-4C57-AE0E-FC53F261A0F4}"/>
            </a:ext>
          </a:extLst>
        </xdr:cNvPr>
        <xdr:cNvSpPr txBox="1"/>
      </xdr:nvSpPr>
      <xdr:spPr>
        <a:xfrm>
          <a:off x="1498618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a:extLst>
            <a:ext uri="{FF2B5EF4-FFF2-40B4-BE49-F238E27FC236}">
              <a16:creationId xmlns:a16="http://schemas.microsoft.com/office/drawing/2014/main" id="{E4E62B7A-4CCF-4836-84E9-B65A0018DBD6}"/>
            </a:ext>
          </a:extLst>
        </xdr:cNvPr>
        <xdr:cNvSpPr/>
      </xdr:nvSpPr>
      <xdr:spPr>
        <a:xfrm>
          <a:off x="15361920" y="16394430"/>
          <a:ext cx="399288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907" name="直線コネクタ 906">
          <a:extLst>
            <a:ext uri="{FF2B5EF4-FFF2-40B4-BE49-F238E27FC236}">
              <a16:creationId xmlns:a16="http://schemas.microsoft.com/office/drawing/2014/main" id="{D8E9BF0A-2DE8-4568-9D72-3F08CFBF3FC3}"/>
            </a:ext>
          </a:extLst>
        </xdr:cNvPr>
        <xdr:cNvCxnSpPr/>
      </xdr:nvCxnSpPr>
      <xdr:spPr>
        <a:xfrm flipV="1">
          <a:off x="18625184" y="16706849"/>
          <a:ext cx="0" cy="1391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908" name="【庁舎】&#10;一人当たり面積最小値テキスト">
          <a:extLst>
            <a:ext uri="{FF2B5EF4-FFF2-40B4-BE49-F238E27FC236}">
              <a16:creationId xmlns:a16="http://schemas.microsoft.com/office/drawing/2014/main" id="{41CE3B8D-7315-41DA-B702-F1F81CB802E1}"/>
            </a:ext>
          </a:extLst>
        </xdr:cNvPr>
        <xdr:cNvSpPr txBox="1"/>
      </xdr:nvSpPr>
      <xdr:spPr>
        <a:xfrm>
          <a:off x="18663920" y="181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909" name="直線コネクタ 908">
          <a:extLst>
            <a:ext uri="{FF2B5EF4-FFF2-40B4-BE49-F238E27FC236}">
              <a16:creationId xmlns:a16="http://schemas.microsoft.com/office/drawing/2014/main" id="{7933211B-46E2-449C-B6B7-CA07DAB3EADF}"/>
            </a:ext>
          </a:extLst>
        </xdr:cNvPr>
        <xdr:cNvCxnSpPr/>
      </xdr:nvCxnSpPr>
      <xdr:spPr>
        <a:xfrm>
          <a:off x="18559780" y="18098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910" name="【庁舎】&#10;一人当たり面積最大値テキスト">
          <a:extLst>
            <a:ext uri="{FF2B5EF4-FFF2-40B4-BE49-F238E27FC236}">
              <a16:creationId xmlns:a16="http://schemas.microsoft.com/office/drawing/2014/main" id="{F1BB8CB0-066D-4C91-8E98-CE38B0F96F07}"/>
            </a:ext>
          </a:extLst>
        </xdr:cNvPr>
        <xdr:cNvSpPr txBox="1"/>
      </xdr:nvSpPr>
      <xdr:spPr>
        <a:xfrm>
          <a:off x="18663920" y="164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911" name="直線コネクタ 910">
          <a:extLst>
            <a:ext uri="{FF2B5EF4-FFF2-40B4-BE49-F238E27FC236}">
              <a16:creationId xmlns:a16="http://schemas.microsoft.com/office/drawing/2014/main" id="{39E3AE1E-C295-4BCC-9728-885203AC1C53}"/>
            </a:ext>
          </a:extLst>
        </xdr:cNvPr>
        <xdr:cNvCxnSpPr/>
      </xdr:nvCxnSpPr>
      <xdr:spPr>
        <a:xfrm>
          <a:off x="1855978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912" name="【庁舎】&#10;一人当たり面積平均値テキスト">
          <a:extLst>
            <a:ext uri="{FF2B5EF4-FFF2-40B4-BE49-F238E27FC236}">
              <a16:creationId xmlns:a16="http://schemas.microsoft.com/office/drawing/2014/main" id="{7C20F886-1308-4870-87DC-0BBE4F46C122}"/>
            </a:ext>
          </a:extLst>
        </xdr:cNvPr>
        <xdr:cNvSpPr txBox="1"/>
      </xdr:nvSpPr>
      <xdr:spPr>
        <a:xfrm>
          <a:off x="18663920" y="17587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913" name="フローチャート: 判断 912">
          <a:extLst>
            <a:ext uri="{FF2B5EF4-FFF2-40B4-BE49-F238E27FC236}">
              <a16:creationId xmlns:a16="http://schemas.microsoft.com/office/drawing/2014/main" id="{AE0EE8B2-CAAA-4D94-BC12-A84615699903}"/>
            </a:ext>
          </a:extLst>
        </xdr:cNvPr>
        <xdr:cNvSpPr/>
      </xdr:nvSpPr>
      <xdr:spPr>
        <a:xfrm>
          <a:off x="18575020" y="17732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914" name="フローチャート: 判断 913">
          <a:extLst>
            <a:ext uri="{FF2B5EF4-FFF2-40B4-BE49-F238E27FC236}">
              <a16:creationId xmlns:a16="http://schemas.microsoft.com/office/drawing/2014/main" id="{CB97609A-FD3E-4C3D-9E10-C2BD6FB380FC}"/>
            </a:ext>
          </a:extLst>
        </xdr:cNvPr>
        <xdr:cNvSpPr/>
      </xdr:nvSpPr>
      <xdr:spPr>
        <a:xfrm>
          <a:off x="17889220" y="17720673"/>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915" name="フローチャート: 判断 914">
          <a:extLst>
            <a:ext uri="{FF2B5EF4-FFF2-40B4-BE49-F238E27FC236}">
              <a16:creationId xmlns:a16="http://schemas.microsoft.com/office/drawing/2014/main" id="{40D62EDB-262A-4DF8-8190-DB0250916830}"/>
            </a:ext>
          </a:extLst>
        </xdr:cNvPr>
        <xdr:cNvSpPr/>
      </xdr:nvSpPr>
      <xdr:spPr>
        <a:xfrm>
          <a:off x="17122140" y="177223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916" name="フローチャート: 判断 915">
          <a:extLst>
            <a:ext uri="{FF2B5EF4-FFF2-40B4-BE49-F238E27FC236}">
              <a16:creationId xmlns:a16="http://schemas.microsoft.com/office/drawing/2014/main" id="{2C5EEEBF-40A4-440E-BDB4-B5E6639C422A}"/>
            </a:ext>
          </a:extLst>
        </xdr:cNvPr>
        <xdr:cNvSpPr/>
      </xdr:nvSpPr>
      <xdr:spPr>
        <a:xfrm>
          <a:off x="16385540" y="1771087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917" name="フローチャート: 判断 916">
          <a:extLst>
            <a:ext uri="{FF2B5EF4-FFF2-40B4-BE49-F238E27FC236}">
              <a16:creationId xmlns:a16="http://schemas.microsoft.com/office/drawing/2014/main" id="{CA58FC99-C9AF-4C91-805F-190794F9495F}"/>
            </a:ext>
          </a:extLst>
        </xdr:cNvPr>
        <xdr:cNvSpPr/>
      </xdr:nvSpPr>
      <xdr:spPr>
        <a:xfrm>
          <a:off x="15648940" y="17704344"/>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5036DD85-9D55-43B7-BBEA-8E29B3748FBE}"/>
            </a:ext>
          </a:extLst>
        </xdr:cNvPr>
        <xdr:cNvSpPr txBox="1"/>
      </xdr:nvSpPr>
      <xdr:spPr>
        <a:xfrm>
          <a:off x="184658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662884F4-0673-449F-A263-22443B897697}"/>
            </a:ext>
          </a:extLst>
        </xdr:cNvPr>
        <xdr:cNvSpPr txBox="1"/>
      </xdr:nvSpPr>
      <xdr:spPr>
        <a:xfrm>
          <a:off x="17764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E1F22095-9982-486B-812E-087DADDED35F}"/>
            </a:ext>
          </a:extLst>
        </xdr:cNvPr>
        <xdr:cNvSpPr txBox="1"/>
      </xdr:nvSpPr>
      <xdr:spPr>
        <a:xfrm>
          <a:off x="170129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DA887A4B-1FAE-4B0C-BF31-93B72A668FF4}"/>
            </a:ext>
          </a:extLst>
        </xdr:cNvPr>
        <xdr:cNvSpPr txBox="1"/>
      </xdr:nvSpPr>
      <xdr:spPr>
        <a:xfrm>
          <a:off x="162763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E8A3FBB2-2DB6-4E84-9DEA-7A0A29780BC8}"/>
            </a:ext>
          </a:extLst>
        </xdr:cNvPr>
        <xdr:cNvSpPr txBox="1"/>
      </xdr:nvSpPr>
      <xdr:spPr>
        <a:xfrm>
          <a:off x="155244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23" name="楕円 922">
          <a:extLst>
            <a:ext uri="{FF2B5EF4-FFF2-40B4-BE49-F238E27FC236}">
              <a16:creationId xmlns:a16="http://schemas.microsoft.com/office/drawing/2014/main" id="{158CA2C2-45B9-48F9-A30F-25D12E3D527B}"/>
            </a:ext>
          </a:extLst>
        </xdr:cNvPr>
        <xdr:cNvSpPr/>
      </xdr:nvSpPr>
      <xdr:spPr>
        <a:xfrm>
          <a:off x="1857502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924" name="【庁舎】&#10;一人当たり面積該当値テキスト">
          <a:extLst>
            <a:ext uri="{FF2B5EF4-FFF2-40B4-BE49-F238E27FC236}">
              <a16:creationId xmlns:a16="http://schemas.microsoft.com/office/drawing/2014/main" id="{6C4797C9-8ED9-451B-9F39-1EF20598BA9D}"/>
            </a:ext>
          </a:extLst>
        </xdr:cNvPr>
        <xdr:cNvSpPr txBox="1"/>
      </xdr:nvSpPr>
      <xdr:spPr>
        <a:xfrm>
          <a:off x="18663920"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167458</xdr:rowOff>
    </xdr:from>
    <xdr:to>
      <xdr:col>112</xdr:col>
      <xdr:colOff>38100</xdr:colOff>
      <xdr:row>106</xdr:row>
      <xdr:rowOff>97608</xdr:rowOff>
    </xdr:to>
    <xdr:sp macro="" textlink="">
      <xdr:nvSpPr>
        <xdr:cNvPr id="925" name="楕円 924">
          <a:extLst>
            <a:ext uri="{FF2B5EF4-FFF2-40B4-BE49-F238E27FC236}">
              <a16:creationId xmlns:a16="http://schemas.microsoft.com/office/drawing/2014/main" id="{013FAC91-CC96-49CB-8A0F-86158C09293A}"/>
            </a:ext>
          </a:extLst>
        </xdr:cNvPr>
        <xdr:cNvSpPr/>
      </xdr:nvSpPr>
      <xdr:spPr>
        <a:xfrm>
          <a:off x="17889220" y="17769658"/>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46808</xdr:rowOff>
    </xdr:from>
    <xdr:to>
      <xdr:col>116</xdr:col>
      <xdr:colOff>63500</xdr:colOff>
      <xdr:row>106</xdr:row>
      <xdr:rowOff>53339</xdr:rowOff>
    </xdr:to>
    <xdr:cxnSp macro="">
      <xdr:nvCxnSpPr>
        <xdr:cNvPr id="926" name="直線コネクタ 925">
          <a:extLst>
            <a:ext uri="{FF2B5EF4-FFF2-40B4-BE49-F238E27FC236}">
              <a16:creationId xmlns:a16="http://schemas.microsoft.com/office/drawing/2014/main" id="{7E503AD2-F699-4607-B22C-1744E6D447D2}"/>
            </a:ext>
          </a:extLst>
        </xdr:cNvPr>
        <xdr:cNvCxnSpPr/>
      </xdr:nvCxnSpPr>
      <xdr:spPr>
        <a:xfrm>
          <a:off x="17924780" y="17816648"/>
          <a:ext cx="7010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23768</xdr:rowOff>
    </xdr:from>
    <xdr:to>
      <xdr:col>107</xdr:col>
      <xdr:colOff>101600</xdr:colOff>
      <xdr:row>106</xdr:row>
      <xdr:rowOff>125368</xdr:rowOff>
    </xdr:to>
    <xdr:sp macro="" textlink="">
      <xdr:nvSpPr>
        <xdr:cNvPr id="927" name="楕円 926">
          <a:extLst>
            <a:ext uri="{FF2B5EF4-FFF2-40B4-BE49-F238E27FC236}">
              <a16:creationId xmlns:a16="http://schemas.microsoft.com/office/drawing/2014/main" id="{B23DD5EC-FA02-4FAE-8CD9-F520E21D7B8E}"/>
            </a:ext>
          </a:extLst>
        </xdr:cNvPr>
        <xdr:cNvSpPr/>
      </xdr:nvSpPr>
      <xdr:spPr>
        <a:xfrm>
          <a:off x="17122140" y="177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46808</xdr:rowOff>
    </xdr:from>
    <xdr:to>
      <xdr:col>111</xdr:col>
      <xdr:colOff>177800</xdr:colOff>
      <xdr:row>106</xdr:row>
      <xdr:rowOff>74568</xdr:rowOff>
    </xdr:to>
    <xdr:cxnSp macro="">
      <xdr:nvCxnSpPr>
        <xdr:cNvPr id="928" name="直線コネクタ 927">
          <a:extLst>
            <a:ext uri="{FF2B5EF4-FFF2-40B4-BE49-F238E27FC236}">
              <a16:creationId xmlns:a16="http://schemas.microsoft.com/office/drawing/2014/main" id="{72275906-ED16-4D84-AB41-70003FC68DA6}"/>
            </a:ext>
          </a:extLst>
        </xdr:cNvPr>
        <xdr:cNvCxnSpPr/>
      </xdr:nvCxnSpPr>
      <xdr:spPr>
        <a:xfrm flipV="1">
          <a:off x="17172940" y="17816648"/>
          <a:ext cx="75184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28666</xdr:rowOff>
    </xdr:from>
    <xdr:to>
      <xdr:col>102</xdr:col>
      <xdr:colOff>165100</xdr:colOff>
      <xdr:row>106</xdr:row>
      <xdr:rowOff>130266</xdr:rowOff>
    </xdr:to>
    <xdr:sp macro="" textlink="">
      <xdr:nvSpPr>
        <xdr:cNvPr id="929" name="楕円 928">
          <a:extLst>
            <a:ext uri="{FF2B5EF4-FFF2-40B4-BE49-F238E27FC236}">
              <a16:creationId xmlns:a16="http://schemas.microsoft.com/office/drawing/2014/main" id="{225BD70A-8F97-4F4E-A878-362DECD9E726}"/>
            </a:ext>
          </a:extLst>
        </xdr:cNvPr>
        <xdr:cNvSpPr/>
      </xdr:nvSpPr>
      <xdr:spPr>
        <a:xfrm>
          <a:off x="16385540" y="1779850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74568</xdr:rowOff>
    </xdr:from>
    <xdr:to>
      <xdr:col>107</xdr:col>
      <xdr:colOff>50800</xdr:colOff>
      <xdr:row>106</xdr:row>
      <xdr:rowOff>79466</xdr:rowOff>
    </xdr:to>
    <xdr:cxnSp macro="">
      <xdr:nvCxnSpPr>
        <xdr:cNvPr id="930" name="直線コネクタ 929">
          <a:extLst>
            <a:ext uri="{FF2B5EF4-FFF2-40B4-BE49-F238E27FC236}">
              <a16:creationId xmlns:a16="http://schemas.microsoft.com/office/drawing/2014/main" id="{8986FF26-D59C-4683-BADD-E941374376E9}"/>
            </a:ext>
          </a:extLst>
        </xdr:cNvPr>
        <xdr:cNvCxnSpPr/>
      </xdr:nvCxnSpPr>
      <xdr:spPr>
        <a:xfrm flipV="1">
          <a:off x="16436340" y="17844408"/>
          <a:ext cx="7366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33564</xdr:rowOff>
    </xdr:from>
    <xdr:to>
      <xdr:col>98</xdr:col>
      <xdr:colOff>38100</xdr:colOff>
      <xdr:row>106</xdr:row>
      <xdr:rowOff>135164</xdr:rowOff>
    </xdr:to>
    <xdr:sp macro="" textlink="">
      <xdr:nvSpPr>
        <xdr:cNvPr id="931" name="楕円 930">
          <a:extLst>
            <a:ext uri="{FF2B5EF4-FFF2-40B4-BE49-F238E27FC236}">
              <a16:creationId xmlns:a16="http://schemas.microsoft.com/office/drawing/2014/main" id="{92B38B1F-BF70-4289-B639-52E8A7ACBAC4}"/>
            </a:ext>
          </a:extLst>
        </xdr:cNvPr>
        <xdr:cNvSpPr/>
      </xdr:nvSpPr>
      <xdr:spPr>
        <a:xfrm>
          <a:off x="15648940" y="17803404"/>
          <a:ext cx="711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79466</xdr:rowOff>
    </xdr:from>
    <xdr:to>
      <xdr:col>102</xdr:col>
      <xdr:colOff>114300</xdr:colOff>
      <xdr:row>106</xdr:row>
      <xdr:rowOff>84364</xdr:rowOff>
    </xdr:to>
    <xdr:cxnSp macro="">
      <xdr:nvCxnSpPr>
        <xdr:cNvPr id="932" name="直線コネクタ 931">
          <a:extLst>
            <a:ext uri="{FF2B5EF4-FFF2-40B4-BE49-F238E27FC236}">
              <a16:creationId xmlns:a16="http://schemas.microsoft.com/office/drawing/2014/main" id="{26927BAA-5E99-4C07-9A84-802C840E7B0B}"/>
            </a:ext>
          </a:extLst>
        </xdr:cNvPr>
        <xdr:cNvCxnSpPr/>
      </xdr:nvCxnSpPr>
      <xdr:spPr>
        <a:xfrm flipV="1">
          <a:off x="15684500" y="17849306"/>
          <a:ext cx="75184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933" name="n_1aveValue【庁舎】&#10;一人当たり面積">
          <a:extLst>
            <a:ext uri="{FF2B5EF4-FFF2-40B4-BE49-F238E27FC236}">
              <a16:creationId xmlns:a16="http://schemas.microsoft.com/office/drawing/2014/main" id="{DDE6E47D-72AA-497A-8FE2-12C2FDC58A70}"/>
            </a:ext>
          </a:extLst>
        </xdr:cNvPr>
        <xdr:cNvSpPr txBox="1"/>
      </xdr:nvSpPr>
      <xdr:spPr>
        <a:xfrm>
          <a:off x="17722927" y="174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934" name="n_2aveValue【庁舎】&#10;一人当たり面積">
          <a:extLst>
            <a:ext uri="{FF2B5EF4-FFF2-40B4-BE49-F238E27FC236}">
              <a16:creationId xmlns:a16="http://schemas.microsoft.com/office/drawing/2014/main" id="{853123D5-5212-493B-B34E-1D7A66DBCAFD}"/>
            </a:ext>
          </a:extLst>
        </xdr:cNvPr>
        <xdr:cNvSpPr txBox="1"/>
      </xdr:nvSpPr>
      <xdr:spPr>
        <a:xfrm>
          <a:off x="16968547" y="1750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935" name="n_3aveValue【庁舎】&#10;一人当たり面積">
          <a:extLst>
            <a:ext uri="{FF2B5EF4-FFF2-40B4-BE49-F238E27FC236}">
              <a16:creationId xmlns:a16="http://schemas.microsoft.com/office/drawing/2014/main" id="{78739A8E-C103-4DAA-934E-E7B3BA84FD63}"/>
            </a:ext>
          </a:extLst>
        </xdr:cNvPr>
        <xdr:cNvSpPr txBox="1"/>
      </xdr:nvSpPr>
      <xdr:spPr>
        <a:xfrm>
          <a:off x="16231947" y="174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936" name="n_4aveValue【庁舎】&#10;一人当たり面積">
          <a:extLst>
            <a:ext uri="{FF2B5EF4-FFF2-40B4-BE49-F238E27FC236}">
              <a16:creationId xmlns:a16="http://schemas.microsoft.com/office/drawing/2014/main" id="{0E735AEA-F346-41D9-AC58-E46F5756D6FC}"/>
            </a:ext>
          </a:extLst>
        </xdr:cNvPr>
        <xdr:cNvSpPr txBox="1"/>
      </xdr:nvSpPr>
      <xdr:spPr>
        <a:xfrm>
          <a:off x="15495347" y="1748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88735</xdr:rowOff>
    </xdr:from>
    <xdr:ext cx="469744" cy="259045"/>
    <xdr:sp macro="" textlink="">
      <xdr:nvSpPr>
        <xdr:cNvPr id="937" name="n_1mainValue【庁舎】&#10;一人当たり面積">
          <a:extLst>
            <a:ext uri="{FF2B5EF4-FFF2-40B4-BE49-F238E27FC236}">
              <a16:creationId xmlns:a16="http://schemas.microsoft.com/office/drawing/2014/main" id="{37FCE1B7-574A-489A-AA05-B1B273E75DA5}"/>
            </a:ext>
          </a:extLst>
        </xdr:cNvPr>
        <xdr:cNvSpPr txBox="1"/>
      </xdr:nvSpPr>
      <xdr:spPr>
        <a:xfrm>
          <a:off x="17722927" y="1785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116495</xdr:rowOff>
    </xdr:from>
    <xdr:ext cx="469744" cy="259045"/>
    <xdr:sp macro="" textlink="">
      <xdr:nvSpPr>
        <xdr:cNvPr id="938" name="n_2mainValue【庁舎】&#10;一人当たり面積">
          <a:extLst>
            <a:ext uri="{FF2B5EF4-FFF2-40B4-BE49-F238E27FC236}">
              <a16:creationId xmlns:a16="http://schemas.microsoft.com/office/drawing/2014/main" id="{29934BAE-6C31-4BED-9CAC-8A4F05685D77}"/>
            </a:ext>
          </a:extLst>
        </xdr:cNvPr>
        <xdr:cNvSpPr txBox="1"/>
      </xdr:nvSpPr>
      <xdr:spPr>
        <a:xfrm>
          <a:off x="16968547" y="1788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121393</xdr:rowOff>
    </xdr:from>
    <xdr:ext cx="469744" cy="259045"/>
    <xdr:sp macro="" textlink="">
      <xdr:nvSpPr>
        <xdr:cNvPr id="939" name="n_3mainValue【庁舎】&#10;一人当たり面積">
          <a:extLst>
            <a:ext uri="{FF2B5EF4-FFF2-40B4-BE49-F238E27FC236}">
              <a16:creationId xmlns:a16="http://schemas.microsoft.com/office/drawing/2014/main" id="{6D7FBDE5-4B8C-40FD-A760-021831424950}"/>
            </a:ext>
          </a:extLst>
        </xdr:cNvPr>
        <xdr:cNvSpPr txBox="1"/>
      </xdr:nvSpPr>
      <xdr:spPr>
        <a:xfrm>
          <a:off x="16231947" y="178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126291</xdr:rowOff>
    </xdr:from>
    <xdr:ext cx="469744" cy="259045"/>
    <xdr:sp macro="" textlink="">
      <xdr:nvSpPr>
        <xdr:cNvPr id="940" name="n_4mainValue【庁舎】&#10;一人当たり面積">
          <a:extLst>
            <a:ext uri="{FF2B5EF4-FFF2-40B4-BE49-F238E27FC236}">
              <a16:creationId xmlns:a16="http://schemas.microsoft.com/office/drawing/2014/main" id="{90EF5D84-F7AF-4C4B-9A33-FBBD0EF93CF3}"/>
            </a:ext>
          </a:extLst>
        </xdr:cNvPr>
        <xdr:cNvSpPr txBox="1"/>
      </xdr:nvSpPr>
      <xdr:spPr>
        <a:xfrm>
          <a:off x="15495347" y="1789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D9B7412D-8E56-4D38-AD57-1D94336A4405}"/>
            </a:ext>
          </a:extLst>
        </xdr:cNvPr>
        <xdr:cNvSpPr/>
      </xdr:nvSpPr>
      <xdr:spPr>
        <a:xfrm>
          <a:off x="640080" y="19000470"/>
          <a:ext cx="1871472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DA0E8FE6-BBFC-4B9E-9E71-11E44BAEE913}"/>
            </a:ext>
          </a:extLst>
        </xdr:cNvPr>
        <xdr:cNvSpPr/>
      </xdr:nvSpPr>
      <xdr:spPr>
        <a:xfrm>
          <a:off x="640080" y="19063970"/>
          <a:ext cx="32385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8C9AC544-6C07-4214-9A32-1A503C09912B}"/>
            </a:ext>
          </a:extLst>
        </xdr:cNvPr>
        <xdr:cNvSpPr txBox="1"/>
      </xdr:nvSpPr>
      <xdr:spPr>
        <a:xfrm>
          <a:off x="716280" y="19310350"/>
          <a:ext cx="1854962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類似団体と比較し、特に一般廃棄物処理施設、消防施設の償却率が低い数値となっており、福祉施設は高い数値となっている。</a:t>
          </a:r>
          <a:endParaRPr lang="ja-JP" altLang="ja-JP" sz="1400">
            <a:effectLst/>
          </a:endParaRPr>
        </a:p>
        <a:p>
          <a:r>
            <a:rPr kumimoji="1" lang="ja-JP" altLang="ja-JP" sz="1100">
              <a:solidFill>
                <a:schemeClr val="dk1"/>
              </a:solidFill>
              <a:effectLst/>
              <a:latin typeface="+mn-lt"/>
              <a:ea typeface="+mn-ea"/>
              <a:cs typeface="+mn-cs"/>
            </a:rPr>
            <a:t>一般廃棄物処理施設については令和４年度に機器設備の更新を行ったこと、消防施設は消防機械倉庫の建て替えや防災倉庫の新設等によるものと考えられる。</a:t>
          </a:r>
          <a:endParaRPr lang="ja-JP" altLang="ja-JP" sz="1400">
            <a:effectLst/>
          </a:endParaRPr>
        </a:p>
        <a:p>
          <a:r>
            <a:rPr kumimoji="1" lang="ja-JP" altLang="ja-JP" sz="1100">
              <a:solidFill>
                <a:schemeClr val="dk1"/>
              </a:solidFill>
              <a:effectLst/>
              <a:latin typeface="+mn-lt"/>
              <a:ea typeface="+mn-ea"/>
              <a:cs typeface="+mn-cs"/>
            </a:rPr>
            <a:t>福祉施設については、町内１施設のみであるが建築から約</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年経過しており老朽化も激しく今後、計画的に複合化も視野に入れた更新を行っていく予定である。</a:t>
          </a:r>
          <a:endParaRPr lang="ja-JP" altLang="ja-JP" sz="1400">
            <a:effectLst/>
          </a:endParaRPr>
        </a:p>
        <a:p>
          <a:r>
            <a:rPr kumimoji="1" lang="ja-JP" altLang="ja-JP" sz="1100">
              <a:solidFill>
                <a:schemeClr val="dk1"/>
              </a:solidFill>
              <a:effectLst/>
              <a:latin typeface="+mn-lt"/>
              <a:ea typeface="+mn-ea"/>
              <a:cs typeface="+mn-cs"/>
            </a:rPr>
            <a:t>今後は公共施設等総合管理計画に基づき、老朽化対策に取り組んでいく。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16,516
61.48
14,371,314
13,995,060
336,536
4,362,943
5,434,863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財政力指数は県の平均を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ポイント上回ることとなったが、町内には大型事業所が少なく、依然として財政基盤が弱い背景もあり、類似団体平均と比較すると</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今後も、歳出の徹底的な見直しを進めるとともに、歳入確保対策や企業誘致を積極的に推進し、自主財源の確保に努める。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128815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117324</xdr:rowOff>
    </xdr:from>
    <xdr:to>
      <xdr:col>19</xdr:col>
      <xdr:colOff>133350</xdr:colOff>
      <xdr:row>42</xdr:row>
      <xdr:rowOff>128815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182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117324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117324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66524</xdr:rowOff>
    </xdr:from>
    <xdr:to>
      <xdr:col>15</xdr:col>
      <xdr:colOff>133350</xdr:colOff>
      <xdr:row>42</xdr:row>
      <xdr:rowOff>168124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152901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％増加し、類似団体平均より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％下回っている。これは、昨年度に対して、経常経費充当一般財源等（分子）は物件費や繰出金等が</a:t>
          </a:r>
          <a:r>
            <a:rPr kumimoji="1" lang="en-US" altLang="ja-JP" sz="1300">
              <a:latin typeface="ＭＳ Ｐゴシック" panose="020B0600070205080204" pitchFamily="50" charset="-128"/>
              <a:ea typeface="ＭＳ Ｐゴシック" panose="020B0600070205080204" pitchFamily="50" charset="-128"/>
            </a:rPr>
            <a:t>304,831</a:t>
          </a:r>
          <a:r>
            <a:rPr kumimoji="1" lang="ja-JP" altLang="en-US" sz="1300">
              <a:latin typeface="ＭＳ Ｐゴシック" panose="020B0600070205080204" pitchFamily="50" charset="-128"/>
              <a:ea typeface="ＭＳ Ｐゴシック" panose="020B0600070205080204" pitchFamily="50" charset="-128"/>
            </a:rPr>
            <a:t>千円増加し、経常一般財源等（分母）は地方税や地方交付税等が</a:t>
          </a:r>
          <a:r>
            <a:rPr kumimoji="1" lang="en-US" altLang="ja-JP" sz="1300">
              <a:latin typeface="ＭＳ Ｐゴシック" panose="020B0600070205080204" pitchFamily="50" charset="-128"/>
              <a:ea typeface="ＭＳ Ｐゴシック" panose="020B0600070205080204" pitchFamily="50" charset="-128"/>
            </a:rPr>
            <a:t>144,684</a:t>
          </a:r>
          <a:r>
            <a:rPr kumimoji="1" lang="ja-JP" altLang="en-US" sz="1300">
              <a:latin typeface="ＭＳ Ｐゴシック" panose="020B0600070205080204" pitchFamily="50" charset="-128"/>
              <a:ea typeface="ＭＳ Ｐゴシック" panose="020B0600070205080204" pitchFamily="50" charset="-128"/>
            </a:rPr>
            <a:t>円増加しており、分母より分子の増加額が上回ったことにより経常収支比率は悪化した。</a:t>
          </a:r>
        </a:p>
        <a:p>
          <a:r>
            <a:rPr kumimoji="1" lang="ja-JP" altLang="en-US" sz="1300">
              <a:latin typeface="ＭＳ Ｐゴシック" panose="020B0600070205080204" pitchFamily="50" charset="-128"/>
              <a:ea typeface="ＭＳ Ｐゴシック" panose="020B0600070205080204" pitchFamily="50" charset="-128"/>
            </a:rPr>
            <a:t>　今後、社会保障関係経費の増加が懸念され、財政の硬直化が進むと考えられるため、経常経費の見直しや特定財源の確保に努める。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64</xdr:row>
      <xdr:rowOff>67521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91520"/>
          <a:ext cx="8382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39370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8915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66</xdr:row>
      <xdr:rowOff>58420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1217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58420</xdr:rowOff>
    </xdr:from>
    <xdr:to>
      <xdr:col>11</xdr:col>
      <xdr:colOff>31750</xdr:colOff>
      <xdr:row>66</xdr:row>
      <xdr:rowOff>114723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3741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16721</xdr:rowOff>
    </xdr:from>
    <xdr:to>
      <xdr:col>23</xdr:col>
      <xdr:colOff>184150</xdr:colOff>
      <xdr:row>64</xdr:row>
      <xdr:rowOff>118321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33248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7620</xdr:rowOff>
    </xdr:from>
    <xdr:to>
      <xdr:col>11</xdr:col>
      <xdr:colOff>82550</xdr:colOff>
      <xdr:row>66</xdr:row>
      <xdr:rowOff>109220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93997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63923</xdr:rowOff>
    </xdr:from>
    <xdr:to>
      <xdr:col>7</xdr:col>
      <xdr:colOff>31750</xdr:colOff>
      <xdr:row>66</xdr:row>
      <xdr:rowOff>165523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150300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[180,242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前年度と比較してほぼ同水準であり、類似団体平均より</a:t>
          </a:r>
          <a:r>
            <a:rPr kumimoji="1" lang="en-US" altLang="ja-JP" sz="1300">
              <a:latin typeface="ＭＳ Ｐゴシック" panose="020B0600070205080204" pitchFamily="50" charset="-128"/>
              <a:ea typeface="ＭＳ Ｐゴシック" panose="020B0600070205080204" pitchFamily="50" charset="-128"/>
            </a:rPr>
            <a:t>14,821</a:t>
          </a:r>
          <a:r>
            <a:rPr kumimoji="1" lang="ja-JP" altLang="en-US" sz="1300">
              <a:latin typeface="ＭＳ Ｐゴシック" panose="020B0600070205080204" pitchFamily="50" charset="-128"/>
              <a:ea typeface="ＭＳ Ｐゴシック" panose="020B0600070205080204" pitchFamily="50" charset="-128"/>
            </a:rPr>
            <a:t>円低い水準となっている。これは、新田診療所の解体費等に係る委託費の反動減に加え、新型コロナウイルスワクチン接種の接種対象者や接種率の減少による委託費が減少したことにより、一人当たりの物件費が</a:t>
          </a:r>
          <a:r>
            <a:rPr kumimoji="1" lang="en-US" altLang="ja-JP" sz="1300">
              <a:latin typeface="ＭＳ Ｐゴシック" panose="020B0600070205080204" pitchFamily="50" charset="-128"/>
              <a:ea typeface="ＭＳ Ｐゴシック" panose="020B0600070205080204" pitchFamily="50" charset="-128"/>
            </a:rPr>
            <a:t>7,767</a:t>
          </a:r>
          <a:r>
            <a:rPr kumimoji="1" lang="ja-JP" altLang="en-US" sz="1300">
              <a:latin typeface="ＭＳ Ｐゴシック" panose="020B0600070205080204" pitchFamily="50" charset="-128"/>
              <a:ea typeface="ＭＳ Ｐゴシック" panose="020B0600070205080204" pitchFamily="50" charset="-128"/>
            </a:rPr>
            <a:t>円減少したことが主な要因である。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今後、人件費や物価の高騰により物件費の増加も予想されるものの、外部委託や指定管理者制度を活用し、コスト縮減を図っていく。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37998</xdr:rowOff>
    </xdr:from>
    <xdr:to>
      <xdr:col>23</xdr:col>
      <xdr:colOff>133350</xdr:colOff>
      <xdr:row>83</xdr:row>
      <xdr:rowOff>43422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268348"/>
          <a:ext cx="838200" cy="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42954</xdr:rowOff>
    </xdr:from>
    <xdr:to>
      <xdr:col>19</xdr:col>
      <xdr:colOff>133350</xdr:colOff>
      <xdr:row>83</xdr:row>
      <xdr:rowOff>43422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73304"/>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76158</xdr:rowOff>
    </xdr:from>
    <xdr:to>
      <xdr:col>15</xdr:col>
      <xdr:colOff>82550</xdr:colOff>
      <xdr:row>83</xdr:row>
      <xdr:rowOff>42954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35058"/>
          <a:ext cx="889000" cy="13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170667</xdr:rowOff>
    </xdr:from>
    <xdr:to>
      <xdr:col>11</xdr:col>
      <xdr:colOff>31750</xdr:colOff>
      <xdr:row>82</xdr:row>
      <xdr:rowOff>76158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58117"/>
          <a:ext cx="889000" cy="7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158648</xdr:rowOff>
    </xdr:from>
    <xdr:to>
      <xdr:col>23</xdr:col>
      <xdr:colOff>184150</xdr:colOff>
      <xdr:row>83</xdr:row>
      <xdr:rowOff>88798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1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3725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6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164072</xdr:rowOff>
    </xdr:from>
    <xdr:to>
      <xdr:col>19</xdr:col>
      <xdr:colOff>184150</xdr:colOff>
      <xdr:row>83</xdr:row>
      <xdr:rowOff>94222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104399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9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163604</xdr:rowOff>
    </xdr:from>
    <xdr:to>
      <xdr:col>15</xdr:col>
      <xdr:colOff>133350</xdr:colOff>
      <xdr:row>83</xdr:row>
      <xdr:rowOff>93754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2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103931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9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25358</xdr:rowOff>
    </xdr:from>
    <xdr:to>
      <xdr:col>11</xdr:col>
      <xdr:colOff>82550</xdr:colOff>
      <xdr:row>82</xdr:row>
      <xdr:rowOff>126958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8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137135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5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119867</xdr:rowOff>
    </xdr:from>
    <xdr:to>
      <xdr:col>7</xdr:col>
      <xdr:colOff>31750</xdr:colOff>
      <xdr:row>82</xdr:row>
      <xdr:rowOff>50017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0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60194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7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ラスパイレス指数は、類似団体平均及び全国町村平均と比較してほぼ同水準であるが、昨年度と比較して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ポイント増加した。これは、経験年数階層の変動指数が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今後とも、人事院勧告を尊重しながら適切な給与制度の構築に努める。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7761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390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85</xdr:row>
      <xdr:rowOff>165805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3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34572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3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34572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256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全国平均、県平均よりも数値は高い状況である。今後とも職員数に注視しながら、適正な定員管理に努める。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81704</xdr:rowOff>
    </xdr:from>
    <xdr:to>
      <xdr:col>81</xdr:col>
      <xdr:colOff>44450</xdr:colOff>
      <xdr:row>60</xdr:row>
      <xdr:rowOff>109855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68704"/>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46849</xdr:rowOff>
    </xdr:from>
    <xdr:to>
      <xdr:col>77</xdr:col>
      <xdr:colOff>44450</xdr:colOff>
      <xdr:row>60</xdr:row>
      <xdr:rowOff>81704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33849"/>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36124</xdr:rowOff>
    </xdr:from>
    <xdr:to>
      <xdr:col>72</xdr:col>
      <xdr:colOff>203200</xdr:colOff>
      <xdr:row>60</xdr:row>
      <xdr:rowOff>46849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23124"/>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119098</xdr:rowOff>
    </xdr:from>
    <xdr:to>
      <xdr:col>68</xdr:col>
      <xdr:colOff>152400</xdr:colOff>
      <xdr:row>60</xdr:row>
      <xdr:rowOff>36124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34648"/>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59055</xdr:rowOff>
    </xdr:from>
    <xdr:to>
      <xdr:col>81</xdr:col>
      <xdr:colOff>95250</xdr:colOff>
      <xdr:row>60</xdr:row>
      <xdr:rowOff>160655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75582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30904</xdr:rowOff>
    </xdr:from>
    <xdr:to>
      <xdr:col>77</xdr:col>
      <xdr:colOff>95250</xdr:colOff>
      <xdr:row>60</xdr:row>
      <xdr:rowOff>132504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142681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8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167499</xdr:rowOff>
    </xdr:from>
    <xdr:to>
      <xdr:col>73</xdr:col>
      <xdr:colOff>44450</xdr:colOff>
      <xdr:row>60</xdr:row>
      <xdr:rowOff>97649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107826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5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156774</xdr:rowOff>
    </xdr:from>
    <xdr:to>
      <xdr:col>68</xdr:col>
      <xdr:colOff>203200</xdr:colOff>
      <xdr:row>60</xdr:row>
      <xdr:rowOff>86924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97101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4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68298</xdr:rowOff>
    </xdr:from>
    <xdr:to>
      <xdr:col>64</xdr:col>
      <xdr:colOff>152400</xdr:colOff>
      <xdr:row>59</xdr:row>
      <xdr:rowOff>169898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8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8625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5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義務教育施設整備事業債等償還額が大きい事業の償還が完了し元利償還金が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百万円減少したが、令和４年度の単年度実質公債費比率が</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％と高かったことが影響し、前年度より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％増加し、類似団体より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今後も普通建設事業が見込まれるため、地方債の発行額が償還額を上回らないよう公債費の抑制に努める。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9313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9412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1270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1941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57573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2021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97790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5847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6773</xdr:rowOff>
    </xdr:from>
    <xdr:to>
      <xdr:col>68</xdr:col>
      <xdr:colOff>203200</xdr:colOff>
      <xdr:row>42</xdr:row>
      <xdr:rowOff>108373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将来負担比率は令和</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年度より</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ヶ年連続の「－」となった。</a:t>
          </a:r>
        </a:p>
        <a:p>
          <a:r>
            <a:rPr kumimoji="1" lang="ja-JP" altLang="en-US" sz="1300" baseline="0">
              <a:latin typeface="ＭＳ Ｐゴシック" panose="020B0600070205080204" pitchFamily="50" charset="-128"/>
              <a:ea typeface="ＭＳ Ｐゴシック" panose="020B0600070205080204" pitchFamily="50" charset="-128"/>
            </a:rPr>
            <a:t>　主な要因としては、財政調整基金充当可能額が</a:t>
          </a:r>
          <a:r>
            <a:rPr kumimoji="1" lang="en-US" altLang="ja-JP" sz="1300" baseline="0">
              <a:latin typeface="ＭＳ Ｐゴシック" panose="020B0600070205080204" pitchFamily="50" charset="-128"/>
              <a:ea typeface="ＭＳ Ｐゴシック" panose="020B0600070205080204" pitchFamily="50" charset="-128"/>
            </a:rPr>
            <a:t>236</a:t>
          </a:r>
          <a:r>
            <a:rPr kumimoji="1" lang="ja-JP" altLang="en-US" sz="1300" baseline="0">
              <a:latin typeface="ＭＳ Ｐゴシック" panose="020B0600070205080204" pitchFamily="50" charset="-128"/>
              <a:ea typeface="ＭＳ Ｐゴシック" panose="020B0600070205080204" pitchFamily="50" charset="-128"/>
            </a:rPr>
            <a:t>百万円増加したことや新たに</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基金を造成したことで、充当可能基金が</a:t>
          </a:r>
          <a:r>
            <a:rPr kumimoji="1" lang="en-US" altLang="ja-JP" sz="1300" baseline="0">
              <a:latin typeface="ＭＳ Ｐゴシック" panose="020B0600070205080204" pitchFamily="50" charset="-128"/>
              <a:ea typeface="ＭＳ Ｐゴシック" panose="020B0600070205080204" pitchFamily="50" charset="-128"/>
            </a:rPr>
            <a:t>381</a:t>
          </a:r>
          <a:r>
            <a:rPr kumimoji="1" lang="ja-JP" altLang="en-US" sz="1300" baseline="0">
              <a:latin typeface="ＭＳ Ｐゴシック" panose="020B0600070205080204" pitchFamily="50" charset="-128"/>
              <a:ea typeface="ＭＳ Ｐゴシック" panose="020B0600070205080204" pitchFamily="50" charset="-128"/>
            </a:rPr>
            <a:t>百万円増加し、将来負担額を上回ったことでマイナスとなり、将来負担比率は算出されなかった。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163649</xdr:rowOff>
    </xdr:from>
    <xdr:to>
      <xdr:col>68</xdr:col>
      <xdr:colOff>152400</xdr:colOff>
      <xdr:row>14</xdr:row>
      <xdr:rowOff>120892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392499"/>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95569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22937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3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70092</xdr:rowOff>
    </xdr:from>
    <xdr:to>
      <xdr:col>64</xdr:col>
      <xdr:colOff>152400</xdr:colOff>
      <xdr:row>15</xdr:row>
      <xdr:rowOff>242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4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10419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3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16,516
61.48
14,371,314
13,995,060
336,536
4,362,943
5,434,863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類似団体平均より</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ポイント上回り、前年度と比較しても</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ポイント上回っている。これは、人件費の増加に伴い経常経費充当一般財源が</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百万円増加しているためである。しかしながら、職員の平均給与は減少しており、類似団体平均が前年度と比較して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ポイント増加しているのに対し、前年比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ポイントの増加に止まっている。今後、計画的な事業の実施を行い業務の効率化を推進し、更なる事務事業の見直しを図りながら定員管理の適正化に努めていく。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0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37</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1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15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ポイント下回っており、前年度と比較して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ポイント増加した。これは、令和４年度にふるさと納税を財源とする「がんばる新富町応援基金」を活用した事業において一般財源を充当したことが主な要因である。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今後も施設の老朽化に伴う修繕費等の増加が見込まれるため、公共施設の集約化・複合化や長寿命化に取り組み維持管理コストの抑制を図っていく。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161290</xdr:rowOff>
    </xdr:from>
    <xdr:to>
      <xdr:col>82</xdr:col>
      <xdr:colOff>107950</xdr:colOff>
      <xdr:row>15</xdr:row>
      <xdr:rowOff>101854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90140"/>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161290</xdr:rowOff>
    </xdr:from>
    <xdr:to>
      <xdr:col>78</xdr:col>
      <xdr:colOff>69850</xdr:colOff>
      <xdr:row>16</xdr:row>
      <xdr:rowOff>21844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390140"/>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168148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6504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168148</xdr:rowOff>
    </xdr:from>
    <xdr:to>
      <xdr:col>69</xdr:col>
      <xdr:colOff>92075</xdr:colOff>
      <xdr:row>17</xdr:row>
      <xdr:rowOff>33274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11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51054</xdr:rowOff>
    </xdr:from>
    <xdr:to>
      <xdr:col>82</xdr:col>
      <xdr:colOff>158750</xdr:colOff>
      <xdr:row>15</xdr:row>
      <xdr:rowOff>152654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67581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6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110490</xdr:rowOff>
    </xdr:from>
    <xdr:to>
      <xdr:col>78</xdr:col>
      <xdr:colOff>120650</xdr:colOff>
      <xdr:row>14</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50817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0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57421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117348</xdr:rowOff>
    </xdr:from>
    <xdr:to>
      <xdr:col>69</xdr:col>
      <xdr:colOff>142875</xdr:colOff>
      <xdr:row>17</xdr:row>
      <xdr:rowOff>47498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32275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68851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ポイント上回っており、前年度と比較して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ポイント減少している。これは、障害介護給付費・障害児給付費の新規対象者数の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増加及</a:t>
          </a:r>
          <a:r>
            <a:rPr kumimoji="1" lang="ja-JP" altLang="en-US" sz="1300">
              <a:latin typeface="ＭＳ Ｐゴシック" panose="020B0600070205080204" pitchFamily="50" charset="-128"/>
              <a:ea typeface="ＭＳ Ｐゴシック" panose="020B0600070205080204" pitchFamily="50" charset="-128"/>
            </a:rPr>
            <a:t>び単価の上昇が主な要因である。</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今後も社会保障関係経費の増加が見込まれることから、単独扶助費の見直し等を行い、適正化に努める。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135165</xdr:rowOff>
    </xdr:from>
    <xdr:to>
      <xdr:col>24</xdr:col>
      <xdr:colOff>25400</xdr:colOff>
      <xdr:row>60</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50715"/>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99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61</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997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102507</xdr:rowOff>
    </xdr:from>
    <xdr:to>
      <xdr:col>11</xdr:col>
      <xdr:colOff>9525</xdr:colOff>
      <xdr:row>61</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560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84365</xdr:rowOff>
    </xdr:from>
    <xdr:to>
      <xdr:col>24</xdr:col>
      <xdr:colOff>76200</xdr:colOff>
      <xdr:row>60</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56442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59872</xdr:rowOff>
    </xdr:from>
    <xdr:to>
      <xdr:col>20</xdr:col>
      <xdr:colOff>38100</xdr:colOff>
      <xdr:row>60</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146249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51707</xdr:rowOff>
    </xdr:from>
    <xdr:to>
      <xdr:col>11</xdr:col>
      <xdr:colOff>60325</xdr:colOff>
      <xdr:row>61</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51707</xdr:rowOff>
    </xdr:from>
    <xdr:to>
      <xdr:col>6</xdr:col>
      <xdr:colOff>171450</xdr:colOff>
      <xdr:row>61</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138084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ポイント増加し、類似団体平均と同水準となった。これは、令和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年度（過年度）介護給付費及び地域支援事業費精算のため、介護保険特別会計への繰出金が増加したことが主な要因である。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今後も繰出基準に沿った特別会計繰出金や維持補修費などの改革・改善に努め、歳出の抑制を図っていく。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142240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986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73660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98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57</xdr:row>
      <xdr:rowOff>1270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74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111760</xdr:rowOff>
    </xdr:from>
    <xdr:to>
      <xdr:col>69</xdr:col>
      <xdr:colOff>92075</xdr:colOff>
      <xdr:row>57</xdr:row>
      <xdr:rowOff>1270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12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60960</xdr:rowOff>
    </xdr:from>
    <xdr:to>
      <xdr:col>65</xdr:col>
      <xdr:colOff>53975</xdr:colOff>
      <xdr:row>56</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ポイント増加した。これは、営農飲雑用水一部事務組合負担金や西都児湯医療センター負担金等負担金の増加が主な要因である。</a:t>
          </a:r>
        </a:p>
        <a:p>
          <a:r>
            <a:rPr kumimoji="1" lang="ja-JP" altLang="en-US" sz="1300">
              <a:latin typeface="ＭＳ Ｐゴシック" panose="020B0600070205080204" pitchFamily="50" charset="-128"/>
              <a:ea typeface="ＭＳ Ｐゴシック" panose="020B0600070205080204" pitchFamily="50" charset="-128"/>
            </a:rPr>
            <a:t>　今後も補助金等の見直しや廃止の検討を行い、引き続き補助費等の適正化に努める。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33927</xdr:rowOff>
    </xdr:from>
    <xdr:to>
      <xdr:col>82</xdr:col>
      <xdr:colOff>107950</xdr:colOff>
      <xdr:row>35</xdr:row>
      <xdr:rowOff>53522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3467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27396</xdr:rowOff>
    </xdr:from>
    <xdr:to>
      <xdr:col>78</xdr:col>
      <xdr:colOff>69850</xdr:colOff>
      <xdr:row>35</xdr:row>
      <xdr:rowOff>33927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281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27396</xdr:rowOff>
    </xdr:from>
    <xdr:to>
      <xdr:col>73</xdr:col>
      <xdr:colOff>180975</xdr:colOff>
      <xdr:row>35</xdr:row>
      <xdr:rowOff>151493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02814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151493</xdr:rowOff>
    </xdr:from>
    <xdr:to>
      <xdr:col>69</xdr:col>
      <xdr:colOff>92075</xdr:colOff>
      <xdr:row>36</xdr:row>
      <xdr:rowOff>71483</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15224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2722</xdr:rowOff>
    </xdr:from>
    <xdr:to>
      <xdr:col>82</xdr:col>
      <xdr:colOff>158750</xdr:colOff>
      <xdr:row>35</xdr:row>
      <xdr:rowOff>104322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19249</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154577</xdr:rowOff>
    </xdr:from>
    <xdr:to>
      <xdr:col>78</xdr:col>
      <xdr:colOff>120650</xdr:colOff>
      <xdr:row>35</xdr:row>
      <xdr:rowOff>84727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94904</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52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148046</xdr:rowOff>
    </xdr:from>
    <xdr:to>
      <xdr:col>74</xdr:col>
      <xdr:colOff>31750</xdr:colOff>
      <xdr:row>35</xdr:row>
      <xdr:rowOff>78196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88373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100693</xdr:rowOff>
    </xdr:from>
    <xdr:to>
      <xdr:col>69</xdr:col>
      <xdr:colOff>142875</xdr:colOff>
      <xdr:row>36</xdr:row>
      <xdr:rowOff>30843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20683</xdr:rowOff>
    </xdr:from>
    <xdr:to>
      <xdr:col>65</xdr:col>
      <xdr:colOff>53975</xdr:colOff>
      <xdr:row>36</xdr:row>
      <xdr:rowOff>122283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107060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7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ポイント下回っており、前年度と比較して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ポイント減少した。これは元利償還額が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百万円減少したことが要因である。</a:t>
          </a:r>
        </a:p>
        <a:p>
          <a:r>
            <a:rPr kumimoji="1" lang="ja-JP" altLang="en-US" sz="1300">
              <a:latin typeface="ＭＳ Ｐゴシック" panose="020B0600070205080204" pitchFamily="50" charset="-128"/>
              <a:ea typeface="ＭＳ Ｐゴシック" panose="020B0600070205080204" pitchFamily="50" charset="-128"/>
            </a:rPr>
            <a:t>　財政の硬直化を招かないよう、自主財源の確保や事業の選択と集中を図るとともに、償還額未満の地方債の借入により公債費の計画的な減少に努める。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159004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526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136144</xdr:rowOff>
    </xdr:from>
    <xdr:to>
      <xdr:col>19</xdr:col>
      <xdr:colOff>187325</xdr:colOff>
      <xdr:row>76</xdr:row>
      <xdr:rowOff>159004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663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76</xdr:row>
      <xdr:rowOff>168148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66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1270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98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88155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25671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類似団体平均と同水準となり、前年度と比較して</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ポイント増加した。これは、前年度に対して経常経費充当一般財源（分子）、経常一般財源等（分母）ともに増額となったが、増加率が（分母）は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％増加したのに対し、（分子）は繰出し金等の増加により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％増加したことが増加の主な要因である。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今後、物件費や補助費等の経常経費の削減に取り組むとともに、使用料・手数料等の適正化により自主財源の確保に努める。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147574</xdr:rowOff>
    </xdr:from>
    <xdr:to>
      <xdr:col>82</xdr:col>
      <xdr:colOff>107950</xdr:colOff>
      <xdr:row>77</xdr:row>
      <xdr:rowOff>10413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06324"/>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76</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00632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79</xdr:row>
      <xdr:rowOff>1270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66344"/>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79</xdr:row>
      <xdr:rowOff>60706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5458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147590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96774</xdr:rowOff>
    </xdr:from>
    <xdr:to>
      <xdr:col>78</xdr:col>
      <xdr:colOff>120650</xdr:colOff>
      <xdr:row>76</xdr:row>
      <xdr:rowOff>26924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37101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85344</xdr:rowOff>
    </xdr:from>
    <xdr:to>
      <xdr:col>74</xdr:col>
      <xdr:colOff>31750</xdr:colOff>
      <xdr:row>77</xdr:row>
      <xdr:rowOff>15494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9906</xdr:rowOff>
    </xdr:from>
    <xdr:to>
      <xdr:col>65</xdr:col>
      <xdr:colOff>53975</xdr:colOff>
      <xdr:row>79</xdr:row>
      <xdr:rowOff>111506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96283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23749</xdr:rowOff>
    </xdr:from>
    <xdr:to>
      <xdr:col>29</xdr:col>
      <xdr:colOff>127000</xdr:colOff>
      <xdr:row>17</xdr:row>
      <xdr:rowOff>69533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6024"/>
          <a:ext cx="647700" cy="45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69533</xdr:rowOff>
    </xdr:from>
    <xdr:to>
      <xdr:col>26</xdr:col>
      <xdr:colOff>50800</xdr:colOff>
      <xdr:row>17</xdr:row>
      <xdr:rowOff>77089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1808"/>
          <a:ext cx="698500" cy="7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77089</xdr:rowOff>
    </xdr:from>
    <xdr:to>
      <xdr:col>22</xdr:col>
      <xdr:colOff>114300</xdr:colOff>
      <xdr:row>18</xdr:row>
      <xdr:rowOff>20764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9364"/>
          <a:ext cx="698500" cy="115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20764</xdr:rowOff>
    </xdr:from>
    <xdr:to>
      <xdr:col>18</xdr:col>
      <xdr:colOff>177800</xdr:colOff>
      <xdr:row>18</xdr:row>
      <xdr:rowOff>129565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4489"/>
          <a:ext cx="698500" cy="10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144399</xdr:rowOff>
    </xdr:from>
    <xdr:to>
      <xdr:col>29</xdr:col>
      <xdr:colOff>177800</xdr:colOff>
      <xdr:row>17</xdr:row>
      <xdr:rowOff>74549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35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116476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18733</xdr:rowOff>
    </xdr:from>
    <xdr:to>
      <xdr:col>26</xdr:col>
      <xdr:colOff>101600</xdr:colOff>
      <xdr:row>17</xdr:row>
      <xdr:rowOff>120333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1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105110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6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26289</xdr:rowOff>
    </xdr:from>
    <xdr:to>
      <xdr:col>22</xdr:col>
      <xdr:colOff>165100</xdr:colOff>
      <xdr:row>17</xdr:row>
      <xdr:rowOff>127889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8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112666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141414</xdr:rowOff>
    </xdr:from>
    <xdr:to>
      <xdr:col>19</xdr:col>
      <xdr:colOff>38100</xdr:colOff>
      <xdr:row>18</xdr:row>
      <xdr:rowOff>71564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3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56342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78765</xdr:rowOff>
    </xdr:from>
    <xdr:to>
      <xdr:col>15</xdr:col>
      <xdr:colOff>101600</xdr:colOff>
      <xdr:row>19</xdr:row>
      <xdr:rowOff>8915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2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165142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95019</xdr:rowOff>
    </xdr:from>
    <xdr:to>
      <xdr:col>29</xdr:col>
      <xdr:colOff>127000</xdr:colOff>
      <xdr:row>36</xdr:row>
      <xdr:rowOff>95705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48269"/>
          <a:ext cx="6477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95019</xdr:rowOff>
    </xdr:from>
    <xdr:to>
      <xdr:col>26</xdr:col>
      <xdr:colOff>50800</xdr:colOff>
      <xdr:row>36</xdr:row>
      <xdr:rowOff>118931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48269"/>
          <a:ext cx="698500" cy="23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118931</xdr:rowOff>
    </xdr:from>
    <xdr:to>
      <xdr:col>22</xdr:col>
      <xdr:colOff>114300</xdr:colOff>
      <xdr:row>36</xdr:row>
      <xdr:rowOff>166433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72181"/>
          <a:ext cx="698500" cy="47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126771</xdr:rowOff>
    </xdr:from>
    <xdr:to>
      <xdr:col>18</xdr:col>
      <xdr:colOff>177800</xdr:colOff>
      <xdr:row>36</xdr:row>
      <xdr:rowOff>166433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80021"/>
          <a:ext cx="698500" cy="39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44905</xdr:rowOff>
    </xdr:from>
    <xdr:to>
      <xdr:col>29</xdr:col>
      <xdr:colOff>177800</xdr:colOff>
      <xdr:row>36</xdr:row>
      <xdr:rowOff>146505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98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16982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7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44219</xdr:rowOff>
    </xdr:from>
    <xdr:to>
      <xdr:col>26</xdr:col>
      <xdr:colOff>101600</xdr:colOff>
      <xdr:row>36</xdr:row>
      <xdr:rowOff>145819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97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130596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83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68131</xdr:rowOff>
    </xdr:from>
    <xdr:to>
      <xdr:col>22</xdr:col>
      <xdr:colOff>165100</xdr:colOff>
      <xdr:row>36</xdr:row>
      <xdr:rowOff>169731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21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154508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0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115633</xdr:rowOff>
    </xdr:from>
    <xdr:to>
      <xdr:col>19</xdr:col>
      <xdr:colOff>38100</xdr:colOff>
      <xdr:row>37</xdr:row>
      <xdr:rowOff>45783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68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30560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5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75971</xdr:rowOff>
    </xdr:from>
    <xdr:to>
      <xdr:col>15</xdr:col>
      <xdr:colOff>101600</xdr:colOff>
      <xdr:row>37</xdr:row>
      <xdr:rowOff>6121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29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162348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1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16,516
61.48
14,371,314
13,995,060
336,536
4,362,943
5,434,863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2250</xdr:rowOff>
    </xdr:from>
    <xdr:to>
      <xdr:col>24</xdr:col>
      <xdr:colOff>63500</xdr:colOff>
      <xdr:row>36</xdr:row>
      <xdr:rowOff>80096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74450"/>
          <a:ext cx="838200" cy="7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80096</xdr:rowOff>
    </xdr:from>
    <xdr:to>
      <xdr:col>19</xdr:col>
      <xdr:colOff>177800</xdr:colOff>
      <xdr:row>36</xdr:row>
      <xdr:rowOff>82550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52296"/>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82550</xdr:rowOff>
    </xdr:from>
    <xdr:to>
      <xdr:col>15</xdr:col>
      <xdr:colOff>50800</xdr:colOff>
      <xdr:row>37</xdr:row>
      <xdr:rowOff>37394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54750"/>
          <a:ext cx="889000" cy="12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37394</xdr:rowOff>
    </xdr:from>
    <xdr:to>
      <xdr:col>10</xdr:col>
      <xdr:colOff>114300</xdr:colOff>
      <xdr:row>38</xdr:row>
      <xdr:rowOff>21179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81044"/>
          <a:ext cx="889000" cy="15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122900</xdr:rowOff>
    </xdr:from>
    <xdr:to>
      <xdr:col>24</xdr:col>
      <xdr:colOff>114300</xdr:colOff>
      <xdr:row>36</xdr:row>
      <xdr:rowOff>53050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2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101327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0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29296</xdr:rowOff>
    </xdr:from>
    <xdr:to>
      <xdr:col>20</xdr:col>
      <xdr:colOff>38100</xdr:colOff>
      <xdr:row>36</xdr:row>
      <xdr:rowOff>130896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0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122023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9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31750</xdr:rowOff>
    </xdr:from>
    <xdr:to>
      <xdr:col>15</xdr:col>
      <xdr:colOff>101600</xdr:colOff>
      <xdr:row>36</xdr:row>
      <xdr:rowOff>133350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124477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158044</xdr:rowOff>
    </xdr:from>
    <xdr:to>
      <xdr:col>10</xdr:col>
      <xdr:colOff>165100</xdr:colOff>
      <xdr:row>37</xdr:row>
      <xdr:rowOff>88194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3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79321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141829</xdr:rowOff>
    </xdr:from>
    <xdr:to>
      <xdr:col>6</xdr:col>
      <xdr:colOff>38100</xdr:colOff>
      <xdr:row>38</xdr:row>
      <xdr:rowOff>71979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8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63106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7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70124</xdr:rowOff>
    </xdr:from>
    <xdr:to>
      <xdr:col>24</xdr:col>
      <xdr:colOff>63500</xdr:colOff>
      <xdr:row>56</xdr:row>
      <xdr:rowOff>141145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71324"/>
          <a:ext cx="838200" cy="7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68048</xdr:rowOff>
    </xdr:from>
    <xdr:to>
      <xdr:col>19</xdr:col>
      <xdr:colOff>177800</xdr:colOff>
      <xdr:row>56</xdr:row>
      <xdr:rowOff>70124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69248"/>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68048</xdr:rowOff>
    </xdr:from>
    <xdr:to>
      <xdr:col>15</xdr:col>
      <xdr:colOff>50800</xdr:colOff>
      <xdr:row>57</xdr:row>
      <xdr:rowOff>76826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69248"/>
          <a:ext cx="889000" cy="18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76826</xdr:rowOff>
    </xdr:from>
    <xdr:to>
      <xdr:col>10</xdr:col>
      <xdr:colOff>114300</xdr:colOff>
      <xdr:row>57</xdr:row>
      <xdr:rowOff>121942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49476"/>
          <a:ext cx="889000" cy="4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90345</xdr:rowOff>
    </xdr:from>
    <xdr:to>
      <xdr:col>24</xdr:col>
      <xdr:colOff>114300</xdr:colOff>
      <xdr:row>57</xdr:row>
      <xdr:rowOff>20495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9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68772</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19324</xdr:rowOff>
    </xdr:from>
    <xdr:to>
      <xdr:col>20</xdr:col>
      <xdr:colOff>38100</xdr:colOff>
      <xdr:row>56</xdr:row>
      <xdr:rowOff>120924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2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112051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1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17248</xdr:rowOff>
    </xdr:from>
    <xdr:to>
      <xdr:col>15</xdr:col>
      <xdr:colOff>101600</xdr:colOff>
      <xdr:row>56</xdr:row>
      <xdr:rowOff>118848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1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135375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26026</xdr:rowOff>
    </xdr:from>
    <xdr:to>
      <xdr:col>10</xdr:col>
      <xdr:colOff>165100</xdr:colOff>
      <xdr:row>57</xdr:row>
      <xdr:rowOff>127626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9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118753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9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71142</xdr:rowOff>
    </xdr:from>
    <xdr:to>
      <xdr:col>6</xdr:col>
      <xdr:colOff>38100</xdr:colOff>
      <xdr:row>58</xdr:row>
      <xdr:rowOff>1292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4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163869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3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58181</xdr:rowOff>
    </xdr:from>
    <xdr:to>
      <xdr:col>24</xdr:col>
      <xdr:colOff>63500</xdr:colOff>
      <xdr:row>78</xdr:row>
      <xdr:rowOff>104815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31281"/>
          <a:ext cx="8382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102369</xdr:rowOff>
    </xdr:from>
    <xdr:to>
      <xdr:col>19</xdr:col>
      <xdr:colOff>177800</xdr:colOff>
      <xdr:row>78</xdr:row>
      <xdr:rowOff>104815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75469"/>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96906</xdr:rowOff>
    </xdr:from>
    <xdr:to>
      <xdr:col>15</xdr:col>
      <xdr:colOff>50800</xdr:colOff>
      <xdr:row>78</xdr:row>
      <xdr:rowOff>102369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70006"/>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96906</xdr:rowOff>
    </xdr:from>
    <xdr:to>
      <xdr:col>10</xdr:col>
      <xdr:colOff>114300</xdr:colOff>
      <xdr:row>78</xdr:row>
      <xdr:rowOff>110531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70006"/>
          <a:ext cx="8890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7381</xdr:rowOff>
    </xdr:from>
    <xdr:to>
      <xdr:col>24</xdr:col>
      <xdr:colOff>114300</xdr:colOff>
      <xdr:row>78</xdr:row>
      <xdr:rowOff>108981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93758</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9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54015</xdr:rowOff>
    </xdr:from>
    <xdr:to>
      <xdr:col>20</xdr:col>
      <xdr:colOff>38100</xdr:colOff>
      <xdr:row>78</xdr:row>
      <xdr:rowOff>155615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146742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51569</xdr:rowOff>
    </xdr:from>
    <xdr:to>
      <xdr:col>15</xdr:col>
      <xdr:colOff>101600</xdr:colOff>
      <xdr:row>78</xdr:row>
      <xdr:rowOff>153169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144296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1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46106</xdr:rowOff>
    </xdr:from>
    <xdr:to>
      <xdr:col>10</xdr:col>
      <xdr:colOff>165100</xdr:colOff>
      <xdr:row>78</xdr:row>
      <xdr:rowOff>147706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138833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1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59731</xdr:rowOff>
    </xdr:from>
    <xdr:to>
      <xdr:col>6</xdr:col>
      <xdr:colOff>38100</xdr:colOff>
      <xdr:row>78</xdr:row>
      <xdr:rowOff>161331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152458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2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63773</xdr:rowOff>
    </xdr:from>
    <xdr:to>
      <xdr:col>24</xdr:col>
      <xdr:colOff>63500</xdr:colOff>
      <xdr:row>93</xdr:row>
      <xdr:rowOff>80242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837173"/>
          <a:ext cx="838200" cy="18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11695</xdr:rowOff>
    </xdr:from>
    <xdr:to>
      <xdr:col>19</xdr:col>
      <xdr:colOff>177800</xdr:colOff>
      <xdr:row>93</xdr:row>
      <xdr:rowOff>80242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956545"/>
          <a:ext cx="889000" cy="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11695</xdr:rowOff>
    </xdr:from>
    <xdr:to>
      <xdr:col>15</xdr:col>
      <xdr:colOff>50800</xdr:colOff>
      <xdr:row>94</xdr:row>
      <xdr:rowOff>117177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956545"/>
          <a:ext cx="889000" cy="27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117177</xdr:rowOff>
    </xdr:from>
    <xdr:to>
      <xdr:col>10</xdr:col>
      <xdr:colOff>114300</xdr:colOff>
      <xdr:row>94</xdr:row>
      <xdr:rowOff>121684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233477"/>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12973</xdr:rowOff>
    </xdr:from>
    <xdr:to>
      <xdr:col>24</xdr:col>
      <xdr:colOff>114300</xdr:colOff>
      <xdr:row>92</xdr:row>
      <xdr:rowOff>114573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7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35850</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63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29442</xdr:rowOff>
    </xdr:from>
    <xdr:to>
      <xdr:col>20</xdr:col>
      <xdr:colOff>38100</xdr:colOff>
      <xdr:row>93</xdr:row>
      <xdr:rowOff>131042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9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147569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74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132345</xdr:rowOff>
    </xdr:from>
    <xdr:to>
      <xdr:col>15</xdr:col>
      <xdr:colOff>101600</xdr:colOff>
      <xdr:row>93</xdr:row>
      <xdr:rowOff>62495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9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79022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68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66377</xdr:rowOff>
    </xdr:from>
    <xdr:to>
      <xdr:col>10</xdr:col>
      <xdr:colOff>165100</xdr:colOff>
      <xdr:row>94</xdr:row>
      <xdr:rowOff>167977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18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13054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95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70884</xdr:rowOff>
    </xdr:from>
    <xdr:to>
      <xdr:col>6</xdr:col>
      <xdr:colOff>38100</xdr:colOff>
      <xdr:row>95</xdr:row>
      <xdr:rowOff>1034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1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17561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96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142722</xdr:rowOff>
    </xdr:from>
    <xdr:to>
      <xdr:col>55</xdr:col>
      <xdr:colOff>0</xdr:colOff>
      <xdr:row>35</xdr:row>
      <xdr:rowOff>24655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972022"/>
          <a:ext cx="838200" cy="5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142722</xdr:rowOff>
    </xdr:from>
    <xdr:to>
      <xdr:col>50</xdr:col>
      <xdr:colOff>114300</xdr:colOff>
      <xdr:row>35</xdr:row>
      <xdr:rowOff>88969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972022"/>
          <a:ext cx="889000" cy="11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134602</xdr:rowOff>
    </xdr:from>
    <xdr:to>
      <xdr:col>45</xdr:col>
      <xdr:colOff>177800</xdr:colOff>
      <xdr:row>35</xdr:row>
      <xdr:rowOff>88969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621002"/>
          <a:ext cx="889000" cy="46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134602</xdr:rowOff>
    </xdr:from>
    <xdr:to>
      <xdr:col>41</xdr:col>
      <xdr:colOff>50800</xdr:colOff>
      <xdr:row>35</xdr:row>
      <xdr:rowOff>100431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621002"/>
          <a:ext cx="889000" cy="48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145305</xdr:rowOff>
    </xdr:from>
    <xdr:to>
      <xdr:col>55</xdr:col>
      <xdr:colOff>50800</xdr:colOff>
      <xdr:row>35</xdr:row>
      <xdr:rowOff>75455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168182</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2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91922</xdr:rowOff>
    </xdr:from>
    <xdr:to>
      <xdr:col>50</xdr:col>
      <xdr:colOff>165100</xdr:colOff>
      <xdr:row>35</xdr:row>
      <xdr:rowOff>22072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9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38599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69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38169</xdr:rowOff>
    </xdr:from>
    <xdr:to>
      <xdr:col>46</xdr:col>
      <xdr:colOff>38100</xdr:colOff>
      <xdr:row>35</xdr:row>
      <xdr:rowOff>139769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03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156296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81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83802</xdr:rowOff>
    </xdr:from>
    <xdr:to>
      <xdr:col>41</xdr:col>
      <xdr:colOff>101600</xdr:colOff>
      <xdr:row>33</xdr:row>
      <xdr:rowOff>13952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57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30479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34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49631</xdr:rowOff>
    </xdr:from>
    <xdr:to>
      <xdr:col>36</xdr:col>
      <xdr:colOff>165100</xdr:colOff>
      <xdr:row>35</xdr:row>
      <xdr:rowOff>151231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0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167758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82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48252</xdr:rowOff>
    </xdr:from>
    <xdr:to>
      <xdr:col>55</xdr:col>
      <xdr:colOff>0</xdr:colOff>
      <xdr:row>53</xdr:row>
      <xdr:rowOff>29576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8963652"/>
          <a:ext cx="838200" cy="15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48252</xdr:rowOff>
    </xdr:from>
    <xdr:to>
      <xdr:col>50</xdr:col>
      <xdr:colOff>114300</xdr:colOff>
      <xdr:row>53</xdr:row>
      <xdr:rowOff>113122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8963652"/>
          <a:ext cx="889000" cy="23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94142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9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113122</xdr:rowOff>
    </xdr:from>
    <xdr:to>
      <xdr:col>45</xdr:col>
      <xdr:colOff>177800</xdr:colOff>
      <xdr:row>54</xdr:row>
      <xdr:rowOff>161394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199972"/>
          <a:ext cx="889000" cy="2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161394</xdr:rowOff>
    </xdr:from>
    <xdr:to>
      <xdr:col>41</xdr:col>
      <xdr:colOff>50800</xdr:colOff>
      <xdr:row>55</xdr:row>
      <xdr:rowOff>103322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419694"/>
          <a:ext cx="889000" cy="11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38768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150226</xdr:rowOff>
    </xdr:from>
    <xdr:to>
      <xdr:col>55</xdr:col>
      <xdr:colOff>50800</xdr:colOff>
      <xdr:row>53</xdr:row>
      <xdr:rowOff>80376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06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1653</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891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168902</xdr:rowOff>
    </xdr:from>
    <xdr:to>
      <xdr:col>50</xdr:col>
      <xdr:colOff>165100</xdr:colOff>
      <xdr:row>52</xdr:row>
      <xdr:rowOff>99052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891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115579</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8688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62322</xdr:rowOff>
    </xdr:from>
    <xdr:to>
      <xdr:col>46</xdr:col>
      <xdr:colOff>38100</xdr:colOff>
      <xdr:row>53</xdr:row>
      <xdr:rowOff>163922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14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8999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892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110594</xdr:rowOff>
    </xdr:from>
    <xdr:to>
      <xdr:col>41</xdr:col>
      <xdr:colOff>101600</xdr:colOff>
      <xdr:row>55</xdr:row>
      <xdr:rowOff>40744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3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57271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14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52522</xdr:rowOff>
    </xdr:from>
    <xdr:to>
      <xdr:col>36</xdr:col>
      <xdr:colOff>165100</xdr:colOff>
      <xdr:row>55</xdr:row>
      <xdr:rowOff>154122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48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145249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7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141491</xdr:rowOff>
    </xdr:from>
    <xdr:to>
      <xdr:col>55</xdr:col>
      <xdr:colOff>0</xdr:colOff>
      <xdr:row>72</xdr:row>
      <xdr:rowOff>72834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1971541"/>
          <a:ext cx="838200" cy="44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53688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141491</xdr:rowOff>
    </xdr:from>
    <xdr:to>
      <xdr:col>50</xdr:col>
      <xdr:colOff>114300</xdr:colOff>
      <xdr:row>72</xdr:row>
      <xdr:rowOff>6903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1971541"/>
          <a:ext cx="889000" cy="37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162786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6903</xdr:rowOff>
    </xdr:from>
    <xdr:to>
      <xdr:col>45</xdr:col>
      <xdr:colOff>177800</xdr:colOff>
      <xdr:row>77</xdr:row>
      <xdr:rowOff>145510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2351303"/>
          <a:ext cx="889000" cy="99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84320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145510</xdr:rowOff>
    </xdr:from>
    <xdr:to>
      <xdr:col>41</xdr:col>
      <xdr:colOff>50800</xdr:colOff>
      <xdr:row>78</xdr:row>
      <xdr:rowOff>80569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47160"/>
          <a:ext cx="889000" cy="10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22034</xdr:rowOff>
    </xdr:from>
    <xdr:to>
      <xdr:col>55</xdr:col>
      <xdr:colOff>50800</xdr:colOff>
      <xdr:row>72</xdr:row>
      <xdr:rowOff>123634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3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44911</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2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90691</xdr:rowOff>
    </xdr:from>
    <xdr:to>
      <xdr:col>50</xdr:col>
      <xdr:colOff>165100</xdr:colOff>
      <xdr:row>70</xdr:row>
      <xdr:rowOff>20841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192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37368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1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127553</xdr:rowOff>
    </xdr:from>
    <xdr:to>
      <xdr:col>46</xdr:col>
      <xdr:colOff>38100</xdr:colOff>
      <xdr:row>72</xdr:row>
      <xdr:rowOff>57703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3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74230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07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94710</xdr:rowOff>
    </xdr:from>
    <xdr:to>
      <xdr:col>41</xdr:col>
      <xdr:colOff>101600</xdr:colOff>
      <xdr:row>78</xdr:row>
      <xdr:rowOff>24860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15987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8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29769</xdr:rowOff>
    </xdr:from>
    <xdr:to>
      <xdr:col>36</xdr:col>
      <xdr:colOff>165100</xdr:colOff>
      <xdr:row>78</xdr:row>
      <xdr:rowOff>131369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122496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88951</xdr:rowOff>
    </xdr:from>
    <xdr:to>
      <xdr:col>55</xdr:col>
      <xdr:colOff>0</xdr:colOff>
      <xdr:row>96</xdr:row>
      <xdr:rowOff>88973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376701"/>
          <a:ext cx="838200" cy="17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59951</xdr:rowOff>
    </xdr:from>
    <xdr:to>
      <xdr:col>50</xdr:col>
      <xdr:colOff>114300</xdr:colOff>
      <xdr:row>96</xdr:row>
      <xdr:rowOff>88973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519151"/>
          <a:ext cx="889000" cy="2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25803</xdr:rowOff>
    </xdr:from>
    <xdr:to>
      <xdr:col>45</xdr:col>
      <xdr:colOff>177800</xdr:colOff>
      <xdr:row>96</xdr:row>
      <xdr:rowOff>59951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313553"/>
          <a:ext cx="889000" cy="20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25803</xdr:rowOff>
    </xdr:from>
    <xdr:to>
      <xdr:col>41</xdr:col>
      <xdr:colOff>50800</xdr:colOff>
      <xdr:row>96</xdr:row>
      <xdr:rowOff>75453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313553"/>
          <a:ext cx="889000" cy="22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64236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160999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38151</xdr:rowOff>
    </xdr:from>
    <xdr:to>
      <xdr:col>55</xdr:col>
      <xdr:colOff>50800</xdr:colOff>
      <xdr:row>95</xdr:row>
      <xdr:rowOff>139751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2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61028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1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38173</xdr:rowOff>
    </xdr:from>
    <xdr:to>
      <xdr:col>50</xdr:col>
      <xdr:colOff>165100</xdr:colOff>
      <xdr:row>96</xdr:row>
      <xdr:rowOff>139773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49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156300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27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9151</xdr:rowOff>
    </xdr:from>
    <xdr:to>
      <xdr:col>46</xdr:col>
      <xdr:colOff>38100</xdr:colOff>
      <xdr:row>96</xdr:row>
      <xdr:rowOff>110751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46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127278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24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146453</xdr:rowOff>
    </xdr:from>
    <xdr:to>
      <xdr:col>41</xdr:col>
      <xdr:colOff>101600</xdr:colOff>
      <xdr:row>95</xdr:row>
      <xdr:rowOff>76603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26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93130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03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24653</xdr:rowOff>
    </xdr:from>
    <xdr:to>
      <xdr:col>36</xdr:col>
      <xdr:colOff>165100</xdr:colOff>
      <xdr:row>96</xdr:row>
      <xdr:rowOff>126253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48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142780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54911</xdr:rowOff>
    </xdr:from>
    <xdr:to>
      <xdr:col>85</xdr:col>
      <xdr:colOff>127000</xdr:colOff>
      <xdr:row>39</xdr:row>
      <xdr:rowOff>79861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41461"/>
          <a:ext cx="838200" cy="2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79861</xdr:rowOff>
    </xdr:from>
    <xdr:to>
      <xdr:col>81</xdr:col>
      <xdr:colOff>50800</xdr:colOff>
      <xdr:row>39</xdr:row>
      <xdr:rowOff>89800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66411"/>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89800</xdr:rowOff>
    </xdr:from>
    <xdr:to>
      <xdr:col>76</xdr:col>
      <xdr:colOff>114300</xdr:colOff>
      <xdr:row>39</xdr:row>
      <xdr:rowOff>92010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76350"/>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66178</xdr:rowOff>
    </xdr:from>
    <xdr:to>
      <xdr:col>71</xdr:col>
      <xdr:colOff>177800</xdr:colOff>
      <xdr:row>39</xdr:row>
      <xdr:rowOff>92010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52728"/>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4111</xdr:rowOff>
    </xdr:from>
    <xdr:to>
      <xdr:col>85</xdr:col>
      <xdr:colOff>177800</xdr:colOff>
      <xdr:row>39</xdr:row>
      <xdr:rowOff>105711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9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29061</xdr:rowOff>
    </xdr:from>
    <xdr:to>
      <xdr:col>81</xdr:col>
      <xdr:colOff>101600</xdr:colOff>
      <xdr:row>39</xdr:row>
      <xdr:rowOff>130661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1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121788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8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39000</xdr:rowOff>
    </xdr:from>
    <xdr:to>
      <xdr:col>76</xdr:col>
      <xdr:colOff>165100</xdr:colOff>
      <xdr:row>39</xdr:row>
      <xdr:rowOff>140600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131727</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818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41210</xdr:rowOff>
    </xdr:from>
    <xdr:to>
      <xdr:col>72</xdr:col>
      <xdr:colOff>38100</xdr:colOff>
      <xdr:row>39</xdr:row>
      <xdr:rowOff>142810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133937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820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15378</xdr:rowOff>
    </xdr:from>
    <xdr:to>
      <xdr:col>67</xdr:col>
      <xdr:colOff>101600</xdr:colOff>
      <xdr:row>39</xdr:row>
      <xdr:rowOff>116978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108105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79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110058</xdr:rowOff>
    </xdr:from>
    <xdr:to>
      <xdr:col>85</xdr:col>
      <xdr:colOff>127000</xdr:colOff>
      <xdr:row>77</xdr:row>
      <xdr:rowOff>113068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311708"/>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110058</xdr:rowOff>
    </xdr:from>
    <xdr:to>
      <xdr:col>81</xdr:col>
      <xdr:colOff>50800</xdr:colOff>
      <xdr:row>77</xdr:row>
      <xdr:rowOff>115598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11708"/>
          <a:ext cx="8890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115598</xdr:rowOff>
    </xdr:from>
    <xdr:to>
      <xdr:col>76</xdr:col>
      <xdr:colOff>114300</xdr:colOff>
      <xdr:row>77</xdr:row>
      <xdr:rowOff>130640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17248"/>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130640</xdr:rowOff>
    </xdr:from>
    <xdr:to>
      <xdr:col>71</xdr:col>
      <xdr:colOff>177800</xdr:colOff>
      <xdr:row>77</xdr:row>
      <xdr:rowOff>141605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32290"/>
          <a:ext cx="8890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62268</xdr:rowOff>
    </xdr:from>
    <xdr:to>
      <xdr:col>85</xdr:col>
      <xdr:colOff>177800</xdr:colOff>
      <xdr:row>77</xdr:row>
      <xdr:rowOff>163868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6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40695</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59258</xdr:rowOff>
    </xdr:from>
    <xdr:to>
      <xdr:col>81</xdr:col>
      <xdr:colOff>101600</xdr:colOff>
      <xdr:row>77</xdr:row>
      <xdr:rowOff>160858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6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151985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5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64798</xdr:rowOff>
    </xdr:from>
    <xdr:to>
      <xdr:col>76</xdr:col>
      <xdr:colOff>165100</xdr:colOff>
      <xdr:row>77</xdr:row>
      <xdr:rowOff>166398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6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157525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5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79840</xdr:rowOff>
    </xdr:from>
    <xdr:to>
      <xdr:col>72</xdr:col>
      <xdr:colOff>38100</xdr:colOff>
      <xdr:row>78</xdr:row>
      <xdr:rowOff>9990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8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1117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90805</xdr:rowOff>
    </xdr:from>
    <xdr:to>
      <xdr:col>67</xdr:col>
      <xdr:colOff>101600</xdr:colOff>
      <xdr:row>78</xdr:row>
      <xdr:rowOff>20955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12082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167996</xdr:rowOff>
    </xdr:from>
    <xdr:to>
      <xdr:col>85</xdr:col>
      <xdr:colOff>127000</xdr:colOff>
      <xdr:row>95</xdr:row>
      <xdr:rowOff>78499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284296"/>
          <a:ext cx="8382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64953</xdr:rowOff>
    </xdr:from>
    <xdr:to>
      <xdr:col>81</xdr:col>
      <xdr:colOff>50800</xdr:colOff>
      <xdr:row>95</xdr:row>
      <xdr:rowOff>78499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352703"/>
          <a:ext cx="889000" cy="1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64953</xdr:rowOff>
    </xdr:from>
    <xdr:to>
      <xdr:col>76</xdr:col>
      <xdr:colOff>114300</xdr:colOff>
      <xdr:row>95</xdr:row>
      <xdr:rowOff>102256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352703"/>
          <a:ext cx="889000" cy="3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102256</xdr:rowOff>
    </xdr:from>
    <xdr:to>
      <xdr:col>71</xdr:col>
      <xdr:colOff>177800</xdr:colOff>
      <xdr:row>96</xdr:row>
      <xdr:rowOff>39129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390006"/>
          <a:ext cx="889000" cy="10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117196</xdr:rowOff>
    </xdr:from>
    <xdr:to>
      <xdr:col>85</xdr:col>
      <xdr:colOff>177800</xdr:colOff>
      <xdr:row>95</xdr:row>
      <xdr:rowOff>47346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23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140073</xdr:rowOff>
    </xdr:from>
    <xdr:ext cx="599010"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08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27699</xdr:rowOff>
    </xdr:from>
    <xdr:to>
      <xdr:col>81</xdr:col>
      <xdr:colOff>101600</xdr:colOff>
      <xdr:row>95</xdr:row>
      <xdr:rowOff>129299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3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145826</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181795" y="1609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14153</xdr:rowOff>
    </xdr:from>
    <xdr:to>
      <xdr:col>76</xdr:col>
      <xdr:colOff>165100</xdr:colOff>
      <xdr:row>95</xdr:row>
      <xdr:rowOff>115753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30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132280</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292795" y="1607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51456</xdr:rowOff>
    </xdr:from>
    <xdr:to>
      <xdr:col>72</xdr:col>
      <xdr:colOff>38100</xdr:colOff>
      <xdr:row>95</xdr:row>
      <xdr:rowOff>153056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3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169583</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03795" y="161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159779</xdr:rowOff>
    </xdr:from>
    <xdr:to>
      <xdr:col>67</xdr:col>
      <xdr:colOff>101600</xdr:colOff>
      <xdr:row>96</xdr:row>
      <xdr:rowOff>89929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44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106456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22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126373</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41473"/>
          <a:ext cx="889000" cy="1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75573</xdr:rowOff>
    </xdr:from>
    <xdr:to>
      <xdr:col>98</xdr:col>
      <xdr:colOff>38100</xdr:colOff>
      <xdr:row>39</xdr:row>
      <xdr:rowOff>5723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5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168300</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683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67005</xdr:rowOff>
    </xdr:from>
    <xdr:to>
      <xdr:col>116</xdr:col>
      <xdr:colOff>63500</xdr:colOff>
      <xdr:row>57</xdr:row>
      <xdr:rowOff>68662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839655"/>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26408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9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68662</xdr:rowOff>
    </xdr:from>
    <xdr:to>
      <xdr:col>111</xdr:col>
      <xdr:colOff>177800</xdr:colOff>
      <xdr:row>57</xdr:row>
      <xdr:rowOff>69862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841312"/>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140936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69862</xdr:rowOff>
    </xdr:from>
    <xdr:to>
      <xdr:col>107</xdr:col>
      <xdr:colOff>50800</xdr:colOff>
      <xdr:row>57</xdr:row>
      <xdr:rowOff>70663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842512"/>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70491</xdr:rowOff>
    </xdr:from>
    <xdr:to>
      <xdr:col>102</xdr:col>
      <xdr:colOff>114300</xdr:colOff>
      <xdr:row>57</xdr:row>
      <xdr:rowOff>70663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843141"/>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139908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1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16205</xdr:rowOff>
    </xdr:from>
    <xdr:to>
      <xdr:col>116</xdr:col>
      <xdr:colOff>114300</xdr:colOff>
      <xdr:row>57</xdr:row>
      <xdr:rowOff>117805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7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39082</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64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17862</xdr:rowOff>
    </xdr:from>
    <xdr:to>
      <xdr:col>112</xdr:col>
      <xdr:colOff>38100</xdr:colOff>
      <xdr:row>57</xdr:row>
      <xdr:rowOff>119462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7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135989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19062</xdr:rowOff>
    </xdr:from>
    <xdr:to>
      <xdr:col>107</xdr:col>
      <xdr:colOff>101600</xdr:colOff>
      <xdr:row>57</xdr:row>
      <xdr:rowOff>120662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79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111789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8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19863</xdr:rowOff>
    </xdr:from>
    <xdr:to>
      <xdr:col>102</xdr:col>
      <xdr:colOff>165100</xdr:colOff>
      <xdr:row>57</xdr:row>
      <xdr:rowOff>121463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7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112590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19691</xdr:rowOff>
    </xdr:from>
    <xdr:to>
      <xdr:col>98</xdr:col>
      <xdr:colOff>38100</xdr:colOff>
      <xdr:row>57</xdr:row>
      <xdr:rowOff>121291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7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137818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6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111987</xdr:rowOff>
    </xdr:from>
    <xdr:to>
      <xdr:col>116</xdr:col>
      <xdr:colOff>63500</xdr:colOff>
      <xdr:row>78</xdr:row>
      <xdr:rowOff>4448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13637"/>
          <a:ext cx="838200" cy="6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150464</xdr:rowOff>
    </xdr:from>
    <xdr:to>
      <xdr:col>111</xdr:col>
      <xdr:colOff>177800</xdr:colOff>
      <xdr:row>78</xdr:row>
      <xdr:rowOff>4448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352114"/>
          <a:ext cx="889000" cy="2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138871</xdr:rowOff>
    </xdr:from>
    <xdr:to>
      <xdr:col>107</xdr:col>
      <xdr:colOff>50800</xdr:colOff>
      <xdr:row>77</xdr:row>
      <xdr:rowOff>150464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340521"/>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138871</xdr:rowOff>
    </xdr:from>
    <xdr:to>
      <xdr:col>102</xdr:col>
      <xdr:colOff>114300</xdr:colOff>
      <xdr:row>77</xdr:row>
      <xdr:rowOff>147087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340521"/>
          <a:ext cx="889000" cy="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61187</xdr:rowOff>
    </xdr:from>
    <xdr:to>
      <xdr:col>116</xdr:col>
      <xdr:colOff>114300</xdr:colOff>
      <xdr:row>77</xdr:row>
      <xdr:rowOff>162787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39614</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125098</xdr:rowOff>
    </xdr:from>
    <xdr:to>
      <xdr:col>112</xdr:col>
      <xdr:colOff>38100</xdr:colOff>
      <xdr:row>78</xdr:row>
      <xdr:rowOff>55248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2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46375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1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99664</xdr:rowOff>
    </xdr:from>
    <xdr:to>
      <xdr:col>107</xdr:col>
      <xdr:colOff>101600</xdr:colOff>
      <xdr:row>78</xdr:row>
      <xdr:rowOff>29814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20941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9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88071</xdr:rowOff>
    </xdr:from>
    <xdr:to>
      <xdr:col>102</xdr:col>
      <xdr:colOff>165100</xdr:colOff>
      <xdr:row>78</xdr:row>
      <xdr:rowOff>18221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8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9348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8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96287</xdr:rowOff>
    </xdr:from>
    <xdr:to>
      <xdr:col>98</xdr:col>
      <xdr:colOff>38100</xdr:colOff>
      <xdr:row>78</xdr:row>
      <xdr:rowOff>26437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9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17564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9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増減幅が大きい費目、類似団体平均との差が大きい費目を抽出して記載する。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扶助費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143,475</a:t>
          </a:r>
          <a:r>
            <a:rPr kumimoji="1" lang="ja-JP" altLang="en-US" sz="1100">
              <a:latin typeface="ＭＳ Ｐゴシック" panose="020B0600070205080204" pitchFamily="50" charset="-128"/>
              <a:ea typeface="ＭＳ Ｐゴシック" panose="020B0600070205080204" pitchFamily="50" charset="-128"/>
            </a:rPr>
            <a:t>円となっており、前年度より</a:t>
          </a:r>
          <a:r>
            <a:rPr kumimoji="1" lang="en-US" altLang="ja-JP" sz="1100">
              <a:latin typeface="ＭＳ Ｐゴシック" panose="020B0600070205080204" pitchFamily="50" charset="-128"/>
              <a:ea typeface="ＭＳ Ｐゴシック" panose="020B0600070205080204" pitchFamily="50" charset="-128"/>
            </a:rPr>
            <a:t>17,263</a:t>
          </a:r>
          <a:r>
            <a:rPr kumimoji="1" lang="ja-JP" altLang="en-US" sz="1100">
              <a:latin typeface="ＭＳ Ｐゴシック" panose="020B0600070205080204" pitchFamily="50" charset="-128"/>
              <a:ea typeface="ＭＳ Ｐゴシック" panose="020B0600070205080204" pitchFamily="50" charset="-128"/>
            </a:rPr>
            <a:t>円増加している。これは、保育料無償化に伴う保育料助成を開始したことが主な要因である。また、類似団体平均より</a:t>
          </a:r>
          <a:r>
            <a:rPr kumimoji="1" lang="en-US" altLang="ja-JP" sz="1100">
              <a:latin typeface="ＭＳ Ｐゴシック" panose="020B0600070205080204" pitchFamily="50" charset="-128"/>
              <a:ea typeface="ＭＳ Ｐゴシック" panose="020B0600070205080204" pitchFamily="50" charset="-128"/>
            </a:rPr>
            <a:t>48,542</a:t>
          </a:r>
          <a:r>
            <a:rPr kumimoji="1" lang="ja-JP" altLang="en-US" sz="1100">
              <a:latin typeface="ＭＳ Ｐゴシック" panose="020B0600070205080204" pitchFamily="50" charset="-128"/>
              <a:ea typeface="ＭＳ Ｐゴシック" panose="020B0600070205080204" pitchFamily="50" charset="-128"/>
            </a:rPr>
            <a:t>円上回っている。これは、こども医療費や保育料助成が主な要因である。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補助費等</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137,663</a:t>
          </a:r>
          <a:r>
            <a:rPr kumimoji="1" lang="ja-JP" altLang="en-US" sz="1100">
              <a:latin typeface="ＭＳ Ｐゴシック" panose="020B0600070205080204" pitchFamily="50" charset="-128"/>
              <a:ea typeface="ＭＳ Ｐゴシック" panose="020B0600070205080204" pitchFamily="50" charset="-128"/>
            </a:rPr>
            <a:t>円となっており、前年度より</a:t>
          </a:r>
          <a:r>
            <a:rPr kumimoji="1" lang="en-US" altLang="ja-JP" sz="1100">
              <a:latin typeface="ＭＳ Ｐゴシック" panose="020B0600070205080204" pitchFamily="50" charset="-128"/>
              <a:ea typeface="ＭＳ Ｐゴシック" panose="020B0600070205080204" pitchFamily="50" charset="-128"/>
            </a:rPr>
            <a:t>11,676</a:t>
          </a:r>
          <a:r>
            <a:rPr kumimoji="1" lang="ja-JP" altLang="en-US" sz="1100">
              <a:latin typeface="ＭＳ Ｐゴシック" panose="020B0600070205080204" pitchFamily="50" charset="-128"/>
              <a:ea typeface="ＭＳ Ｐゴシック" panose="020B0600070205080204" pitchFamily="50" charset="-128"/>
            </a:rPr>
            <a:t>円減少しているものの、類似団体平均より</a:t>
          </a:r>
          <a:r>
            <a:rPr kumimoji="1" lang="en-US" altLang="ja-JP" sz="1100">
              <a:latin typeface="ＭＳ Ｐゴシック" panose="020B0600070205080204" pitchFamily="50" charset="-128"/>
              <a:ea typeface="ＭＳ Ｐゴシック" panose="020B0600070205080204" pitchFamily="50" charset="-128"/>
            </a:rPr>
            <a:t>40,520</a:t>
          </a:r>
          <a:r>
            <a:rPr kumimoji="1" lang="ja-JP" altLang="en-US" sz="1100">
              <a:latin typeface="ＭＳ Ｐゴシック" panose="020B0600070205080204" pitchFamily="50" charset="-128"/>
              <a:ea typeface="ＭＳ Ｐゴシック" panose="020B0600070205080204" pitchFamily="50" charset="-128"/>
            </a:rPr>
            <a:t>円上回っている。ふるさと納税寄付額に伴う事業経費が大きいことが主な要因である。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普通建設事業費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136,952</a:t>
          </a:r>
          <a:r>
            <a:rPr kumimoji="1" lang="ja-JP" altLang="en-US" sz="1100">
              <a:latin typeface="ＭＳ Ｐゴシック" panose="020B0600070205080204" pitchFamily="50" charset="-128"/>
              <a:ea typeface="ＭＳ Ｐゴシック" panose="020B0600070205080204" pitchFamily="50" charset="-128"/>
            </a:rPr>
            <a:t>円となっており、屋外運動場建設事業やスタジアム照明整備事業等事業費が大きい事業の完了に伴い</a:t>
          </a:r>
          <a:r>
            <a:rPr kumimoji="1" lang="en-US" altLang="ja-JP" sz="1100">
              <a:latin typeface="ＭＳ Ｐゴシック" panose="020B0600070205080204" pitchFamily="50" charset="-128"/>
              <a:ea typeface="ＭＳ Ｐゴシック" panose="020B0600070205080204" pitchFamily="50" charset="-128"/>
            </a:rPr>
            <a:t>20,049</a:t>
          </a:r>
          <a:r>
            <a:rPr kumimoji="1" lang="ja-JP" altLang="en-US" sz="1100">
              <a:latin typeface="ＭＳ Ｐゴシック" panose="020B0600070205080204" pitchFamily="50" charset="-128"/>
              <a:ea typeface="ＭＳ Ｐゴシック" panose="020B0600070205080204" pitchFamily="50" charset="-128"/>
            </a:rPr>
            <a:t>円減少している。しかしながら、類似団体平均より</a:t>
          </a:r>
          <a:r>
            <a:rPr kumimoji="1" lang="en-US" altLang="ja-JP" sz="1100">
              <a:latin typeface="ＭＳ Ｐゴシック" panose="020B0600070205080204" pitchFamily="50" charset="-128"/>
              <a:ea typeface="ＭＳ Ｐゴシック" panose="020B0600070205080204" pitchFamily="50" charset="-128"/>
            </a:rPr>
            <a:t>69,127</a:t>
          </a:r>
          <a:r>
            <a:rPr kumimoji="1" lang="ja-JP" altLang="en-US" sz="1100">
              <a:latin typeface="ＭＳ Ｐゴシック" panose="020B0600070205080204" pitchFamily="50" charset="-128"/>
              <a:ea typeface="ＭＳ Ｐゴシック" panose="020B0600070205080204" pitchFamily="50" charset="-128"/>
            </a:rPr>
            <a:t>円多く、依然平均を上回っている。これは、スマートインターチェンジ建設事業や農畜産物直売所建設事業等事業費が大きい事業が継続していることが主な要因である。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積立金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143,811</a:t>
          </a:r>
          <a:r>
            <a:rPr kumimoji="1" lang="ja-JP" altLang="en-US" sz="1100">
              <a:latin typeface="ＭＳ Ｐゴシック" panose="020B0600070205080204" pitchFamily="50" charset="-128"/>
              <a:ea typeface="ＭＳ Ｐゴシック" panose="020B0600070205080204" pitchFamily="50" charset="-128"/>
            </a:rPr>
            <a:t>円となっており、前年度より</a:t>
          </a:r>
          <a:r>
            <a:rPr kumimoji="1" lang="en-US" altLang="ja-JP" sz="1100">
              <a:latin typeface="ＭＳ Ｐゴシック" panose="020B0600070205080204" pitchFamily="50" charset="-128"/>
              <a:ea typeface="ＭＳ Ｐゴシック" panose="020B0600070205080204" pitchFamily="50" charset="-128"/>
            </a:rPr>
            <a:t>17,925</a:t>
          </a:r>
          <a:r>
            <a:rPr kumimoji="1" lang="ja-JP" altLang="en-US" sz="1100">
              <a:latin typeface="ＭＳ Ｐゴシック" panose="020B0600070205080204" pitchFamily="50" charset="-128"/>
              <a:ea typeface="ＭＳ Ｐゴシック" panose="020B0600070205080204" pitchFamily="50" charset="-128"/>
            </a:rPr>
            <a:t>円増加している。これは、財政調整基金に</a:t>
          </a:r>
          <a:r>
            <a:rPr kumimoji="1" lang="en-US" altLang="ja-JP" sz="1100">
              <a:latin typeface="ＭＳ Ｐゴシック" panose="020B0600070205080204" pitchFamily="50" charset="-128"/>
              <a:ea typeface="ＭＳ Ｐゴシック" panose="020B0600070205080204" pitchFamily="50" charset="-128"/>
            </a:rPr>
            <a:t>236</a:t>
          </a:r>
          <a:r>
            <a:rPr kumimoji="1" lang="ja-JP" altLang="en-US" sz="1100">
              <a:latin typeface="ＭＳ Ｐゴシック" panose="020B0600070205080204" pitchFamily="50" charset="-128"/>
              <a:ea typeface="ＭＳ Ｐゴシック" panose="020B0600070205080204" pitchFamily="50" charset="-128"/>
            </a:rPr>
            <a:t>百万円積立を行ったことや、新たに</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基金</a:t>
          </a:r>
          <a:r>
            <a:rPr kumimoji="1" lang="en-US" altLang="ja-JP" sz="1100">
              <a:latin typeface="ＭＳ Ｐゴシック" panose="020B0600070205080204" pitchFamily="50" charset="-128"/>
              <a:ea typeface="ＭＳ Ｐゴシック" panose="020B0600070205080204" pitchFamily="50" charset="-128"/>
            </a:rPr>
            <a:t>210</a:t>
          </a:r>
          <a:r>
            <a:rPr kumimoji="1" lang="ja-JP" altLang="en-US" sz="1100">
              <a:latin typeface="ＭＳ Ｐゴシック" panose="020B0600070205080204" pitchFamily="50" charset="-128"/>
              <a:ea typeface="ＭＳ Ｐゴシック" panose="020B0600070205080204" pitchFamily="50" charset="-128"/>
            </a:rPr>
            <a:t>百万円を造成したことが主な要因である。また、類似団体平均より</a:t>
          </a:r>
          <a:r>
            <a:rPr kumimoji="1" lang="en-US" altLang="ja-JP" sz="1100">
              <a:latin typeface="ＭＳ Ｐゴシック" panose="020B0600070205080204" pitchFamily="50" charset="-128"/>
              <a:ea typeface="ＭＳ Ｐゴシック" panose="020B0600070205080204" pitchFamily="50" charset="-128"/>
            </a:rPr>
            <a:t>93,269</a:t>
          </a:r>
          <a:r>
            <a:rPr kumimoji="1" lang="ja-JP" altLang="en-US" sz="1100">
              <a:latin typeface="ＭＳ Ｐゴシック" panose="020B0600070205080204" pitchFamily="50" charset="-128"/>
              <a:ea typeface="ＭＳ Ｐゴシック" panose="020B0600070205080204" pitchFamily="50" charset="-128"/>
            </a:rPr>
            <a:t>円上回っている。これは、防衛省の調整交付金や再編交付金が</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基金あることが主な要因である。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16,516
61.48
14,371,314
13,995,060
336,536
4,362,943
5,434,863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161874</xdr:rowOff>
    </xdr:from>
    <xdr:to>
      <xdr:col>24</xdr:col>
      <xdr:colOff>63500</xdr:colOff>
      <xdr:row>35</xdr:row>
      <xdr:rowOff>162789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6262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162789</xdr:rowOff>
    </xdr:from>
    <xdr:to>
      <xdr:col>19</xdr:col>
      <xdr:colOff>177800</xdr:colOff>
      <xdr:row>35</xdr:row>
      <xdr:rowOff>163246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6353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93523</xdr:rowOff>
    </xdr:from>
    <xdr:to>
      <xdr:col>15</xdr:col>
      <xdr:colOff>50800</xdr:colOff>
      <xdr:row>35</xdr:row>
      <xdr:rowOff>163246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94273"/>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93523</xdr:rowOff>
    </xdr:from>
    <xdr:to>
      <xdr:col>10</xdr:col>
      <xdr:colOff>114300</xdr:colOff>
      <xdr:row>36</xdr:row>
      <xdr:rowOff>24028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94273"/>
          <a:ext cx="8890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111074</xdr:rowOff>
    </xdr:from>
    <xdr:to>
      <xdr:col>24</xdr:col>
      <xdr:colOff>114300</xdr:colOff>
      <xdr:row>36</xdr:row>
      <xdr:rowOff>41224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133951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6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111989</xdr:rowOff>
    </xdr:from>
    <xdr:to>
      <xdr:col>20</xdr:col>
      <xdr:colOff>38100</xdr:colOff>
      <xdr:row>36</xdr:row>
      <xdr:rowOff>42139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1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58666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112446</xdr:rowOff>
    </xdr:from>
    <xdr:to>
      <xdr:col>15</xdr:col>
      <xdr:colOff>101600</xdr:colOff>
      <xdr:row>36</xdr:row>
      <xdr:rowOff>42596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1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59123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42723</xdr:rowOff>
    </xdr:from>
    <xdr:to>
      <xdr:col>10</xdr:col>
      <xdr:colOff>165100</xdr:colOff>
      <xdr:row>35</xdr:row>
      <xdr:rowOff>144323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160850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1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144678</xdr:rowOff>
    </xdr:from>
    <xdr:to>
      <xdr:col>6</xdr:col>
      <xdr:colOff>38100</xdr:colOff>
      <xdr:row>36</xdr:row>
      <xdr:rowOff>74828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91355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2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104149</xdr:rowOff>
    </xdr:from>
    <xdr:to>
      <xdr:col>24</xdr:col>
      <xdr:colOff>63500</xdr:colOff>
      <xdr:row>55</xdr:row>
      <xdr:rowOff>157700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33899"/>
          <a:ext cx="838200" cy="5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157700</xdr:rowOff>
    </xdr:from>
    <xdr:to>
      <xdr:col>19</xdr:col>
      <xdr:colOff>177800</xdr:colOff>
      <xdr:row>55</xdr:row>
      <xdr:rowOff>157923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87450"/>
          <a:ext cx="8890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58988</xdr:rowOff>
    </xdr:from>
    <xdr:to>
      <xdr:col>15</xdr:col>
      <xdr:colOff>50800</xdr:colOff>
      <xdr:row>55</xdr:row>
      <xdr:rowOff>157923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17288"/>
          <a:ext cx="889000" cy="27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58988</xdr:rowOff>
    </xdr:from>
    <xdr:to>
      <xdr:col>10</xdr:col>
      <xdr:colOff>114300</xdr:colOff>
      <xdr:row>56</xdr:row>
      <xdr:rowOff>123822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317288"/>
          <a:ext cx="889000" cy="40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53349</xdr:rowOff>
    </xdr:from>
    <xdr:to>
      <xdr:col>24</xdr:col>
      <xdr:colOff>114300</xdr:colOff>
      <xdr:row>55</xdr:row>
      <xdr:rowOff>154949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8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76226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3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106900</xdr:rowOff>
    </xdr:from>
    <xdr:to>
      <xdr:col>20</xdr:col>
      <xdr:colOff>38100</xdr:colOff>
      <xdr:row>56</xdr:row>
      <xdr:rowOff>37050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53577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1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107123</xdr:rowOff>
    </xdr:from>
    <xdr:to>
      <xdr:col>15</xdr:col>
      <xdr:colOff>101600</xdr:colOff>
      <xdr:row>56</xdr:row>
      <xdr:rowOff>37273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53800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1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8188</xdr:rowOff>
    </xdr:from>
    <xdr:to>
      <xdr:col>10</xdr:col>
      <xdr:colOff>165100</xdr:colOff>
      <xdr:row>54</xdr:row>
      <xdr:rowOff>109788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126315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04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73022</xdr:rowOff>
    </xdr:from>
    <xdr:to>
      <xdr:col>6</xdr:col>
      <xdr:colOff>38100</xdr:colOff>
      <xdr:row>57</xdr:row>
      <xdr:rowOff>3172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7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19699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4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70914</xdr:rowOff>
    </xdr:from>
    <xdr:to>
      <xdr:col>24</xdr:col>
      <xdr:colOff>63500</xdr:colOff>
      <xdr:row>75</xdr:row>
      <xdr:rowOff>50524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86764"/>
          <a:ext cx="838200" cy="32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131917</xdr:rowOff>
    </xdr:from>
    <xdr:to>
      <xdr:col>19</xdr:col>
      <xdr:colOff>177800</xdr:colOff>
      <xdr:row>75</xdr:row>
      <xdr:rowOff>50524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19217"/>
          <a:ext cx="889000" cy="9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131917</xdr:rowOff>
    </xdr:from>
    <xdr:to>
      <xdr:col>15</xdr:col>
      <xdr:colOff>50800</xdr:colOff>
      <xdr:row>76</xdr:row>
      <xdr:rowOff>58972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19217"/>
          <a:ext cx="889000" cy="26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58972</xdr:rowOff>
    </xdr:from>
    <xdr:to>
      <xdr:col>10</xdr:col>
      <xdr:colOff>114300</xdr:colOff>
      <xdr:row>76</xdr:row>
      <xdr:rowOff>85576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89172"/>
          <a:ext cx="889000" cy="2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20114</xdr:rowOff>
    </xdr:from>
    <xdr:to>
      <xdr:col>24</xdr:col>
      <xdr:colOff>114300</xdr:colOff>
      <xdr:row>73</xdr:row>
      <xdr:rowOff>121714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3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42991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8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171174</xdr:rowOff>
    </xdr:from>
    <xdr:to>
      <xdr:col>20</xdr:col>
      <xdr:colOff>38100</xdr:colOff>
      <xdr:row>75</xdr:row>
      <xdr:rowOff>101324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117851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3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81117</xdr:rowOff>
    </xdr:from>
    <xdr:to>
      <xdr:col>15</xdr:col>
      <xdr:colOff>101600</xdr:colOff>
      <xdr:row>75</xdr:row>
      <xdr:rowOff>11267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6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27794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4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8172</xdr:rowOff>
    </xdr:from>
    <xdr:to>
      <xdr:col>10</xdr:col>
      <xdr:colOff>165100</xdr:colOff>
      <xdr:row>76</xdr:row>
      <xdr:rowOff>109772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126299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1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34776</xdr:rowOff>
    </xdr:from>
    <xdr:to>
      <xdr:col>6</xdr:col>
      <xdr:colOff>38100</xdr:colOff>
      <xdr:row>76</xdr:row>
      <xdr:rowOff>136376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152903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4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126175</xdr:rowOff>
    </xdr:from>
    <xdr:to>
      <xdr:col>24</xdr:col>
      <xdr:colOff>63500</xdr:colOff>
      <xdr:row>98</xdr:row>
      <xdr:rowOff>16624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56825"/>
          <a:ext cx="838200" cy="6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126175</xdr:rowOff>
    </xdr:from>
    <xdr:to>
      <xdr:col>19</xdr:col>
      <xdr:colOff>177800</xdr:colOff>
      <xdr:row>97</xdr:row>
      <xdr:rowOff>161480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56825"/>
          <a:ext cx="889000" cy="3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161480</xdr:rowOff>
    </xdr:from>
    <xdr:to>
      <xdr:col>15</xdr:col>
      <xdr:colOff>50800</xdr:colOff>
      <xdr:row>98</xdr:row>
      <xdr:rowOff>80048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92130"/>
          <a:ext cx="889000" cy="9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80048</xdr:rowOff>
    </xdr:from>
    <xdr:to>
      <xdr:col>10</xdr:col>
      <xdr:colOff>114300</xdr:colOff>
      <xdr:row>98</xdr:row>
      <xdr:rowOff>101105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82148"/>
          <a:ext cx="889000" cy="2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137274</xdr:rowOff>
    </xdr:from>
    <xdr:to>
      <xdr:col>24</xdr:col>
      <xdr:colOff>114300</xdr:colOff>
      <xdr:row>98</xdr:row>
      <xdr:rowOff>67424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6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115701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75375</xdr:rowOff>
    </xdr:from>
    <xdr:to>
      <xdr:col>20</xdr:col>
      <xdr:colOff>38100</xdr:colOff>
      <xdr:row>98</xdr:row>
      <xdr:rowOff>5525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168102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9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110680</xdr:rowOff>
    </xdr:from>
    <xdr:to>
      <xdr:col>15</xdr:col>
      <xdr:colOff>101600</xdr:colOff>
      <xdr:row>98</xdr:row>
      <xdr:rowOff>40830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31957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29248</xdr:rowOff>
    </xdr:from>
    <xdr:to>
      <xdr:col>10</xdr:col>
      <xdr:colOff>165100</xdr:colOff>
      <xdr:row>98</xdr:row>
      <xdr:rowOff>130848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121975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2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50305</xdr:rowOff>
    </xdr:from>
    <xdr:to>
      <xdr:col>6</xdr:col>
      <xdr:colOff>38100</xdr:colOff>
      <xdr:row>98</xdr:row>
      <xdr:rowOff>151905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143032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4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91160</xdr:rowOff>
    </xdr:from>
    <xdr:to>
      <xdr:col>55</xdr:col>
      <xdr:colOff>0</xdr:colOff>
      <xdr:row>54</xdr:row>
      <xdr:rowOff>131546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006560"/>
          <a:ext cx="838200" cy="3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131546</xdr:rowOff>
    </xdr:from>
    <xdr:to>
      <xdr:col>50</xdr:col>
      <xdr:colOff>114300</xdr:colOff>
      <xdr:row>56</xdr:row>
      <xdr:rowOff>1016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389846"/>
          <a:ext cx="889000" cy="2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1016</xdr:rowOff>
    </xdr:from>
    <xdr:to>
      <xdr:col>45</xdr:col>
      <xdr:colOff>177800</xdr:colOff>
      <xdr:row>56</xdr:row>
      <xdr:rowOff>139891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02216"/>
          <a:ext cx="889000" cy="13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107353</xdr:rowOff>
    </xdr:from>
    <xdr:to>
      <xdr:col>41</xdr:col>
      <xdr:colOff>50800</xdr:colOff>
      <xdr:row>56</xdr:row>
      <xdr:rowOff>139891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537103"/>
          <a:ext cx="889000" cy="20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165587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116832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8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40360</xdr:rowOff>
    </xdr:from>
    <xdr:to>
      <xdr:col>55</xdr:col>
      <xdr:colOff>50800</xdr:colOff>
      <xdr:row>52</xdr:row>
      <xdr:rowOff>141960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895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63237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88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80746</xdr:rowOff>
    </xdr:from>
    <xdr:to>
      <xdr:col>50</xdr:col>
      <xdr:colOff>165100</xdr:colOff>
      <xdr:row>55</xdr:row>
      <xdr:rowOff>10896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33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27423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1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121666</xdr:rowOff>
    </xdr:from>
    <xdr:to>
      <xdr:col>46</xdr:col>
      <xdr:colOff>38100</xdr:colOff>
      <xdr:row>56</xdr:row>
      <xdr:rowOff>51816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5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68343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32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89091</xdr:rowOff>
    </xdr:from>
    <xdr:to>
      <xdr:col>41</xdr:col>
      <xdr:colOff>101600</xdr:colOff>
      <xdr:row>57</xdr:row>
      <xdr:rowOff>19241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35768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6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56553</xdr:rowOff>
    </xdr:from>
    <xdr:to>
      <xdr:col>36</xdr:col>
      <xdr:colOff>165100</xdr:colOff>
      <xdr:row>55</xdr:row>
      <xdr:rowOff>158153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48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3230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26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130728</xdr:rowOff>
    </xdr:from>
    <xdr:to>
      <xdr:col>55</xdr:col>
      <xdr:colOff>0</xdr:colOff>
      <xdr:row>69</xdr:row>
      <xdr:rowOff>137909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1960778"/>
          <a:ext cx="838200" cy="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3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137909</xdr:rowOff>
    </xdr:from>
    <xdr:to>
      <xdr:col>50</xdr:col>
      <xdr:colOff>114300</xdr:colOff>
      <xdr:row>70</xdr:row>
      <xdr:rowOff>148272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1967959"/>
          <a:ext cx="889000" cy="18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22065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148272</xdr:rowOff>
    </xdr:from>
    <xdr:to>
      <xdr:col>45</xdr:col>
      <xdr:colOff>177800</xdr:colOff>
      <xdr:row>71</xdr:row>
      <xdr:rowOff>33286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149772"/>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33286</xdr:rowOff>
    </xdr:from>
    <xdr:to>
      <xdr:col>41</xdr:col>
      <xdr:colOff>50800</xdr:colOff>
      <xdr:row>72</xdr:row>
      <xdr:rowOff>62929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206236"/>
          <a:ext cx="889000" cy="20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164406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150061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79928</xdr:rowOff>
    </xdr:from>
    <xdr:to>
      <xdr:col>55</xdr:col>
      <xdr:colOff>50800</xdr:colOff>
      <xdr:row>70</xdr:row>
      <xdr:rowOff>10078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19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32955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18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87109</xdr:rowOff>
    </xdr:from>
    <xdr:to>
      <xdr:col>50</xdr:col>
      <xdr:colOff>165100</xdr:colOff>
      <xdr:row>70</xdr:row>
      <xdr:rowOff>17259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19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33786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1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97472</xdr:rowOff>
    </xdr:from>
    <xdr:to>
      <xdr:col>46</xdr:col>
      <xdr:colOff>38100</xdr:colOff>
      <xdr:row>71</xdr:row>
      <xdr:rowOff>27622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0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44149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187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153936</xdr:rowOff>
    </xdr:from>
    <xdr:to>
      <xdr:col>41</xdr:col>
      <xdr:colOff>101600</xdr:colOff>
      <xdr:row>71</xdr:row>
      <xdr:rowOff>84086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1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100613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19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12129</xdr:rowOff>
    </xdr:from>
    <xdr:to>
      <xdr:col>36</xdr:col>
      <xdr:colOff>165100</xdr:colOff>
      <xdr:row>72</xdr:row>
      <xdr:rowOff>113729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35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130256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1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81598</xdr:rowOff>
    </xdr:from>
    <xdr:to>
      <xdr:col>55</xdr:col>
      <xdr:colOff>0</xdr:colOff>
      <xdr:row>98</xdr:row>
      <xdr:rowOff>32435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12248"/>
          <a:ext cx="838200" cy="12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32435</xdr:rowOff>
    </xdr:from>
    <xdr:to>
      <xdr:col>50</xdr:col>
      <xdr:colOff>114300</xdr:colOff>
      <xdr:row>98</xdr:row>
      <xdr:rowOff>108559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34535"/>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108559</xdr:rowOff>
    </xdr:from>
    <xdr:to>
      <xdr:col>45</xdr:col>
      <xdr:colOff>177800</xdr:colOff>
      <xdr:row>98</xdr:row>
      <xdr:rowOff>169368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10659"/>
          <a:ext cx="889000" cy="6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99479</xdr:rowOff>
    </xdr:from>
    <xdr:to>
      <xdr:col>41</xdr:col>
      <xdr:colOff>50800</xdr:colOff>
      <xdr:row>98</xdr:row>
      <xdr:rowOff>169368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01579"/>
          <a:ext cx="889000" cy="6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30798</xdr:rowOff>
    </xdr:from>
    <xdr:to>
      <xdr:col>55</xdr:col>
      <xdr:colOff>50800</xdr:colOff>
      <xdr:row>97</xdr:row>
      <xdr:rowOff>132398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9225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3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153085</xdr:rowOff>
    </xdr:from>
    <xdr:to>
      <xdr:col>50</xdr:col>
      <xdr:colOff>165100</xdr:colOff>
      <xdr:row>98</xdr:row>
      <xdr:rowOff>83235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8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74362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7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57759</xdr:rowOff>
    </xdr:from>
    <xdr:to>
      <xdr:col>46</xdr:col>
      <xdr:colOff>38100</xdr:colOff>
      <xdr:row>98</xdr:row>
      <xdr:rowOff>159359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5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150486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5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118568</xdr:rowOff>
    </xdr:from>
    <xdr:to>
      <xdr:col>41</xdr:col>
      <xdr:colOff>101600</xdr:colOff>
      <xdr:row>99</xdr:row>
      <xdr:rowOff>48718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39845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1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48679</xdr:rowOff>
    </xdr:from>
    <xdr:to>
      <xdr:col>36</xdr:col>
      <xdr:colOff>165100</xdr:colOff>
      <xdr:row>98</xdr:row>
      <xdr:rowOff>150279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141406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4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116710</xdr:rowOff>
    </xdr:from>
    <xdr:to>
      <xdr:col>85</xdr:col>
      <xdr:colOff>127000</xdr:colOff>
      <xdr:row>37</xdr:row>
      <xdr:rowOff>128303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60360"/>
          <a:ext cx="8382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102798</xdr:rowOff>
    </xdr:from>
    <xdr:to>
      <xdr:col>81</xdr:col>
      <xdr:colOff>50800</xdr:colOff>
      <xdr:row>37</xdr:row>
      <xdr:rowOff>116710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932098"/>
          <a:ext cx="889000" cy="52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102798</xdr:rowOff>
    </xdr:from>
    <xdr:to>
      <xdr:col>76</xdr:col>
      <xdr:colOff>114300</xdr:colOff>
      <xdr:row>37</xdr:row>
      <xdr:rowOff>36046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932098"/>
          <a:ext cx="889000" cy="44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36046</xdr:rowOff>
    </xdr:from>
    <xdr:to>
      <xdr:col>71</xdr:col>
      <xdr:colOff>177800</xdr:colOff>
      <xdr:row>37</xdr:row>
      <xdr:rowOff>109100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379696"/>
          <a:ext cx="889000" cy="7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77503</xdr:rowOff>
    </xdr:from>
    <xdr:to>
      <xdr:col>85</xdr:col>
      <xdr:colOff>177800</xdr:colOff>
      <xdr:row>38</xdr:row>
      <xdr:rowOff>7652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211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55930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9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65910</xdr:rowOff>
    </xdr:from>
    <xdr:to>
      <xdr:col>81</xdr:col>
      <xdr:colOff>101600</xdr:colOff>
      <xdr:row>37</xdr:row>
      <xdr:rowOff>167509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095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158636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0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51998</xdr:rowOff>
    </xdr:from>
    <xdr:to>
      <xdr:col>76</xdr:col>
      <xdr:colOff>165100</xdr:colOff>
      <xdr:row>34</xdr:row>
      <xdr:rowOff>153598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8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170125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65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156696</xdr:rowOff>
    </xdr:from>
    <xdr:to>
      <xdr:col>72</xdr:col>
      <xdr:colOff>38100</xdr:colOff>
      <xdr:row>37</xdr:row>
      <xdr:rowOff>86846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2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77973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2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58300</xdr:rowOff>
    </xdr:from>
    <xdr:to>
      <xdr:col>67</xdr:col>
      <xdr:colOff>101600</xdr:colOff>
      <xdr:row>37</xdr:row>
      <xdr:rowOff>159900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0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151027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9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42507</xdr:rowOff>
    </xdr:from>
    <xdr:to>
      <xdr:col>85</xdr:col>
      <xdr:colOff>127000</xdr:colOff>
      <xdr:row>56</xdr:row>
      <xdr:rowOff>53022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8786457"/>
          <a:ext cx="838200" cy="86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42507</xdr:rowOff>
    </xdr:from>
    <xdr:to>
      <xdr:col>81</xdr:col>
      <xdr:colOff>50800</xdr:colOff>
      <xdr:row>53</xdr:row>
      <xdr:rowOff>116040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8786457"/>
          <a:ext cx="889000" cy="41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116040</xdr:rowOff>
    </xdr:from>
    <xdr:to>
      <xdr:col>76</xdr:col>
      <xdr:colOff>114300</xdr:colOff>
      <xdr:row>54</xdr:row>
      <xdr:rowOff>4623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202890"/>
          <a:ext cx="889000" cy="6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4623</xdr:rowOff>
    </xdr:from>
    <xdr:to>
      <xdr:col>71</xdr:col>
      <xdr:colOff>177800</xdr:colOff>
      <xdr:row>56</xdr:row>
      <xdr:rowOff>166801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262923"/>
          <a:ext cx="889000" cy="50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2222</xdr:rowOff>
    </xdr:from>
    <xdr:to>
      <xdr:col>85</xdr:col>
      <xdr:colOff>177800</xdr:colOff>
      <xdr:row>56</xdr:row>
      <xdr:rowOff>103822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0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25099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163157</xdr:rowOff>
    </xdr:from>
    <xdr:to>
      <xdr:col>81</xdr:col>
      <xdr:colOff>101600</xdr:colOff>
      <xdr:row>51</xdr:row>
      <xdr:rowOff>93307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873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109834</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181795" y="851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65240</xdr:rowOff>
    </xdr:from>
    <xdr:to>
      <xdr:col>76</xdr:col>
      <xdr:colOff>165100</xdr:colOff>
      <xdr:row>53</xdr:row>
      <xdr:rowOff>166840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1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11917</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892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125273</xdr:rowOff>
    </xdr:from>
    <xdr:to>
      <xdr:col>72</xdr:col>
      <xdr:colOff>38100</xdr:colOff>
      <xdr:row>54</xdr:row>
      <xdr:rowOff>55423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21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71950</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98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116001</xdr:rowOff>
    </xdr:from>
    <xdr:to>
      <xdr:col>67</xdr:col>
      <xdr:colOff>101600</xdr:colOff>
      <xdr:row>57</xdr:row>
      <xdr:rowOff>46151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37278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54911</xdr:rowOff>
    </xdr:from>
    <xdr:to>
      <xdr:col>85</xdr:col>
      <xdr:colOff>127000</xdr:colOff>
      <xdr:row>79</xdr:row>
      <xdr:rowOff>79862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99461"/>
          <a:ext cx="838200" cy="2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79862</xdr:rowOff>
    </xdr:from>
    <xdr:to>
      <xdr:col>81</xdr:col>
      <xdr:colOff>50800</xdr:colOff>
      <xdr:row>79</xdr:row>
      <xdr:rowOff>89799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624412"/>
          <a:ext cx="889000" cy="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89799</xdr:rowOff>
    </xdr:from>
    <xdr:to>
      <xdr:col>76</xdr:col>
      <xdr:colOff>114300</xdr:colOff>
      <xdr:row>79</xdr:row>
      <xdr:rowOff>92010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634349"/>
          <a:ext cx="889000" cy="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66177</xdr:rowOff>
    </xdr:from>
    <xdr:to>
      <xdr:col>71</xdr:col>
      <xdr:colOff>177800</xdr:colOff>
      <xdr:row>79</xdr:row>
      <xdr:rowOff>92010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10727"/>
          <a:ext cx="889000" cy="2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4111</xdr:rowOff>
    </xdr:from>
    <xdr:to>
      <xdr:col>85</xdr:col>
      <xdr:colOff>177800</xdr:colOff>
      <xdr:row>79</xdr:row>
      <xdr:rowOff>105711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4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139009</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29062</xdr:rowOff>
    </xdr:from>
    <xdr:to>
      <xdr:col>81</xdr:col>
      <xdr:colOff>101600</xdr:colOff>
      <xdr:row>79</xdr:row>
      <xdr:rowOff>130662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7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121789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66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38999</xdr:rowOff>
    </xdr:from>
    <xdr:to>
      <xdr:col>76</xdr:col>
      <xdr:colOff>165100</xdr:colOff>
      <xdr:row>79</xdr:row>
      <xdr:rowOff>140599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8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131726</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76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41210</xdr:rowOff>
    </xdr:from>
    <xdr:to>
      <xdr:col>72</xdr:col>
      <xdr:colOff>38100</xdr:colOff>
      <xdr:row>79</xdr:row>
      <xdr:rowOff>142810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8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133937</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78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15377</xdr:rowOff>
    </xdr:from>
    <xdr:to>
      <xdr:col>67</xdr:col>
      <xdr:colOff>101600</xdr:colOff>
      <xdr:row>79</xdr:row>
      <xdr:rowOff>116977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5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108104</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110058</xdr:rowOff>
    </xdr:from>
    <xdr:to>
      <xdr:col>85</xdr:col>
      <xdr:colOff>127000</xdr:colOff>
      <xdr:row>97</xdr:row>
      <xdr:rowOff>113068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40708"/>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110058</xdr:rowOff>
    </xdr:from>
    <xdr:to>
      <xdr:col>81</xdr:col>
      <xdr:colOff>50800</xdr:colOff>
      <xdr:row>97</xdr:row>
      <xdr:rowOff>115598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40708"/>
          <a:ext cx="8890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115598</xdr:rowOff>
    </xdr:from>
    <xdr:to>
      <xdr:col>76</xdr:col>
      <xdr:colOff>114300</xdr:colOff>
      <xdr:row>97</xdr:row>
      <xdr:rowOff>130640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46248"/>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130640</xdr:rowOff>
    </xdr:from>
    <xdr:to>
      <xdr:col>71</xdr:col>
      <xdr:colOff>177800</xdr:colOff>
      <xdr:row>97</xdr:row>
      <xdr:rowOff>141605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61290"/>
          <a:ext cx="8890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62268</xdr:rowOff>
    </xdr:from>
    <xdr:to>
      <xdr:col>85</xdr:col>
      <xdr:colOff>177800</xdr:colOff>
      <xdr:row>97</xdr:row>
      <xdr:rowOff>163868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9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40695</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7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59258</xdr:rowOff>
    </xdr:from>
    <xdr:to>
      <xdr:col>81</xdr:col>
      <xdr:colOff>101600</xdr:colOff>
      <xdr:row>97</xdr:row>
      <xdr:rowOff>160858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8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151985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8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64798</xdr:rowOff>
    </xdr:from>
    <xdr:to>
      <xdr:col>76</xdr:col>
      <xdr:colOff>165100</xdr:colOff>
      <xdr:row>97</xdr:row>
      <xdr:rowOff>166398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9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157525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8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79840</xdr:rowOff>
    </xdr:from>
    <xdr:to>
      <xdr:col>72</xdr:col>
      <xdr:colOff>38100</xdr:colOff>
      <xdr:row>98</xdr:row>
      <xdr:rowOff>9990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90805</xdr:rowOff>
    </xdr:from>
    <xdr:to>
      <xdr:col>67</xdr:col>
      <xdr:colOff>101600</xdr:colOff>
      <xdr:row>98</xdr:row>
      <xdr:rowOff>20955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12082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増減幅が大きい費目、類似団体平均との差が大きい費目を抽出して記載する。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217,069</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29,627</a:t>
          </a:r>
          <a:r>
            <a:rPr kumimoji="1" lang="ja-JP" altLang="en-US" sz="1300">
              <a:latin typeface="ＭＳ Ｐゴシック" panose="020B0600070205080204" pitchFamily="50" charset="-128"/>
              <a:ea typeface="ＭＳ Ｐゴシック" panose="020B0600070205080204" pitchFamily="50" charset="-128"/>
            </a:rPr>
            <a:t>円増加している。これは国の給付金事業や保育所等施設型給付費等の公定価格の増加によるものである。また、類似団体平均値より</a:t>
          </a:r>
          <a:r>
            <a:rPr kumimoji="1" lang="en-US" altLang="ja-JP" sz="1300">
              <a:latin typeface="ＭＳ Ｐゴシック" panose="020B0600070205080204" pitchFamily="50" charset="-128"/>
              <a:ea typeface="ＭＳ Ｐゴシック" panose="020B0600070205080204" pitchFamily="50" charset="-128"/>
            </a:rPr>
            <a:t>33,477</a:t>
          </a:r>
          <a:r>
            <a:rPr kumimoji="1" lang="ja-JP" altLang="en-US" sz="1300">
              <a:latin typeface="ＭＳ Ｐゴシック" panose="020B0600070205080204" pitchFamily="50" charset="-128"/>
              <a:ea typeface="ＭＳ Ｐゴシック" panose="020B0600070205080204" pitchFamily="50" charset="-128"/>
            </a:rPr>
            <a:t>円多く、保育料無償化に伴う保育料助成を開始したことが主な要因である。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農林水産業費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90,822</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30,180</a:t>
          </a:r>
          <a:r>
            <a:rPr kumimoji="1" lang="ja-JP" altLang="en-US" sz="1300">
              <a:latin typeface="ＭＳ Ｐゴシック" panose="020B0600070205080204" pitchFamily="50" charset="-128"/>
              <a:ea typeface="ＭＳ Ｐゴシック" panose="020B0600070205080204" pitchFamily="50" charset="-128"/>
            </a:rPr>
            <a:t>円増加、類似団体平均値より</a:t>
          </a:r>
          <a:r>
            <a:rPr kumimoji="1" lang="en-US" altLang="ja-JP" sz="1300">
              <a:latin typeface="ＭＳ Ｐゴシック" panose="020B0600070205080204" pitchFamily="50" charset="-128"/>
              <a:ea typeface="ＭＳ Ｐゴシック" panose="020B0600070205080204" pitchFamily="50" charset="-128"/>
            </a:rPr>
            <a:t>64,391</a:t>
          </a:r>
          <a:r>
            <a:rPr kumimoji="1" lang="ja-JP" altLang="en-US" sz="1300">
              <a:latin typeface="ＭＳ Ｐゴシック" panose="020B0600070205080204" pitchFamily="50" charset="-128"/>
              <a:ea typeface="ＭＳ Ｐゴシック" panose="020B0600070205080204" pitchFamily="50" charset="-128"/>
            </a:rPr>
            <a:t>円多い。これは、農畜産物直売所本体建設工事による事業費の増加が主な要因である。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85,471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377</a:t>
          </a:r>
          <a:r>
            <a:rPr kumimoji="1" lang="ja-JP" altLang="en-US" sz="1300">
              <a:latin typeface="ＭＳ Ｐゴシック" panose="020B0600070205080204" pitchFamily="50" charset="-128"/>
              <a:ea typeface="ＭＳ Ｐゴシック" panose="020B0600070205080204" pitchFamily="50" charset="-128"/>
            </a:rPr>
            <a:t>円増加している。これは物価高騰対策等のためのクーポン事業の実施が主な要因である。また、類似団体平均値より</a:t>
          </a:r>
          <a:r>
            <a:rPr kumimoji="1" lang="en-US" altLang="ja-JP" sz="1300">
              <a:latin typeface="ＭＳ Ｐゴシック" panose="020B0600070205080204" pitchFamily="50" charset="-128"/>
              <a:ea typeface="ＭＳ Ｐゴシック" panose="020B0600070205080204" pitchFamily="50" charset="-128"/>
            </a:rPr>
            <a:t>67,436</a:t>
          </a:r>
          <a:r>
            <a:rPr kumimoji="1" lang="ja-JP" altLang="en-US" sz="1300">
              <a:latin typeface="ＭＳ Ｐゴシック" panose="020B0600070205080204" pitchFamily="50" charset="-128"/>
              <a:ea typeface="ＭＳ Ｐゴシック" panose="020B0600070205080204" pitchFamily="50" charset="-128"/>
            </a:rPr>
            <a:t>円多く、ふるさと納税事業に係る経費が大きいことが主な要因である。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69,825</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68,328</a:t>
          </a:r>
          <a:r>
            <a:rPr kumimoji="1" lang="ja-JP" altLang="en-US" sz="1300">
              <a:latin typeface="ＭＳ Ｐゴシック" panose="020B0600070205080204" pitchFamily="50" charset="-128"/>
              <a:ea typeface="ＭＳ Ｐゴシック" panose="020B0600070205080204" pitchFamily="50" charset="-128"/>
            </a:rPr>
            <a:t>円減少している。これは、屋外運動場建設事業及びスタジアム照明整備事業の完了による反動減である。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財政調整基金については、取り崩しを行わず</a:t>
          </a:r>
          <a:r>
            <a:rPr kumimoji="1" lang="en-US" altLang="ja-JP" sz="1400">
              <a:latin typeface="ＭＳ ゴシック" pitchFamily="49" charset="-128"/>
              <a:ea typeface="ＭＳ ゴシック" pitchFamily="49" charset="-128"/>
            </a:rPr>
            <a:t>236</a:t>
          </a:r>
          <a:r>
            <a:rPr kumimoji="1" lang="ja-JP" altLang="en-US" sz="1400">
              <a:latin typeface="ＭＳ ゴシック" pitchFamily="49" charset="-128"/>
              <a:ea typeface="ＭＳ ゴシック" pitchFamily="49" charset="-128"/>
            </a:rPr>
            <a:t>百万円の積立を行ったため残高を増やすことができ、標準財政規模比も</a:t>
          </a:r>
          <a:r>
            <a:rPr kumimoji="1" lang="en-US" altLang="ja-JP" sz="1400">
              <a:latin typeface="ＭＳ ゴシック" pitchFamily="49" charset="-128"/>
              <a:ea typeface="ＭＳ ゴシック" pitchFamily="49" charset="-128"/>
            </a:rPr>
            <a:t>4.98</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25.49</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実質収支・実質単年度収支においても、歳入財源を確保しつつ、適正な歳出予算の設計に努め、標準財政規模費もともに減少することができた。今後とも、歳入歳出のバランスを重視した健全な財政運営を行っていくとともに、災害等不測の事態等に備え、財政調整基金の積立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一般会計及び公営企業会計等について、すべての会計が赤字を計上しておらず、連結実質赤字は生じていない。</a:t>
          </a:r>
        </a:p>
        <a:p>
          <a:r>
            <a:rPr kumimoji="1" lang="ja-JP" altLang="en-US" sz="1400">
              <a:latin typeface="ＭＳ ゴシック" pitchFamily="49" charset="-128"/>
              <a:ea typeface="ＭＳ ゴシック" pitchFamily="49" charset="-128"/>
            </a:rPr>
            <a:t>　今後も事業見直し等による歳出の抑制や受益者負担の適正化など、健全な財政運営及び事業経営を図る必要がある。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14371314</v>
      </c>
      <c r="BO4" s="436"/>
      <c r="BP4" s="436"/>
      <c r="BQ4" s="436"/>
      <c r="BR4" s="436"/>
      <c r="BS4" s="436"/>
      <c r="BT4" s="436"/>
      <c r="BU4" s="437"/>
      <c r="BV4" s="435">
        <v>14484607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7.7</v>
      </c>
      <c r="CU4" s="576"/>
      <c r="CV4" s="576"/>
      <c r="CW4" s="576"/>
      <c r="CX4" s="576"/>
      <c r="CY4" s="576"/>
      <c r="CZ4" s="576"/>
      <c r="DA4" s="577"/>
      <c r="DB4" s="575">
        <v>9.3000000000000007</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13995060</v>
      </c>
      <c r="BO5" s="407"/>
      <c r="BP5" s="407"/>
      <c r="BQ5" s="407"/>
      <c r="BR5" s="407"/>
      <c r="BS5" s="407"/>
      <c r="BT5" s="407"/>
      <c r="BU5" s="408"/>
      <c r="BV5" s="406">
        <v>13891583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86.1</v>
      </c>
      <c r="CU5" s="404"/>
      <c r="CV5" s="404"/>
      <c r="CW5" s="404"/>
      <c r="CX5" s="404"/>
      <c r="CY5" s="404"/>
      <c r="CZ5" s="404"/>
      <c r="DA5" s="405"/>
      <c r="DB5" s="403">
        <v>82.4</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376254</v>
      </c>
      <c r="BO6" s="407"/>
      <c r="BP6" s="407"/>
      <c r="BQ6" s="407"/>
      <c r="BR6" s="407"/>
      <c r="BS6" s="407"/>
      <c r="BT6" s="407"/>
      <c r="BU6" s="408"/>
      <c r="BV6" s="406">
        <v>593024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86.6</v>
      </c>
      <c r="CU6" s="550"/>
      <c r="CV6" s="550"/>
      <c r="CW6" s="550"/>
      <c r="CX6" s="550"/>
      <c r="CY6" s="550"/>
      <c r="CZ6" s="550"/>
      <c r="DA6" s="551"/>
      <c r="DB6" s="549">
        <v>83.6</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39718</v>
      </c>
      <c r="BO7" s="407"/>
      <c r="BP7" s="407"/>
      <c r="BQ7" s="407"/>
      <c r="BR7" s="407"/>
      <c r="BS7" s="407"/>
      <c r="BT7" s="407"/>
      <c r="BU7" s="408"/>
      <c r="BV7" s="406">
        <v>196513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4362943</v>
      </c>
      <c r="CU7" s="407"/>
      <c r="CV7" s="407"/>
      <c r="CW7" s="407"/>
      <c r="CX7" s="407"/>
      <c r="CY7" s="407"/>
      <c r="CZ7" s="407"/>
      <c r="DA7" s="408"/>
      <c r="DB7" s="406">
        <v>4271783</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336536</v>
      </c>
      <c r="BO8" s="407"/>
      <c r="BP8" s="407"/>
      <c r="BQ8" s="407"/>
      <c r="BR8" s="407"/>
      <c r="BS8" s="407"/>
      <c r="BT8" s="407"/>
      <c r="BU8" s="408"/>
      <c r="BV8" s="406">
        <v>396511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0.45</v>
      </c>
      <c r="CU8" s="510"/>
      <c r="CV8" s="510"/>
      <c r="CW8" s="510"/>
      <c r="CX8" s="510"/>
      <c r="CY8" s="510"/>
      <c r="CZ8" s="510"/>
      <c r="DA8" s="511"/>
      <c r="DB8" s="509">
        <v>0.45</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16564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-59975</v>
      </c>
      <c r="BO9" s="407"/>
      <c r="BP9" s="407"/>
      <c r="BQ9" s="407"/>
      <c r="BR9" s="407"/>
      <c r="BS9" s="407"/>
      <c r="BT9" s="407"/>
      <c r="BU9" s="408"/>
      <c r="BV9" s="406">
        <v>115769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6.8</v>
      </c>
      <c r="CU9" s="404"/>
      <c r="CV9" s="404"/>
      <c r="CW9" s="404"/>
      <c r="CX9" s="404"/>
      <c r="CY9" s="404"/>
      <c r="CZ9" s="404"/>
      <c r="DA9" s="405"/>
      <c r="DB9" s="403">
        <v>9.1999999999999993</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17373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235847</v>
      </c>
      <c r="BO10" s="407"/>
      <c r="BP10" s="407"/>
      <c r="BQ10" s="407"/>
      <c r="BR10" s="407"/>
      <c r="BS10" s="407"/>
      <c r="BT10" s="407"/>
      <c r="BU10" s="408"/>
      <c r="BV10" s="406">
        <v>198705</v>
      </c>
      <c r="BW10" s="407"/>
      <c r="BX10" s="407"/>
      <c r="BY10" s="407"/>
      <c r="BZ10" s="407"/>
      <c r="CA10" s="407"/>
      <c r="CB10" s="407"/>
      <c r="CC10" s="408"/>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75"/>
      <c r="B12" s="512" t="s">
        <v>122</v>
      </c>
      <c r="C12" s="513"/>
      <c r="D12" s="513"/>
      <c r="E12" s="513"/>
      <c r="F12" s="513"/>
      <c r="G12" s="513"/>
      <c r="H12" s="513"/>
      <c r="I12" s="513"/>
      <c r="J12" s="513"/>
      <c r="K12" s="514"/>
      <c r="L12" s="521" t="s">
        <v>123</v>
      </c>
      <c r="M12" s="522"/>
      <c r="N12" s="522"/>
      <c r="O12" s="522"/>
      <c r="P12" s="522"/>
      <c r="Q12" s="523"/>
      <c r="R12" s="524">
        <v>16718</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130</v>
      </c>
      <c r="N13" s="491"/>
      <c r="O13" s="491"/>
      <c r="P13" s="491"/>
      <c r="Q13" s="492"/>
      <c r="R13" s="493">
        <v>16516</v>
      </c>
      <c r="S13" s="494"/>
      <c r="T13" s="494"/>
      <c r="U13" s="494"/>
      <c r="V13" s="495"/>
      <c r="W13" s="496" t="s">
        <v>131</v>
      </c>
      <c r="X13" s="392"/>
      <c r="Y13" s="392"/>
      <c r="Z13" s="392"/>
      <c r="AA13" s="392"/>
      <c r="AB13" s="393"/>
      <c r="AC13" s="359">
        <v>1612</v>
      </c>
      <c r="AD13" s="360"/>
      <c r="AE13" s="360"/>
      <c r="AF13" s="360"/>
      <c r="AG13" s="361"/>
      <c r="AH13" s="359">
        <v>1739</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175872</v>
      </c>
      <c r="BO13" s="407"/>
      <c r="BP13" s="407"/>
      <c r="BQ13" s="407"/>
      <c r="BR13" s="407"/>
      <c r="BS13" s="407"/>
      <c r="BT13" s="407"/>
      <c r="BU13" s="408"/>
      <c r="BV13" s="406">
        <v>314474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7.8</v>
      </c>
      <c r="CU13" s="404"/>
      <c r="CV13" s="404"/>
      <c r="CW13" s="404"/>
      <c r="CX13" s="404"/>
      <c r="CY13" s="404"/>
      <c r="CZ13" s="404"/>
      <c r="DA13" s="405"/>
      <c r="DB13" s="403">
        <v>7.6</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16888</v>
      </c>
      <c r="S14" s="494"/>
      <c r="T14" s="494"/>
      <c r="U14" s="494"/>
      <c r="V14" s="495"/>
      <c r="W14" s="497"/>
      <c r="X14" s="395"/>
      <c r="Y14" s="395"/>
      <c r="Z14" s="395"/>
      <c r="AA14" s="395"/>
      <c r="AB14" s="396"/>
      <c r="AC14" s="486">
        <v>18.2</v>
      </c>
      <c r="AD14" s="487"/>
      <c r="AE14" s="487"/>
      <c r="AF14" s="487"/>
      <c r="AG14" s="488"/>
      <c r="AH14" s="486">
        <v>19.100000000000001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130</v>
      </c>
      <c r="N15" s="491"/>
      <c r="O15" s="491"/>
      <c r="P15" s="491"/>
      <c r="Q15" s="492"/>
      <c r="R15" s="493">
        <v>16730</v>
      </c>
      <c r="S15" s="494"/>
      <c r="T15" s="494"/>
      <c r="U15" s="494"/>
      <c r="V15" s="495"/>
      <c r="W15" s="496" t="s">
        <v>137</v>
      </c>
      <c r="X15" s="392"/>
      <c r="Y15" s="392"/>
      <c r="Z15" s="392"/>
      <c r="AA15" s="392"/>
      <c r="AB15" s="393"/>
      <c r="AC15" s="359">
        <v>1808</v>
      </c>
      <c r="AD15" s="360"/>
      <c r="AE15" s="360"/>
      <c r="AF15" s="360"/>
      <c r="AG15" s="361"/>
      <c r="AH15" s="359">
        <v>1816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1784947</v>
      </c>
      <c r="BO15" s="436"/>
      <c r="BP15" s="436"/>
      <c r="BQ15" s="436"/>
      <c r="BR15" s="436"/>
      <c r="BS15" s="436"/>
      <c r="BT15" s="436"/>
      <c r="BU15" s="437"/>
      <c r="BV15" s="435">
        <v>1746212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20.5</v>
      </c>
      <c r="AD16" s="487"/>
      <c r="AE16" s="487"/>
      <c r="AF16" s="487"/>
      <c r="AG16" s="488"/>
      <c r="AH16" s="486">
        <v>20</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3908492</v>
      </c>
      <c r="BO16" s="407"/>
      <c r="BP16" s="407"/>
      <c r="BQ16" s="407"/>
      <c r="BR16" s="407"/>
      <c r="BS16" s="407"/>
      <c r="BT16" s="407"/>
      <c r="BU16" s="408"/>
      <c r="BV16" s="406">
        <v>3788020</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5419</v>
      </c>
      <c r="AD17" s="360"/>
      <c r="AE17" s="360"/>
      <c r="AF17" s="360"/>
      <c r="AG17" s="361"/>
      <c r="AH17" s="359">
        <v>5530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2210492</v>
      </c>
      <c r="BO17" s="407"/>
      <c r="BP17" s="407"/>
      <c r="BQ17" s="407"/>
      <c r="BR17" s="407"/>
      <c r="BS17" s="407"/>
      <c r="BT17" s="407"/>
      <c r="BU17" s="408"/>
      <c r="BV17" s="406">
        <v>2170383</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61.48</v>
      </c>
      <c r="M18" s="459"/>
      <c r="N18" s="459"/>
      <c r="O18" s="459"/>
      <c r="P18" s="459"/>
      <c r="Q18" s="459"/>
      <c r="R18" s="460"/>
      <c r="S18" s="460"/>
      <c r="T18" s="460"/>
      <c r="U18" s="460"/>
      <c r="V18" s="461"/>
      <c r="W18" s="477"/>
      <c r="X18" s="478"/>
      <c r="Y18" s="478"/>
      <c r="Z18" s="478"/>
      <c r="AA18" s="478"/>
      <c r="AB18" s="502"/>
      <c r="AC18" s="376">
        <v>61.3</v>
      </c>
      <c r="AD18" s="377"/>
      <c r="AE18" s="377"/>
      <c r="AF18" s="377"/>
      <c r="AG18" s="462"/>
      <c r="AH18" s="376">
        <v>60.9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3980751</v>
      </c>
      <c r="BO18" s="407"/>
      <c r="BP18" s="407"/>
      <c r="BQ18" s="407"/>
      <c r="BR18" s="407"/>
      <c r="BS18" s="407"/>
      <c r="BT18" s="407"/>
      <c r="BU18" s="408"/>
      <c r="BV18" s="406">
        <v>3694460</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269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8436366</v>
      </c>
      <c r="BO19" s="407"/>
      <c r="BP19" s="407"/>
      <c r="BQ19" s="407"/>
      <c r="BR19" s="407"/>
      <c r="BS19" s="407"/>
      <c r="BT19" s="407"/>
      <c r="BU19" s="408"/>
      <c r="BV19" s="406">
        <v>6421984</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6430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5434863</v>
      </c>
      <c r="BO22" s="436"/>
      <c r="BP22" s="436"/>
      <c r="BQ22" s="436"/>
      <c r="BR22" s="436"/>
      <c r="BS22" s="436"/>
      <c r="BT22" s="436"/>
      <c r="BU22" s="437"/>
      <c r="BV22" s="435">
        <v>5591230</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3725237</v>
      </c>
      <c r="BO23" s="407"/>
      <c r="BP23" s="407"/>
      <c r="BQ23" s="407"/>
      <c r="BR23" s="407"/>
      <c r="BS23" s="407"/>
      <c r="BT23" s="407"/>
      <c r="BU23" s="408"/>
      <c r="BV23" s="406">
        <v>4054385</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7030</v>
      </c>
      <c r="R24" s="360"/>
      <c r="S24" s="360"/>
      <c r="T24" s="360"/>
      <c r="U24" s="360"/>
      <c r="V24" s="361"/>
      <c r="W24" s="449"/>
      <c r="X24" s="386"/>
      <c r="Y24" s="387"/>
      <c r="Z24" s="362" t="s">
        <v>162</v>
      </c>
      <c r="AA24" s="363"/>
      <c r="AB24" s="363"/>
      <c r="AC24" s="363"/>
      <c r="AD24" s="363"/>
      <c r="AE24" s="363"/>
      <c r="AF24" s="363"/>
      <c r="AG24" s="364"/>
      <c r="AH24" s="359">
        <v>146</v>
      </c>
      <c r="AI24" s="360"/>
      <c r="AJ24" s="360"/>
      <c r="AK24" s="360"/>
      <c r="AL24" s="361"/>
      <c r="AM24" s="359">
        <v>435080</v>
      </c>
      <c r="AN24" s="360"/>
      <c r="AO24" s="360"/>
      <c r="AP24" s="360"/>
      <c r="AQ24" s="360"/>
      <c r="AR24" s="361"/>
      <c r="AS24" s="359">
        <v>2980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3068624</v>
      </c>
      <c r="BO24" s="407"/>
      <c r="BP24" s="407"/>
      <c r="BQ24" s="407"/>
      <c r="BR24" s="407"/>
      <c r="BS24" s="407"/>
      <c r="BT24" s="407"/>
      <c r="BU24" s="408"/>
      <c r="BV24" s="406">
        <v>2986788</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5650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996081</v>
      </c>
      <c r="BO25" s="436"/>
      <c r="BP25" s="436"/>
      <c r="BQ25" s="436"/>
      <c r="BR25" s="436"/>
      <c r="BS25" s="436"/>
      <c r="BT25" s="436"/>
      <c r="BU25" s="437"/>
      <c r="BV25" s="435">
        <v>849026</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5350</v>
      </c>
      <c r="R26" s="360"/>
      <c r="S26" s="360"/>
      <c r="T26" s="360"/>
      <c r="U26" s="360"/>
      <c r="V26" s="361"/>
      <c r="W26" s="449"/>
      <c r="X26" s="386"/>
      <c r="Y26" s="387"/>
      <c r="Z26" s="362" t="s">
        <v>168</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3560</v>
      </c>
      <c r="R27" s="360"/>
      <c r="S27" s="360"/>
      <c r="T27" s="360"/>
      <c r="U27" s="360"/>
      <c r="V27" s="361"/>
      <c r="W27" s="449"/>
      <c r="X27" s="386"/>
      <c r="Y27" s="387"/>
      <c r="Z27" s="362" t="s">
        <v>171</v>
      </c>
      <c r="AA27" s="363"/>
      <c r="AB27" s="363"/>
      <c r="AC27" s="363"/>
      <c r="AD27" s="363"/>
      <c r="AE27" s="363"/>
      <c r="AF27" s="363"/>
      <c r="AG27" s="364"/>
      <c r="AH27" s="359">
        <v>5</v>
      </c>
      <c r="AI27" s="360"/>
      <c r="AJ27" s="360"/>
      <c r="AK27" s="360"/>
      <c r="AL27" s="361"/>
      <c r="AM27" s="359">
        <v>15735</v>
      </c>
      <c r="AN27" s="360"/>
      <c r="AO27" s="360"/>
      <c r="AP27" s="360"/>
      <c r="AQ27" s="360"/>
      <c r="AR27" s="361"/>
      <c r="AS27" s="359">
        <v>3147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195386</v>
      </c>
      <c r="BO27" s="441"/>
      <c r="BP27" s="441"/>
      <c r="BQ27" s="441"/>
      <c r="BR27" s="441"/>
      <c r="BS27" s="441"/>
      <c r="BT27" s="441"/>
      <c r="BU27" s="442"/>
      <c r="BV27" s="440">
        <v>194955</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2990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1112119</v>
      </c>
      <c r="BO28" s="436"/>
      <c r="BP28" s="436"/>
      <c r="BQ28" s="436"/>
      <c r="BR28" s="436"/>
      <c r="BS28" s="436"/>
      <c r="BT28" s="436"/>
      <c r="BU28" s="437"/>
      <c r="BV28" s="435">
        <v>876272</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10</v>
      </c>
      <c r="M29" s="360"/>
      <c r="N29" s="360"/>
      <c r="O29" s="360"/>
      <c r="P29" s="361"/>
      <c r="Q29" s="359">
        <v>2830</v>
      </c>
      <c r="R29" s="360"/>
      <c r="S29" s="360"/>
      <c r="T29" s="360"/>
      <c r="U29" s="360"/>
      <c r="V29" s="361"/>
      <c r="W29" s="450"/>
      <c r="X29" s="451"/>
      <c r="Y29" s="452"/>
      <c r="Z29" s="362" t="s">
        <v>177</v>
      </c>
      <c r="AA29" s="363"/>
      <c r="AB29" s="363"/>
      <c r="AC29" s="363"/>
      <c r="AD29" s="363"/>
      <c r="AE29" s="363"/>
      <c r="AF29" s="363"/>
      <c r="AG29" s="364"/>
      <c r="AH29" s="359">
        <v>151</v>
      </c>
      <c r="AI29" s="360"/>
      <c r="AJ29" s="360"/>
      <c r="AK29" s="360"/>
      <c r="AL29" s="361"/>
      <c r="AM29" s="359">
        <v>450815</v>
      </c>
      <c r="AN29" s="360"/>
      <c r="AO29" s="360"/>
      <c r="AP29" s="360"/>
      <c r="AQ29" s="360"/>
      <c r="AR29" s="361"/>
      <c r="AS29" s="359">
        <v>2986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158602</v>
      </c>
      <c r="BO29" s="407"/>
      <c r="BP29" s="407"/>
      <c r="BQ29" s="407"/>
      <c r="BR29" s="407"/>
      <c r="BS29" s="407"/>
      <c r="BT29" s="407"/>
      <c r="BU29" s="408"/>
      <c r="BV29" s="406">
        <v>140012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2773605</v>
      </c>
      <c r="BO30" s="441"/>
      <c r="BP30" s="441"/>
      <c r="BQ30" s="441"/>
      <c r="BR30" s="441"/>
      <c r="BS30" s="441"/>
      <c r="BT30" s="441"/>
      <c r="BU30" s="442"/>
      <c r="BV30" s="440">
        <v>2734024</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4</v>
      </c>
      <c r="V34" s="354"/>
      <c r="W34" s="355" t="str">
        <f>IF('各会計、関係団体の財政状況及び健全化判断比率'!B28="","",'各会計、関係団体の財政状況及び健全化判断比率'!B28)</f>
        <v>新富町国民健康保険特別会計</v>
      </c>
      <c r="X34" s="355"/>
      <c r="Y34" s="355"/>
      <c r="Z34" s="355"/>
      <c r="AA34" s="355"/>
      <c r="AB34" s="355"/>
      <c r="AC34" s="355"/>
      <c r="AD34" s="355"/>
      <c r="AE34" s="355"/>
      <c r="AF34" s="355"/>
      <c r="AG34" s="355"/>
      <c r="AH34" s="355"/>
      <c r="AI34" s="355"/>
      <c r="AJ34" s="355"/>
      <c r="AK34" s="355"/>
      <c r="AL34" s="175"/>
      <c r="AM34" s="354">
        <f>IF(AO34="","",MAX(C34:D43,U34:V43)+1)</f>
        <v>8</v>
      </c>
      <c r="AN34" s="354"/>
      <c r="AO34" s="355" t="str">
        <f>IF('各会計、関係団体の財政状況及び健全化判断比率'!B32="","",'各会計、関係団体の財政状況及び健全化判断比率'!B32)</f>
        <v>新富町水道事業</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9</v>
      </c>
      <c r="BX34" s="354"/>
      <c r="BY34" s="355" t="str">
        <f>IF('各会計、関係団体の財政状況及び健全化判断比率'!B68="","",'各会計、関係団体の財政状況及び健全化判断比率'!B68)</f>
        <v>宮崎県東児湯消防組合</v>
      </c>
      <c r="BZ34" s="355"/>
      <c r="CA34" s="355"/>
      <c r="CB34" s="355"/>
      <c r="CC34" s="355"/>
      <c r="CD34" s="355"/>
      <c r="CE34" s="355"/>
      <c r="CF34" s="355"/>
      <c r="CG34" s="355"/>
      <c r="CH34" s="355"/>
      <c r="CI34" s="355"/>
      <c r="CJ34" s="355"/>
      <c r="CK34" s="355"/>
      <c r="CL34" s="355"/>
      <c r="CM34" s="355"/>
      <c r="CN34" s="175"/>
      <c r="CO34" s="354">
        <f>IF(CQ34="","",MAX(C34:D43,U34:V43,AM34:AN43,BE34:BF43,BW34:BX43)+1)</f>
        <v>17</v>
      </c>
      <c r="CP34" s="354"/>
      <c r="CQ34" s="355" t="str">
        <f>IF('各会計、関係団体の財政状況及び健全化判断比率'!BS7="","",'各会計、関係団体の財政状況及び健全化判断比率'!BS7)</f>
        <v>（一財）こゆ地域づくり推進機構</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2">
      <c r="A35" s="175"/>
      <c r="B35" s="202"/>
      <c r="C35" s="354">
        <f>IF(E35="","",C34+1)</f>
        <v>2</v>
      </c>
      <c r="D35" s="354"/>
      <c r="E35" s="355" t="str">
        <f>IF('各会計、関係団体の財政状況及び健全化判断比率'!B8="","",'各会計、関係団体の財政状況及び健全化判断比率'!B8)</f>
        <v>西都児湯情報公開・個人情報保護審査会特別会計</v>
      </c>
      <c r="F35" s="355"/>
      <c r="G35" s="355"/>
      <c r="H35" s="355"/>
      <c r="I35" s="355"/>
      <c r="J35" s="355"/>
      <c r="K35" s="355"/>
      <c r="L35" s="355"/>
      <c r="M35" s="355"/>
      <c r="N35" s="355"/>
      <c r="O35" s="355"/>
      <c r="P35" s="355"/>
      <c r="Q35" s="355"/>
      <c r="R35" s="355"/>
      <c r="S35" s="355"/>
      <c r="T35" s="175"/>
      <c r="U35" s="354">
        <f>IF(W35="","",U34+1)</f>
        <v>5</v>
      </c>
      <c r="V35" s="354"/>
      <c r="W35" s="355" t="str">
        <f>IF('各会計、関係団体の財政状況及び健全化判断比率'!B29="","",'各会計、関係団体の財政状況及び健全化判断比率'!B29)</f>
        <v>新富町介護保険特別会計（保険事業勘定）</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10</v>
      </c>
      <c r="BX35" s="354"/>
      <c r="BY35" s="355" t="str">
        <f>IF('各会計、関係団体の財政状況及び健全化判断比率'!B69="","",'各会計、関係団体の財政状況及び健全化判断比率'!B69)</f>
        <v>西都児湯環境整備事務組合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f>IF(E36="","",C35+1)</f>
        <v>3</v>
      </c>
      <c r="D36" s="354"/>
      <c r="E36" s="355" t="str">
        <f>IF('各会計、関係団体の財政状況及び健全化判断比率'!B9="","",'各会計、関係団体の財政状況及び健全化判断比率'!B9)</f>
        <v>土地取得特別会計</v>
      </c>
      <c r="F36" s="355"/>
      <c r="G36" s="355"/>
      <c r="H36" s="355"/>
      <c r="I36" s="355"/>
      <c r="J36" s="355"/>
      <c r="K36" s="355"/>
      <c r="L36" s="355"/>
      <c r="M36" s="355"/>
      <c r="N36" s="355"/>
      <c r="O36" s="355"/>
      <c r="P36" s="355"/>
      <c r="Q36" s="355"/>
      <c r="R36" s="355"/>
      <c r="S36" s="355"/>
      <c r="T36" s="175"/>
      <c r="U36" s="354">
        <f t="shared" ref="U36:U43" si="4">IF(W36="","",U35+1)</f>
        <v>6</v>
      </c>
      <c r="V36" s="354"/>
      <c r="W36" s="355" t="str">
        <f>IF('各会計、関係団体の財政状況及び健全化判断比率'!B30="","",'各会計、関係団体の財政状況及び健全化判断比率'!B30)</f>
        <v>新富町後期高齢者医療特別会計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11</v>
      </c>
      <c r="BX36" s="354"/>
      <c r="BY36" s="355" t="str">
        <f>IF('各会計、関係団体の財政状況及び健全化判断比率'!B70="","",'各会計、関係団体の財政状況及び健全化判断比率'!B70)</f>
        <v>宮崎県後期高齢者広域連合（一般会計）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7</v>
      </c>
      <c r="V37" s="354"/>
      <c r="W37" s="355" t="str">
        <f>IF('各会計、関係団体の財政状況及び健全化判断比率'!B31="","",'各会計、関係団体の財政状況及び健全化判断比率'!B31)</f>
        <v>新富町介護保険特別会計（介護サービス事業勘定）</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12</v>
      </c>
      <c r="BX37" s="354"/>
      <c r="BY37" s="355" t="str">
        <f>IF('各会計、関係団体の財政状況及び健全化判断比率'!B71="","",'各会計、関係団体の財政状況及び健全化判断比率'!B71)</f>
        <v>宮崎県後期高齢者医療広域連合（後期高齢者医療特別会計）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13</v>
      </c>
      <c r="BX38" s="354"/>
      <c r="BY38" s="355" t="str">
        <f>IF('各会計、関係団体の財政状況及び健全化判断比率'!B72="","",'各会計、関係団体の財政状況及び健全化判断比率'!B72)</f>
        <v>宮崎県市町村総合事務組合（一般会計）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14</v>
      </c>
      <c r="BX39" s="354"/>
      <c r="BY39" s="355" t="str">
        <f>IF('各会計、関係団体の財政状況及び健全化判断比率'!B73="","",'各会計、関係団体の財政状況及び健全化判断比率'!B73)</f>
        <v>宮崎県市町村総合事務組合（市町村交通災害共済事業特別会計）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15</v>
      </c>
      <c r="BX40" s="354"/>
      <c r="BY40" s="355" t="str">
        <f>IF('各会計、関係団体の財政状況及び健全化判断比率'!B74="","",'各会計、関係団体の財政状況及び健全化判断比率'!B74)</f>
        <v>宮崎県市町村総合事務組合（自治会館管理運営特別会計）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16</v>
      </c>
      <c r="BX41" s="354"/>
      <c r="BY41" s="355" t="str">
        <f>IF('各会計、関係団体の財政状況及び健全化判断比率'!B75="","",'各会計、関係団体の財政状況及び健全化判断比率'!B75)</f>
        <v>一ッ瀬川営農飲雑用水広域水道企業団</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b+SKbMwQP9l1MPYARGRwfFNzznk753JMPwmPWxFEZghrGUUFq3hsXLvcYxHOQNxdN1kTVjbh0fUhR7unvN+fDA==" saltValue="iJM0oDrPBeEFoikkpaEa5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7" t="s">
        <v>533</v>
      </c>
      <c r="D34" s="1137"/>
      <c r="E34" s="1138"/>
      <c r="F34" s="32">
        <v>17.649999999999999</v>
      </c>
      <c r="G34" s="33">
        <v>17.28</v>
      </c>
      <c r="H34" s="33">
        <v>15.71</v>
      </c>
      <c r="I34" s="33">
        <v>16.309999999999999</v>
      </c>
      <c r="J34" s="34">
        <v>17.13</v>
      </c>
      <c r="K34" s="22"/>
      <c r="L34" s="22"/>
      <c r="M34" s="22"/>
      <c r="N34" s="22"/>
      <c r="O34" s="22"/>
      <c r="P34" s="22"/>
    </row>
    <row r="35" spans="1:16" ht="39" customHeight="1" x14ac:dyDescent="0.2">
      <c r="A35" s="22"/>
      <c r="B35" s="35"/>
      <c r="C35" s="1133" t="s">
        <v>534</v>
      </c>
      <c r="D35" s="1133"/>
      <c r="E35" s="1134"/>
      <c r="F35" s="36">
        <v>5.8</v>
      </c>
      <c r="G35" s="37">
        <v>5.72</v>
      </c>
      <c r="H35" s="37">
        <v>6.25</v>
      </c>
      <c r="I35" s="37">
        <v>9.27</v>
      </c>
      <c r="J35" s="38">
        <v>3.45</v>
      </c>
      <c r="K35" s="22"/>
      <c r="L35" s="22"/>
      <c r="M35" s="22"/>
      <c r="N35" s="22"/>
      <c r="O35" s="22"/>
      <c r="P35" s="22"/>
    </row>
    <row r="36" spans="1:16" ht="39" customHeight="1" x14ac:dyDescent="0.2">
      <c r="A36" s="22"/>
      <c r="B36" s="35"/>
      <c r="C36" s="1133" t="s">
        <v>535</v>
      </c>
      <c r="D36" s="1133"/>
      <c r="E36" s="1134"/>
      <c r="F36" s="36">
        <v>5.17</v>
      </c>
      <c r="G36" s="37">
        <v>1.61</v>
      </c>
      <c r="H36" s="37">
        <v>1.42</v>
      </c>
      <c r="I36" s="37">
        <v>0.31</v>
      </c>
      <c r="J36" s="38">
        <v>2.0499999999999998</v>
      </c>
      <c r="K36" s="22"/>
      <c r="L36" s="22"/>
      <c r="M36" s="22"/>
      <c r="N36" s="22"/>
      <c r="O36" s="22"/>
      <c r="P36" s="22"/>
    </row>
    <row r="37" spans="1:16" ht="39" customHeight="1" x14ac:dyDescent="0.2">
      <c r="A37" s="22"/>
      <c r="B37" s="35"/>
      <c r="C37" s="1133" t="s">
        <v>536</v>
      </c>
      <c r="D37" s="1133"/>
      <c r="E37" s="1134"/>
      <c r="F37" s="36">
        <v>0.91</v>
      </c>
      <c r="G37" s="37">
        <v>1.32</v>
      </c>
      <c r="H37" s="37">
        <v>1.27</v>
      </c>
      <c r="I37" s="37">
        <v>1.36</v>
      </c>
      <c r="J37" s="38">
        <v>1.19</v>
      </c>
      <c r="K37" s="22"/>
      <c r="L37" s="22"/>
      <c r="M37" s="22"/>
      <c r="N37" s="22"/>
      <c r="O37" s="22"/>
      <c r="P37" s="22"/>
    </row>
    <row r="38" spans="1:16" ht="39" customHeight="1" x14ac:dyDescent="0.2">
      <c r="A38" s="22"/>
      <c r="B38" s="35"/>
      <c r="C38" s="1133" t="s">
        <v>537</v>
      </c>
      <c r="D38" s="1133"/>
      <c r="E38" s="1134"/>
      <c r="F38" s="36" t="s">
        <v>487</v>
      </c>
      <c r="G38" s="37">
        <v>0.03</v>
      </c>
      <c r="H38" s="37">
        <v>0.03</v>
      </c>
      <c r="I38" s="37">
        <v>0.11</v>
      </c>
      <c r="J38" s="38">
        <v>7.0000000000000007E-2</v>
      </c>
      <c r="K38" s="22"/>
      <c r="L38" s="22"/>
      <c r="M38" s="22"/>
      <c r="N38" s="22"/>
      <c r="O38" s="22"/>
      <c r="P38" s="22"/>
    </row>
    <row r="39" spans="1:16" ht="39" customHeight="1" x14ac:dyDescent="0.2">
      <c r="A39" s="22"/>
      <c r="B39" s="35"/>
      <c r="C39" s="1133" t="s">
        <v>538</v>
      </c>
      <c r="D39" s="1133"/>
      <c r="E39" s="1134"/>
      <c r="F39" s="36">
        <v>0.02</v>
      </c>
      <c r="G39" s="37">
        <v>0.02</v>
      </c>
      <c r="H39" s="37">
        <v>0.03</v>
      </c>
      <c r="I39" s="37">
        <v>0.03</v>
      </c>
      <c r="J39" s="38">
        <v>0.03</v>
      </c>
      <c r="K39" s="22"/>
      <c r="L39" s="22"/>
      <c r="M39" s="22"/>
      <c r="N39" s="22"/>
      <c r="O39" s="22"/>
      <c r="P39" s="22"/>
    </row>
    <row r="40" spans="1:16" ht="39" customHeight="1" x14ac:dyDescent="0.2">
      <c r="A40" s="22"/>
      <c r="B40" s="35"/>
      <c r="C40" s="1133" t="s">
        <v>539</v>
      </c>
      <c r="D40" s="1133"/>
      <c r="E40" s="1134"/>
      <c r="F40" s="36">
        <v>0.74</v>
      </c>
      <c r="G40" s="37">
        <v>0.02</v>
      </c>
      <c r="H40" s="37">
        <v>0.2</v>
      </c>
      <c r="I40" s="37">
        <v>0</v>
      </c>
      <c r="J40" s="38">
        <v>0</v>
      </c>
      <c r="K40" s="22"/>
      <c r="L40" s="22"/>
      <c r="M40" s="22"/>
      <c r="N40" s="22"/>
      <c r="O40" s="22"/>
      <c r="P40" s="22"/>
    </row>
    <row r="41" spans="1:16" ht="39" customHeight="1" x14ac:dyDescent="0.2">
      <c r="A41" s="22"/>
      <c r="B41" s="35"/>
      <c r="C41" s="1133" t="s">
        <v>540</v>
      </c>
      <c r="D41" s="1133"/>
      <c r="E41" s="1134"/>
      <c r="F41" s="36">
        <v>0</v>
      </c>
      <c r="G41" s="37">
        <v>0</v>
      </c>
      <c r="H41" s="37">
        <v>0</v>
      </c>
      <c r="I41" s="37">
        <v>0</v>
      </c>
      <c r="J41" s="38">
        <v>0</v>
      </c>
      <c r="K41" s="22"/>
      <c r="L41" s="22"/>
      <c r="M41" s="22"/>
      <c r="N41" s="22"/>
      <c r="O41" s="22"/>
      <c r="P41" s="22"/>
    </row>
    <row r="42" spans="1:16" ht="39" customHeight="1" x14ac:dyDescent="0.2">
      <c r="A42" s="22"/>
      <c r="B42" s="39"/>
      <c r="C42" s="1133" t="s">
        <v>541</v>
      </c>
      <c r="D42" s="1133"/>
      <c r="E42" s="1134"/>
      <c r="F42" s="36" t="s">
        <v>487</v>
      </c>
      <c r="G42" s="37" t="s">
        <v>487</v>
      </c>
      <c r="H42" s="37" t="s">
        <v>487</v>
      </c>
      <c r="I42" s="37" t="s">
        <v>487</v>
      </c>
      <c r="J42" s="38" t="s">
        <v>487</v>
      </c>
      <c r="K42" s="22"/>
      <c r="L42" s="22"/>
      <c r="M42" s="22"/>
      <c r="N42" s="22"/>
      <c r="O42" s="22"/>
      <c r="P42" s="22"/>
    </row>
    <row r="43" spans="1:16" ht="39" customHeight="1" thickBot="1" x14ac:dyDescent="0.25">
      <c r="A43" s="22"/>
      <c r="B43" s="40"/>
      <c r="C43" s="1135" t="s">
        <v>542</v>
      </c>
      <c r="D43" s="1135"/>
      <c r="E43" s="1136"/>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1EbGcJvTcCEB8slAEmnWW6NoxQCLw0CqOVvANanZchi9rg20hVY35Cr8o9+4kiB365goloq8eTerm/mZj/R1dw==" saltValue="6f0gUquN0o8CvSNGz335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9"/>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2" t="s">
        <v>9</v>
      </c>
      <c r="C45" s="1163"/>
      <c r="D45" s="56"/>
      <c r="E45" s="1168" t="s">
        <v>10</v>
      </c>
      <c r="F45" s="1168"/>
      <c r="G45" s="1168"/>
      <c r="H45" s="1168"/>
      <c r="I45" s="1168"/>
      <c r="J45" s="1169"/>
      <c r="K45" s="57">
        <v>561</v>
      </c>
      <c r="L45" s="58">
        <v>580</v>
      </c>
      <c r="M45" s="58">
        <v>608</v>
      </c>
      <c r="N45" s="58">
        <v>615</v>
      </c>
      <c r="O45" s="59">
        <v>602</v>
      </c>
      <c r="P45" s="46"/>
      <c r="Q45" s="46"/>
      <c r="R45" s="46"/>
      <c r="S45" s="46"/>
      <c r="T45" s="46"/>
      <c r="U45" s="46"/>
    </row>
    <row r="46" spans="1:21" ht="30.75" customHeight="1" x14ac:dyDescent="0.2">
      <c r="A46" s="46"/>
      <c r="B46" s="1164"/>
      <c r="C46" s="1165"/>
      <c r="D46" s="60"/>
      <c r="E46" s="1141" t="s">
        <v>11</v>
      </c>
      <c r="F46" s="1141"/>
      <c r="G46" s="1141"/>
      <c r="H46" s="1141"/>
      <c r="I46" s="1141"/>
      <c r="J46" s="1142"/>
      <c r="K46" s="61" t="s">
        <v>487</v>
      </c>
      <c r="L46" s="62" t="s">
        <v>487</v>
      </c>
      <c r="M46" s="62" t="s">
        <v>487</v>
      </c>
      <c r="N46" s="62" t="s">
        <v>487</v>
      </c>
      <c r="O46" s="63" t="s">
        <v>487</v>
      </c>
      <c r="P46" s="46"/>
      <c r="Q46" s="46"/>
      <c r="R46" s="46"/>
      <c r="S46" s="46"/>
      <c r="T46" s="46"/>
      <c r="U46" s="46"/>
    </row>
    <row r="47" spans="1:21" ht="30.75" customHeight="1" x14ac:dyDescent="0.2">
      <c r="A47" s="46"/>
      <c r="B47" s="1164"/>
      <c r="C47" s="1165"/>
      <c r="D47" s="60"/>
      <c r="E47" s="1141" t="s">
        <v>12</v>
      </c>
      <c r="F47" s="1141"/>
      <c r="G47" s="1141"/>
      <c r="H47" s="1141"/>
      <c r="I47" s="1141"/>
      <c r="J47" s="1142"/>
      <c r="K47" s="61" t="s">
        <v>487</v>
      </c>
      <c r="L47" s="62" t="s">
        <v>487</v>
      </c>
      <c r="M47" s="62" t="s">
        <v>487</v>
      </c>
      <c r="N47" s="62" t="s">
        <v>487</v>
      </c>
      <c r="O47" s="63" t="s">
        <v>487</v>
      </c>
      <c r="P47" s="46"/>
      <c r="Q47" s="46"/>
      <c r="R47" s="46"/>
      <c r="S47" s="46"/>
      <c r="T47" s="46"/>
      <c r="U47" s="46"/>
    </row>
    <row r="48" spans="1:21" ht="30.75" customHeight="1" x14ac:dyDescent="0.2">
      <c r="A48" s="46"/>
      <c r="B48" s="1164"/>
      <c r="C48" s="1165"/>
      <c r="D48" s="60"/>
      <c r="E48" s="1141" t="s">
        <v>13</v>
      </c>
      <c r="F48" s="1141"/>
      <c r="G48" s="1141"/>
      <c r="H48" s="1141"/>
      <c r="I48" s="1141"/>
      <c r="J48" s="1142"/>
      <c r="K48" s="61">
        <v>2</v>
      </c>
      <c r="L48" s="62">
        <v>2</v>
      </c>
      <c r="M48" s="62">
        <v>15</v>
      </c>
      <c r="N48" s="62">
        <v>6</v>
      </c>
      <c r="O48" s="63">
        <v>2</v>
      </c>
      <c r="P48" s="46"/>
      <c r="Q48" s="46"/>
      <c r="R48" s="46"/>
      <c r="S48" s="46"/>
      <c r="T48" s="46"/>
      <c r="U48" s="46"/>
    </row>
    <row r="49" spans="1:21" ht="30.75" customHeight="1" x14ac:dyDescent="0.2">
      <c r="A49" s="46"/>
      <c r="B49" s="1164"/>
      <c r="C49" s="1165"/>
      <c r="D49" s="60"/>
      <c r="E49" s="1141" t="s">
        <v>14</v>
      </c>
      <c r="F49" s="1141"/>
      <c r="G49" s="1141"/>
      <c r="H49" s="1141"/>
      <c r="I49" s="1141"/>
      <c r="J49" s="1142"/>
      <c r="K49" s="61">
        <v>118</v>
      </c>
      <c r="L49" s="62">
        <v>50</v>
      </c>
      <c r="M49" s="62">
        <v>48</v>
      </c>
      <c r="N49" s="62">
        <v>51</v>
      </c>
      <c r="O49" s="63">
        <v>57</v>
      </c>
      <c r="P49" s="46"/>
      <c r="Q49" s="46"/>
      <c r="R49" s="46"/>
      <c r="S49" s="46"/>
      <c r="T49" s="46"/>
      <c r="U49" s="46"/>
    </row>
    <row r="50" spans="1:21" ht="30.75" customHeight="1" x14ac:dyDescent="0.2">
      <c r="A50" s="46"/>
      <c r="B50" s="1164"/>
      <c r="C50" s="1165"/>
      <c r="D50" s="60"/>
      <c r="E50" s="1141" t="s">
        <v>15</v>
      </c>
      <c r="F50" s="1141"/>
      <c r="G50" s="1141"/>
      <c r="H50" s="1141"/>
      <c r="I50" s="1141"/>
      <c r="J50" s="1142"/>
      <c r="K50" s="61">
        <v>2</v>
      </c>
      <c r="L50" s="62">
        <v>0</v>
      </c>
      <c r="M50" s="62" t="s">
        <v>487</v>
      </c>
      <c r="N50" s="62" t="s">
        <v>487</v>
      </c>
      <c r="O50" s="63" t="s">
        <v>487</v>
      </c>
      <c r="P50" s="46"/>
      <c r="Q50" s="46"/>
      <c r="R50" s="46"/>
      <c r="S50" s="46"/>
      <c r="T50" s="46"/>
      <c r="U50" s="46"/>
    </row>
    <row r="51" spans="1:21" ht="30.75" customHeight="1" x14ac:dyDescent="0.2">
      <c r="A51" s="46"/>
      <c r="B51" s="1166"/>
      <c r="C51" s="1167"/>
      <c r="D51" s="64"/>
      <c r="E51" s="1141" t="s">
        <v>16</v>
      </c>
      <c r="F51" s="1141"/>
      <c r="G51" s="1141"/>
      <c r="H51" s="1141"/>
      <c r="I51" s="1141"/>
      <c r="J51" s="1142"/>
      <c r="K51" s="61" t="s">
        <v>487</v>
      </c>
      <c r="L51" s="62" t="s">
        <v>487</v>
      </c>
      <c r="M51" s="62" t="s">
        <v>487</v>
      </c>
      <c r="N51" s="62" t="s">
        <v>487</v>
      </c>
      <c r="O51" s="63" t="s">
        <v>487</v>
      </c>
      <c r="P51" s="46"/>
      <c r="Q51" s="46"/>
      <c r="R51" s="46"/>
      <c r="S51" s="46"/>
      <c r="T51" s="46"/>
      <c r="U51" s="46"/>
    </row>
    <row r="52" spans="1:21" ht="30.75" customHeight="1" x14ac:dyDescent="0.2">
      <c r="A52" s="46"/>
      <c r="B52" s="1139" t="s">
        <v>17</v>
      </c>
      <c r="C52" s="1140"/>
      <c r="D52" s="64"/>
      <c r="E52" s="1141" t="s">
        <v>18</v>
      </c>
      <c r="F52" s="1141"/>
      <c r="G52" s="1141"/>
      <c r="H52" s="1141"/>
      <c r="I52" s="1141"/>
      <c r="J52" s="1142"/>
      <c r="K52" s="61">
        <v>379</v>
      </c>
      <c r="L52" s="62">
        <v>361</v>
      </c>
      <c r="M52" s="62">
        <v>366</v>
      </c>
      <c r="N52" s="62">
        <v>352</v>
      </c>
      <c r="O52" s="63">
        <v>346</v>
      </c>
      <c r="P52" s="46"/>
      <c r="Q52" s="46"/>
      <c r="R52" s="46"/>
      <c r="S52" s="46"/>
      <c r="T52" s="46"/>
      <c r="U52" s="46"/>
    </row>
    <row r="53" spans="1:21" ht="30.75" customHeight="1" thickBot="1" x14ac:dyDescent="0.25">
      <c r="A53" s="46"/>
      <c r="B53" s="1143" t="s">
        <v>19</v>
      </c>
      <c r="C53" s="1144"/>
      <c r="D53" s="65"/>
      <c r="E53" s="1145" t="s">
        <v>20</v>
      </c>
      <c r="F53" s="1145"/>
      <c r="G53" s="1145"/>
      <c r="H53" s="1145"/>
      <c r="I53" s="1145"/>
      <c r="J53" s="1146"/>
      <c r="K53" s="66">
        <v>304</v>
      </c>
      <c r="L53" s="67">
        <v>271</v>
      </c>
      <c r="M53" s="67">
        <v>305</v>
      </c>
      <c r="N53" s="67">
        <v>320</v>
      </c>
      <c r="O53" s="68">
        <v>315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7" t="s">
        <v>24</v>
      </c>
      <c r="C58" s="1148"/>
      <c r="D58" s="1153" t="s">
        <v>25</v>
      </c>
      <c r="E58" s="1154"/>
      <c r="F58" s="1154"/>
      <c r="G58" s="1154"/>
      <c r="H58" s="1154"/>
      <c r="I58" s="1154"/>
      <c r="J58" s="1155"/>
      <c r="K58" s="81" t="s">
        <v>563</v>
      </c>
      <c r="L58" s="82" t="s">
        <v>563</v>
      </c>
      <c r="M58" s="82" t="s">
        <v>563</v>
      </c>
      <c r="N58" s="82" t="s">
        <v>563</v>
      </c>
      <c r="O58" s="83" t="s">
        <v>563</v>
      </c>
    </row>
    <row r="59" spans="1:21" ht="31.5" customHeight="1" x14ac:dyDescent="0.2">
      <c r="B59" s="1149"/>
      <c r="C59" s="1150"/>
      <c r="D59" s="1156" t="s">
        <v>26</v>
      </c>
      <c r="E59" s="1157"/>
      <c r="F59" s="1157"/>
      <c r="G59" s="1157"/>
      <c r="H59" s="1157"/>
      <c r="I59" s="1157"/>
      <c r="J59" s="1158"/>
      <c r="K59" s="84" t="s">
        <v>563</v>
      </c>
      <c r="L59" s="85" t="s">
        <v>563</v>
      </c>
      <c r="M59" s="85" t="s">
        <v>563</v>
      </c>
      <c r="N59" s="85" t="s">
        <v>563</v>
      </c>
      <c r="O59" s="86" t="s">
        <v>563</v>
      </c>
    </row>
    <row r="60" spans="1:21" ht="31.5" customHeight="1" thickBot="1" x14ac:dyDescent="0.25">
      <c r="B60" s="1151"/>
      <c r="C60" s="1152"/>
      <c r="D60" s="1159" t="s">
        <v>27</v>
      </c>
      <c r="E60" s="1160"/>
      <c r="F60" s="1160"/>
      <c r="G60" s="1160"/>
      <c r="H60" s="1160"/>
      <c r="I60" s="1160"/>
      <c r="J60" s="1161"/>
      <c r="K60" s="87" t="s">
        <v>563</v>
      </c>
      <c r="L60" s="88" t="s">
        <v>563</v>
      </c>
      <c r="M60" s="88" t="s">
        <v>563</v>
      </c>
      <c r="N60" s="88" t="s">
        <v>563</v>
      </c>
      <c r="O60" s="89" t="s">
        <v>563</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sheetData>
  <sheetProtection algorithmName="SHA-512" hashValue="jeMLj1ra5YUmX9S/r9XG8ndeJTlKMK6uBks/S6xM167rskrJp5JFJKn2wLKSituxkBJ8ehh6VqQDM7nwR1Iotw==" saltValue="1YTh3p5ALHLi6FO3d6sS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2" t="s">
        <v>30</v>
      </c>
      <c r="C41" s="1183"/>
      <c r="D41" s="103"/>
      <c r="E41" s="1184" t="s">
        <v>31</v>
      </c>
      <c r="F41" s="1184"/>
      <c r="G41" s="1184"/>
      <c r="H41" s="1185"/>
      <c r="I41" s="342">
        <v>5871</v>
      </c>
      <c r="J41" s="343">
        <v>5866</v>
      </c>
      <c r="K41" s="343">
        <v>5964</v>
      </c>
      <c r="L41" s="343">
        <v>5591</v>
      </c>
      <c r="M41" s="344">
        <v>5435</v>
      </c>
    </row>
    <row r="42" spans="2:13" ht="27.75" customHeight="1" x14ac:dyDescent="0.2">
      <c r="B42" s="1172"/>
      <c r="C42" s="1173"/>
      <c r="D42" s="104"/>
      <c r="E42" s="1176" t="s">
        <v>32</v>
      </c>
      <c r="F42" s="1176"/>
      <c r="G42" s="1176"/>
      <c r="H42" s="1177"/>
      <c r="I42" s="345">
        <v>2</v>
      </c>
      <c r="J42" s="346" t="s">
        <v>487</v>
      </c>
      <c r="K42" s="346" t="s">
        <v>487</v>
      </c>
      <c r="L42" s="346" t="s">
        <v>487</v>
      </c>
      <c r="M42" s="347" t="s">
        <v>487</v>
      </c>
    </row>
    <row r="43" spans="2:13" ht="27.75" customHeight="1" x14ac:dyDescent="0.2">
      <c r="B43" s="1172"/>
      <c r="C43" s="1173"/>
      <c r="D43" s="104"/>
      <c r="E43" s="1176" t="s">
        <v>33</v>
      </c>
      <c r="F43" s="1176"/>
      <c r="G43" s="1176"/>
      <c r="H43" s="1177"/>
      <c r="I43" s="345" t="s">
        <v>487</v>
      </c>
      <c r="J43" s="346">
        <v>13</v>
      </c>
      <c r="K43" s="346">
        <v>54</v>
      </c>
      <c r="L43" s="346">
        <v>65</v>
      </c>
      <c r="M43" s="347">
        <v>61</v>
      </c>
    </row>
    <row r="44" spans="2:13" ht="27.75" customHeight="1" x14ac:dyDescent="0.2">
      <c r="B44" s="1172"/>
      <c r="C44" s="1173"/>
      <c r="D44" s="104"/>
      <c r="E44" s="1176" t="s">
        <v>34</v>
      </c>
      <c r="F44" s="1176"/>
      <c r="G44" s="1176"/>
      <c r="H44" s="1177"/>
      <c r="I44" s="345">
        <v>369</v>
      </c>
      <c r="J44" s="346">
        <v>318</v>
      </c>
      <c r="K44" s="346">
        <v>275</v>
      </c>
      <c r="L44" s="346">
        <v>216</v>
      </c>
      <c r="M44" s="347">
        <v>220</v>
      </c>
    </row>
    <row r="45" spans="2:13" ht="27.75" customHeight="1" x14ac:dyDescent="0.2">
      <c r="B45" s="1172"/>
      <c r="C45" s="1173"/>
      <c r="D45" s="104"/>
      <c r="E45" s="1176" t="s">
        <v>35</v>
      </c>
      <c r="F45" s="1176"/>
      <c r="G45" s="1176"/>
      <c r="H45" s="1177"/>
      <c r="I45" s="345">
        <v>1241</v>
      </c>
      <c r="J45" s="346">
        <v>1233</v>
      </c>
      <c r="K45" s="346">
        <v>1249</v>
      </c>
      <c r="L45" s="346">
        <v>1328</v>
      </c>
      <c r="M45" s="347">
        <v>1343</v>
      </c>
    </row>
    <row r="46" spans="2:13" ht="27.75" customHeight="1" x14ac:dyDescent="0.2">
      <c r="B46" s="1172"/>
      <c r="C46" s="1173"/>
      <c r="D46" s="105"/>
      <c r="E46" s="1176" t="s">
        <v>36</v>
      </c>
      <c r="F46" s="1176"/>
      <c r="G46" s="1176"/>
      <c r="H46" s="1177"/>
      <c r="I46" s="345">
        <v>9</v>
      </c>
      <c r="J46" s="346" t="s">
        <v>487</v>
      </c>
      <c r="K46" s="346" t="s">
        <v>487</v>
      </c>
      <c r="L46" s="346" t="s">
        <v>487</v>
      </c>
      <c r="M46" s="347" t="s">
        <v>487</v>
      </c>
    </row>
    <row r="47" spans="2:13" ht="27.75" customHeight="1" x14ac:dyDescent="0.2">
      <c r="B47" s="1172"/>
      <c r="C47" s="1173"/>
      <c r="D47" s="106"/>
      <c r="E47" s="1186" t="s">
        <v>37</v>
      </c>
      <c r="F47" s="1187"/>
      <c r="G47" s="1187"/>
      <c r="H47" s="1188"/>
      <c r="I47" s="345" t="s">
        <v>487</v>
      </c>
      <c r="J47" s="346" t="s">
        <v>487</v>
      </c>
      <c r="K47" s="346" t="s">
        <v>487</v>
      </c>
      <c r="L47" s="346" t="s">
        <v>487</v>
      </c>
      <c r="M47" s="347" t="s">
        <v>487</v>
      </c>
    </row>
    <row r="48" spans="2:13" ht="27.75" customHeight="1" x14ac:dyDescent="0.2">
      <c r="B48" s="1172"/>
      <c r="C48" s="1173"/>
      <c r="D48" s="104"/>
      <c r="E48" s="1176" t="s">
        <v>38</v>
      </c>
      <c r="F48" s="1176"/>
      <c r="G48" s="1176"/>
      <c r="H48" s="1177"/>
      <c r="I48" s="345" t="s">
        <v>487</v>
      </c>
      <c r="J48" s="346" t="s">
        <v>487</v>
      </c>
      <c r="K48" s="346" t="s">
        <v>487</v>
      </c>
      <c r="L48" s="346" t="s">
        <v>487</v>
      </c>
      <c r="M48" s="347" t="s">
        <v>487</v>
      </c>
    </row>
    <row r="49" spans="2:13" ht="27.75" customHeight="1" x14ac:dyDescent="0.2">
      <c r="B49" s="1174"/>
      <c r="C49" s="1175"/>
      <c r="D49" s="104"/>
      <c r="E49" s="1176" t="s">
        <v>39</v>
      </c>
      <c r="F49" s="1176"/>
      <c r="G49" s="1176"/>
      <c r="H49" s="1177"/>
      <c r="I49" s="345" t="s">
        <v>487</v>
      </c>
      <c r="J49" s="346" t="s">
        <v>487</v>
      </c>
      <c r="K49" s="346" t="s">
        <v>487</v>
      </c>
      <c r="L49" s="346" t="s">
        <v>487</v>
      </c>
      <c r="M49" s="347" t="s">
        <v>487</v>
      </c>
    </row>
    <row r="50" spans="2:13" ht="27.75" customHeight="1" x14ac:dyDescent="0.2">
      <c r="B50" s="1170" t="s">
        <v>40</v>
      </c>
      <c r="C50" s="1171"/>
      <c r="D50" s="107"/>
      <c r="E50" s="1176" t="s">
        <v>41</v>
      </c>
      <c r="F50" s="1176"/>
      <c r="G50" s="1176"/>
      <c r="H50" s="1177"/>
      <c r="I50" s="345">
        <v>2941</v>
      </c>
      <c r="J50" s="346">
        <v>3054</v>
      </c>
      <c r="K50" s="346">
        <v>3811</v>
      </c>
      <c r="L50" s="346">
        <v>3746</v>
      </c>
      <c r="M50" s="347">
        <v>4127</v>
      </c>
    </row>
    <row r="51" spans="2:13" ht="27.75" customHeight="1" x14ac:dyDescent="0.2">
      <c r="B51" s="1172"/>
      <c r="C51" s="1173"/>
      <c r="D51" s="104"/>
      <c r="E51" s="1176" t="s">
        <v>42</v>
      </c>
      <c r="F51" s="1176"/>
      <c r="G51" s="1176"/>
      <c r="H51" s="1177"/>
      <c r="I51" s="345">
        <v>227</v>
      </c>
      <c r="J51" s="346">
        <v>228</v>
      </c>
      <c r="K51" s="346">
        <v>250</v>
      </c>
      <c r="L51" s="346">
        <v>228</v>
      </c>
      <c r="M51" s="347">
        <v>201</v>
      </c>
    </row>
    <row r="52" spans="2:13" ht="27.75" customHeight="1" x14ac:dyDescent="0.2">
      <c r="B52" s="1174"/>
      <c r="C52" s="1175"/>
      <c r="D52" s="104"/>
      <c r="E52" s="1176" t="s">
        <v>43</v>
      </c>
      <c r="F52" s="1176"/>
      <c r="G52" s="1176"/>
      <c r="H52" s="1177"/>
      <c r="I52" s="345">
        <v>3673</v>
      </c>
      <c r="J52" s="346">
        <v>3889</v>
      </c>
      <c r="K52" s="346">
        <v>3758</v>
      </c>
      <c r="L52" s="346">
        <v>3534</v>
      </c>
      <c r="M52" s="347">
        <v>3319</v>
      </c>
    </row>
    <row r="53" spans="2:13" ht="27.75" customHeight="1" thickBot="1" x14ac:dyDescent="0.25">
      <c r="B53" s="1178" t="s">
        <v>19</v>
      </c>
      <c r="C53" s="1179"/>
      <c r="D53" s="108"/>
      <c r="E53" s="1180" t="s">
        <v>44</v>
      </c>
      <c r="F53" s="1180"/>
      <c r="G53" s="1180"/>
      <c r="H53" s="1181"/>
      <c r="I53" s="348">
        <v>652</v>
      </c>
      <c r="J53" s="349">
        <v>259</v>
      </c>
      <c r="K53" s="349">
        <v>-277</v>
      </c>
      <c r="L53" s="349">
        <v>-307</v>
      </c>
      <c r="M53" s="350">
        <v>-589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D1L4Qon3ubvjpT90uqI4yShBtOSuRjjnR456HxnGwfjikpd9aoZY5XdILVC+eiLczj1z3607G9ajuf9FqCcxOg==" saltValue="VmQxKeR/JZzGXMq5beWa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2" zoomScaleNormal="62"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7" t="s">
        <v>46</v>
      </c>
      <c r="D55" s="1197"/>
      <c r="E55" s="1198"/>
      <c r="F55" s="120">
        <v>678</v>
      </c>
      <c r="G55" s="120">
        <v>876</v>
      </c>
      <c r="H55" s="121">
        <v>1112</v>
      </c>
    </row>
    <row r="56" spans="2:8" ht="52.5" customHeight="1" x14ac:dyDescent="0.2">
      <c r="B56" s="122"/>
      <c r="C56" s="1199" t="s">
        <v>47</v>
      </c>
      <c r="D56" s="1199"/>
      <c r="E56" s="1200"/>
      <c r="F56" s="123">
        <v>140</v>
      </c>
      <c r="G56" s="123">
        <v>140</v>
      </c>
      <c r="H56" s="124">
        <v>159</v>
      </c>
    </row>
    <row r="57" spans="2:8" ht="53.25" customHeight="1" x14ac:dyDescent="0.2">
      <c r="B57" s="122"/>
      <c r="C57" s="1201" t="s">
        <v>48</v>
      </c>
      <c r="D57" s="1201"/>
      <c r="E57" s="1202"/>
      <c r="F57" s="125">
        <v>3063</v>
      </c>
      <c r="G57" s="125">
        <v>2734</v>
      </c>
      <c r="H57" s="126">
        <v>2774</v>
      </c>
    </row>
    <row r="58" spans="2:8" ht="45.75" customHeight="1" x14ac:dyDescent="0.2">
      <c r="B58" s="127"/>
      <c r="C58" s="1189" t="s">
        <v>557</v>
      </c>
      <c r="D58" s="1190"/>
      <c r="E58" s="1191"/>
      <c r="F58" s="128">
        <v>1509</v>
      </c>
      <c r="G58" s="128">
        <v>1322</v>
      </c>
      <c r="H58" s="129">
        <v>1207</v>
      </c>
    </row>
    <row r="59" spans="2:8" ht="45.75" customHeight="1" x14ac:dyDescent="0.2">
      <c r="B59" s="127"/>
      <c r="C59" s="1189" t="s">
        <v>558</v>
      </c>
      <c r="D59" s="1190"/>
      <c r="E59" s="1191"/>
      <c r="F59" s="128">
        <v>650</v>
      </c>
      <c r="G59" s="128">
        <v>650</v>
      </c>
      <c r="H59" s="129">
        <v>650</v>
      </c>
    </row>
    <row r="60" spans="2:8" ht="45.75" customHeight="1" x14ac:dyDescent="0.2">
      <c r="B60" s="127"/>
      <c r="C60" s="1189" t="s">
        <v>559</v>
      </c>
      <c r="D60" s="1190"/>
      <c r="E60" s="1191"/>
      <c r="F60" s="128">
        <v>289</v>
      </c>
      <c r="G60" s="128">
        <v>272</v>
      </c>
      <c r="H60" s="129">
        <v>189</v>
      </c>
    </row>
    <row r="61" spans="2:8" ht="45.75" customHeight="1" x14ac:dyDescent="0.2">
      <c r="B61" s="127"/>
      <c r="C61" s="1189" t="s">
        <v>560</v>
      </c>
      <c r="D61" s="1190"/>
      <c r="E61" s="1191"/>
      <c r="F61" s="128">
        <v>142</v>
      </c>
      <c r="G61" s="128">
        <v>138</v>
      </c>
      <c r="H61" s="129">
        <v>148</v>
      </c>
    </row>
    <row r="62" spans="2:8" ht="45.75" customHeight="1" thickBot="1" x14ac:dyDescent="0.25">
      <c r="B62" s="130"/>
      <c r="C62" s="1192" t="s">
        <v>561</v>
      </c>
      <c r="D62" s="1193"/>
      <c r="E62" s="1194"/>
      <c r="F62" s="131" t="s">
        <v>562</v>
      </c>
      <c r="G62" s="131" t="s">
        <v>562</v>
      </c>
      <c r="H62" s="132">
        <v>120</v>
      </c>
    </row>
    <row r="63" spans="2:8" ht="52.5" customHeight="1" thickBot="1" x14ac:dyDescent="0.25">
      <c r="B63" s="133"/>
      <c r="C63" s="1195" t="s">
        <v>49</v>
      </c>
      <c r="D63" s="1195"/>
      <c r="E63" s="1196"/>
      <c r="F63" s="134">
        <v>3881</v>
      </c>
      <c r="G63" s="134">
        <v>3750</v>
      </c>
      <c r="H63" s="135">
        <v>4044</v>
      </c>
    </row>
    <row r="64" spans="2:8" ht="13.2" x14ac:dyDescent="0.2"/>
  </sheetData>
  <sheetProtection algorithmName="SHA-512" hashValue="DH5iVT3dvXOHOTToh0kNDdZSOz2V6RtUJPNJ8Rit7fpd0pxcWDrf1hibHBiy+fT7ch3h7cBbVox0KTAk3nKU5A==" saltValue="nHQllhlSpcteMEyMnxiU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1F72F-689B-4FD2-B6D4-8BFC907846C0}">
  <sheetPr>
    <pageSetUpPr fitToPage="1"/>
  </sheetPr>
  <dimension ref="A1:DE85"/>
  <sheetViews>
    <sheetView showGridLines="0" zoomScale="85" zoomScaleNormal="85" zoomScaleSheetLayoutView="55" workbookViewId="0"/>
  </sheetViews>
  <sheetFormatPr defaultColWidth="0" defaultRowHeight="0" customHeight="1" zeroHeight="1" x14ac:dyDescent="0.2"/>
  <cols>
    <col min="1" max="1" width="6.33203125" style="255" customWidth="1"/>
    <col min="2" max="107" width="2.33203125" style="255" customWidth="1"/>
    <col min="108" max="108" width="6.109375" style="261" customWidth="1"/>
    <col min="109" max="109" width="5.88671875" style="259" customWidth="1"/>
    <col min="110" max="16384" width="8.6640625" style="255" hidden="1"/>
  </cols>
  <sheetData>
    <row r="1" spans="1:109" ht="42.75" customHeight="1" x14ac:dyDescent="0.2">
      <c r="A1" s="1250"/>
      <c r="B1" s="1249"/>
      <c r="DD1" s="255"/>
      <c r="DE1" s="255"/>
    </row>
    <row r="2" spans="1:109" ht="25.5" customHeight="1" x14ac:dyDescent="0.2">
      <c r="A2" s="1248"/>
      <c r="C2" s="1248"/>
      <c r="O2" s="1248"/>
      <c r="P2" s="1248"/>
      <c r="Q2" s="1248"/>
      <c r="R2" s="1248"/>
      <c r="S2" s="1248"/>
      <c r="T2" s="1248"/>
      <c r="U2" s="1248"/>
      <c r="V2" s="1248"/>
      <c r="W2" s="1248"/>
      <c r="X2" s="1248"/>
      <c r="Y2" s="1248"/>
      <c r="Z2" s="1248"/>
      <c r="AA2" s="1248"/>
      <c r="AB2" s="1248"/>
      <c r="AC2" s="1248"/>
      <c r="AD2" s="1248"/>
      <c r="AE2" s="1248"/>
      <c r="AF2" s="1248"/>
      <c r="AG2" s="1248"/>
      <c r="AH2" s="1248"/>
      <c r="AI2" s="1248"/>
      <c r="AU2" s="1248"/>
      <c r="BG2" s="1248"/>
      <c r="BS2" s="1248"/>
      <c r="CE2" s="1248"/>
      <c r="CQ2" s="1248"/>
      <c r="DD2" s="255"/>
      <c r="DE2" s="255"/>
    </row>
    <row r="3" spans="1:109" ht="25.5" customHeight="1" x14ac:dyDescent="0.2">
      <c r="A3" s="1248"/>
      <c r="C3" s="1248"/>
      <c r="O3" s="1248"/>
      <c r="P3" s="1248"/>
      <c r="Q3" s="1248"/>
      <c r="R3" s="1248"/>
      <c r="S3" s="1248"/>
      <c r="T3" s="1248"/>
      <c r="U3" s="1248"/>
      <c r="V3" s="1248"/>
      <c r="W3" s="1248"/>
      <c r="X3" s="1248"/>
      <c r="Y3" s="1248"/>
      <c r="Z3" s="1248"/>
      <c r="AA3" s="1248"/>
      <c r="AB3" s="1248"/>
      <c r="AC3" s="1248"/>
      <c r="AD3" s="1248"/>
      <c r="AE3" s="1248"/>
      <c r="AF3" s="1248"/>
      <c r="AG3" s="1248"/>
      <c r="AH3" s="1248"/>
      <c r="AI3" s="1248"/>
      <c r="AU3" s="1248"/>
      <c r="BG3" s="1248"/>
      <c r="BS3" s="1248"/>
      <c r="CE3" s="1248"/>
      <c r="CQ3" s="1248"/>
      <c r="DD3" s="255"/>
      <c r="DE3" s="255"/>
    </row>
    <row r="4" spans="1:109" s="253" customFormat="1" ht="13.2" x14ac:dyDescent="0.2">
      <c r="A4" s="1248"/>
      <c r="B4" s="1248"/>
      <c r="C4" s="1248"/>
      <c r="D4" s="1248"/>
      <c r="E4" s="1248"/>
      <c r="F4" s="1248"/>
      <c r="G4" s="1248"/>
      <c r="H4" s="1248"/>
      <c r="I4" s="1248"/>
      <c r="J4" s="1248"/>
      <c r="K4" s="1248"/>
      <c r="L4" s="1248"/>
      <c r="M4" s="1248"/>
      <c r="N4" s="1248"/>
      <c r="O4" s="1248"/>
      <c r="P4" s="1248"/>
      <c r="Q4" s="1248"/>
      <c r="R4" s="1248"/>
      <c r="S4" s="1248"/>
      <c r="T4" s="1248"/>
      <c r="U4" s="1248"/>
      <c r="V4" s="1248"/>
      <c r="W4" s="1248"/>
      <c r="X4" s="1248"/>
      <c r="Y4" s="1248"/>
      <c r="Z4" s="1248"/>
      <c r="AA4" s="1248"/>
      <c r="AB4" s="1248"/>
      <c r="AC4" s="1248"/>
      <c r="AD4" s="1248"/>
      <c r="AE4" s="1248"/>
      <c r="AF4" s="1248"/>
      <c r="AG4" s="1248"/>
      <c r="AH4" s="1248"/>
      <c r="AI4" s="1248"/>
      <c r="AJ4" s="1248"/>
      <c r="AK4" s="1248"/>
      <c r="AL4" s="1248"/>
      <c r="AM4" s="1248"/>
      <c r="AN4" s="1248"/>
      <c r="AO4" s="1248"/>
      <c r="AP4" s="1248"/>
      <c r="AQ4" s="1248"/>
      <c r="AR4" s="1248"/>
      <c r="AS4" s="1248"/>
      <c r="AT4" s="1248"/>
      <c r="AU4" s="1248"/>
      <c r="AV4" s="1248"/>
      <c r="AW4" s="1248"/>
      <c r="AX4" s="1248"/>
      <c r="AY4" s="1248"/>
      <c r="AZ4" s="1248"/>
      <c r="BA4" s="1248"/>
      <c r="BB4" s="1248"/>
      <c r="BC4" s="1248"/>
      <c r="BD4" s="1248"/>
      <c r="BE4" s="1248"/>
      <c r="BF4" s="1248"/>
      <c r="BG4" s="1248"/>
      <c r="BH4" s="1248"/>
      <c r="BI4" s="1248"/>
      <c r="BJ4" s="1248"/>
      <c r="BK4" s="1248"/>
      <c r="BL4" s="1248"/>
      <c r="BM4" s="1248"/>
      <c r="BN4" s="1248"/>
      <c r="BO4" s="1248"/>
      <c r="BP4" s="1248"/>
      <c r="BQ4" s="1248"/>
      <c r="BR4" s="1248"/>
      <c r="BS4" s="1248"/>
      <c r="BT4" s="1248"/>
      <c r="BU4" s="1248"/>
      <c r="BV4" s="1248"/>
      <c r="BW4" s="1248"/>
      <c r="BX4" s="1248"/>
      <c r="BY4" s="1248"/>
      <c r="BZ4" s="1248"/>
      <c r="CA4" s="1248"/>
      <c r="CB4" s="1248"/>
      <c r="CC4" s="1248"/>
      <c r="CD4" s="1248"/>
      <c r="CE4" s="1248"/>
      <c r="CF4" s="1248"/>
      <c r="CG4" s="1248"/>
      <c r="CH4" s="1248"/>
      <c r="CI4" s="1248"/>
      <c r="CJ4" s="1248"/>
      <c r="CK4" s="1248"/>
      <c r="CL4" s="1248"/>
      <c r="CM4" s="1248"/>
      <c r="CN4" s="1248"/>
      <c r="CO4" s="1248"/>
      <c r="CP4" s="1248"/>
      <c r="CQ4" s="1248"/>
      <c r="CR4" s="1248"/>
      <c r="CS4" s="1248"/>
      <c r="CT4" s="1248"/>
      <c r="CU4" s="1248"/>
      <c r="CV4" s="1248"/>
      <c r="CW4" s="1248"/>
      <c r="CX4" s="1248"/>
      <c r="CY4" s="1248"/>
      <c r="CZ4" s="1248"/>
      <c r="DA4" s="1248"/>
      <c r="DB4" s="1248"/>
      <c r="DC4" s="1248"/>
      <c r="DD4" s="1248"/>
      <c r="DE4" s="1248"/>
    </row>
    <row r="5" spans="1:109" s="253" customFormat="1" ht="13.2" x14ac:dyDescent="0.2">
      <c r="A5" s="1248"/>
      <c r="B5" s="1248"/>
      <c r="C5" s="1248"/>
      <c r="D5" s="1248"/>
      <c r="E5" s="1248"/>
      <c r="F5" s="1248"/>
      <c r="G5" s="1248"/>
      <c r="H5" s="1248"/>
      <c r="I5" s="1248"/>
      <c r="J5" s="1248"/>
      <c r="K5" s="1248"/>
      <c r="L5" s="1248"/>
      <c r="M5" s="1248"/>
      <c r="N5" s="1248"/>
      <c r="O5" s="1248"/>
      <c r="P5" s="1248"/>
      <c r="Q5" s="1248"/>
      <c r="R5" s="1248"/>
      <c r="S5" s="1248"/>
      <c r="T5" s="1248"/>
      <c r="U5" s="1248"/>
      <c r="V5" s="1248"/>
      <c r="W5" s="1248"/>
      <c r="X5" s="1248"/>
      <c r="Y5" s="1248"/>
      <c r="Z5" s="1248"/>
      <c r="AA5" s="1248"/>
      <c r="AB5" s="1248"/>
      <c r="AC5" s="1248"/>
      <c r="AD5" s="1248"/>
      <c r="AE5" s="1248"/>
      <c r="AF5" s="1248"/>
      <c r="AG5" s="1248"/>
      <c r="AH5" s="1248"/>
      <c r="AI5" s="1248"/>
      <c r="AJ5" s="1248"/>
      <c r="AK5" s="1248"/>
      <c r="AL5" s="1248"/>
      <c r="AM5" s="1248"/>
      <c r="AN5" s="1248"/>
      <c r="AO5" s="1248"/>
      <c r="AP5" s="1248"/>
      <c r="AQ5" s="1248"/>
      <c r="AR5" s="1248"/>
      <c r="AS5" s="1248"/>
      <c r="AT5" s="1248"/>
      <c r="AU5" s="1248"/>
      <c r="AV5" s="1248"/>
      <c r="AW5" s="1248"/>
      <c r="AX5" s="1248"/>
      <c r="AY5" s="1248"/>
      <c r="AZ5" s="1248"/>
      <c r="BA5" s="1248"/>
      <c r="BB5" s="1248"/>
      <c r="BC5" s="1248"/>
      <c r="BD5" s="1248"/>
      <c r="BE5" s="1248"/>
      <c r="BF5" s="1248"/>
      <c r="BG5" s="1248"/>
      <c r="BH5" s="1248"/>
      <c r="BI5" s="1248"/>
      <c r="BJ5" s="1248"/>
      <c r="BK5" s="1248"/>
      <c r="BL5" s="1248"/>
      <c r="BM5" s="1248"/>
      <c r="BN5" s="1248"/>
      <c r="BO5" s="1248"/>
      <c r="BP5" s="1248"/>
      <c r="BQ5" s="1248"/>
      <c r="BR5" s="1248"/>
      <c r="BS5" s="1248"/>
      <c r="BT5" s="1248"/>
      <c r="BU5" s="1248"/>
      <c r="BV5" s="1248"/>
      <c r="BW5" s="1248"/>
      <c r="BX5" s="1248"/>
      <c r="BY5" s="1248"/>
      <c r="BZ5" s="1248"/>
      <c r="CA5" s="1248"/>
      <c r="CB5" s="1248"/>
      <c r="CC5" s="1248"/>
      <c r="CD5" s="1248"/>
      <c r="CE5" s="1248"/>
      <c r="CF5" s="1248"/>
      <c r="CG5" s="1248"/>
      <c r="CH5" s="1248"/>
      <c r="CI5" s="1248"/>
      <c r="CJ5" s="1248"/>
      <c r="CK5" s="1248"/>
      <c r="CL5" s="1248"/>
      <c r="CM5" s="1248"/>
      <c r="CN5" s="1248"/>
      <c r="CO5" s="1248"/>
      <c r="CP5" s="1248"/>
      <c r="CQ5" s="1248"/>
      <c r="CR5" s="1248"/>
      <c r="CS5" s="1248"/>
      <c r="CT5" s="1248"/>
      <c r="CU5" s="1248"/>
      <c r="CV5" s="1248"/>
      <c r="CW5" s="1248"/>
      <c r="CX5" s="1248"/>
      <c r="CY5" s="1248"/>
      <c r="CZ5" s="1248"/>
      <c r="DA5" s="1248"/>
      <c r="DB5" s="1248"/>
      <c r="DC5" s="1248"/>
      <c r="DD5" s="1248"/>
      <c r="DE5" s="1248"/>
    </row>
    <row r="6" spans="1:109" s="253" customFormat="1" ht="13.2" x14ac:dyDescent="0.2">
      <c r="A6" s="1248"/>
      <c r="B6" s="1248"/>
      <c r="C6" s="1248"/>
      <c r="D6" s="1248"/>
      <c r="E6" s="1248"/>
      <c r="F6" s="1248"/>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1248"/>
      <c r="BH6" s="1248"/>
      <c r="BI6" s="1248"/>
      <c r="BJ6" s="1248"/>
      <c r="BK6" s="1248"/>
      <c r="BL6" s="1248"/>
      <c r="BM6" s="1248"/>
      <c r="BN6" s="1248"/>
      <c r="BO6" s="1248"/>
      <c r="BP6" s="1248"/>
      <c r="BQ6" s="1248"/>
      <c r="BR6" s="1248"/>
      <c r="BS6" s="1248"/>
      <c r="BT6" s="1248"/>
      <c r="BU6" s="1248"/>
      <c r="BV6" s="1248"/>
      <c r="BW6" s="1248"/>
      <c r="BX6" s="1248"/>
      <c r="BY6" s="1248"/>
      <c r="BZ6" s="1248"/>
      <c r="CA6" s="1248"/>
      <c r="CB6" s="1248"/>
      <c r="CC6" s="1248"/>
      <c r="CD6" s="1248"/>
      <c r="CE6" s="1248"/>
      <c r="CF6" s="1248"/>
      <c r="CG6" s="1248"/>
      <c r="CH6" s="1248"/>
      <c r="CI6" s="1248"/>
      <c r="CJ6" s="1248"/>
      <c r="CK6" s="1248"/>
      <c r="CL6" s="1248"/>
      <c r="CM6" s="1248"/>
      <c r="CN6" s="1248"/>
      <c r="CO6" s="1248"/>
      <c r="CP6" s="1248"/>
      <c r="CQ6" s="1248"/>
      <c r="CR6" s="1248"/>
      <c r="CS6" s="1248"/>
      <c r="CT6" s="1248"/>
      <c r="CU6" s="1248"/>
      <c r="CV6" s="1248"/>
      <c r="CW6" s="1248"/>
      <c r="CX6" s="1248"/>
      <c r="CY6" s="1248"/>
      <c r="CZ6" s="1248"/>
      <c r="DA6" s="1248"/>
      <c r="DB6" s="1248"/>
      <c r="DC6" s="1248"/>
      <c r="DD6" s="1248"/>
      <c r="DE6" s="1248"/>
    </row>
    <row r="7" spans="1:109" s="253" customFormat="1" ht="13.2" x14ac:dyDescent="0.2">
      <c r="A7" s="1248"/>
      <c r="B7" s="1248"/>
      <c r="C7" s="1248"/>
      <c r="D7" s="1248"/>
      <c r="E7" s="1248"/>
      <c r="F7" s="1248"/>
      <c r="G7" s="1248"/>
      <c r="H7" s="1248"/>
      <c r="I7" s="1248"/>
      <c r="J7" s="1248"/>
      <c r="K7" s="1248"/>
      <c r="L7" s="1248"/>
      <c r="M7" s="1248"/>
      <c r="N7" s="1248"/>
      <c r="O7" s="1248"/>
      <c r="P7" s="1248"/>
      <c r="Q7" s="1248"/>
      <c r="R7" s="1248"/>
      <c r="S7" s="1248"/>
      <c r="T7" s="1248"/>
      <c r="U7" s="1248"/>
      <c r="V7" s="1248"/>
      <c r="W7" s="1248"/>
      <c r="X7" s="1248"/>
      <c r="Y7" s="1248"/>
      <c r="Z7" s="1248"/>
      <c r="AA7" s="1248"/>
      <c r="AB7" s="1248"/>
      <c r="AC7" s="1248"/>
      <c r="AD7" s="1248"/>
      <c r="AE7" s="1248"/>
      <c r="AF7" s="1248"/>
      <c r="AG7" s="1248"/>
      <c r="AH7" s="1248"/>
      <c r="AI7" s="1248"/>
      <c r="AJ7" s="1248"/>
      <c r="AK7" s="1248"/>
      <c r="AL7" s="1248"/>
      <c r="AM7" s="1248"/>
      <c r="AN7" s="1248"/>
      <c r="AO7" s="1248"/>
      <c r="AP7" s="1248"/>
      <c r="AQ7" s="1248"/>
      <c r="AR7" s="1248"/>
      <c r="AS7" s="1248"/>
      <c r="AT7" s="1248"/>
      <c r="AU7" s="1248"/>
      <c r="AV7" s="1248"/>
      <c r="AW7" s="1248"/>
      <c r="AX7" s="1248"/>
      <c r="AY7" s="1248"/>
      <c r="AZ7" s="1248"/>
      <c r="BA7" s="1248"/>
      <c r="BB7" s="1248"/>
      <c r="BC7" s="1248"/>
      <c r="BD7" s="1248"/>
      <c r="BE7" s="1248"/>
      <c r="BF7" s="1248"/>
      <c r="BG7" s="1248"/>
      <c r="BH7" s="1248"/>
      <c r="BI7" s="1248"/>
      <c r="BJ7" s="1248"/>
      <c r="BK7" s="1248"/>
      <c r="BL7" s="1248"/>
      <c r="BM7" s="1248"/>
      <c r="BN7" s="1248"/>
      <c r="BO7" s="1248"/>
      <c r="BP7" s="1248"/>
      <c r="BQ7" s="1248"/>
      <c r="BR7" s="1248"/>
      <c r="BS7" s="1248"/>
      <c r="BT7" s="1248"/>
      <c r="BU7" s="1248"/>
      <c r="BV7" s="1248"/>
      <c r="BW7" s="1248"/>
      <c r="BX7" s="1248"/>
      <c r="BY7" s="1248"/>
      <c r="BZ7" s="1248"/>
      <c r="CA7" s="1248"/>
      <c r="CB7" s="1248"/>
      <c r="CC7" s="1248"/>
      <c r="CD7" s="1248"/>
      <c r="CE7" s="1248"/>
      <c r="CF7" s="1248"/>
      <c r="CG7" s="1248"/>
      <c r="CH7" s="1248"/>
      <c r="CI7" s="1248"/>
      <c r="CJ7" s="1248"/>
      <c r="CK7" s="1248"/>
      <c r="CL7" s="1248"/>
      <c r="CM7" s="1248"/>
      <c r="CN7" s="1248"/>
      <c r="CO7" s="1248"/>
      <c r="CP7" s="1248"/>
      <c r="CQ7" s="1248"/>
      <c r="CR7" s="1248"/>
      <c r="CS7" s="1248"/>
      <c r="CT7" s="1248"/>
      <c r="CU7" s="1248"/>
      <c r="CV7" s="1248"/>
      <c r="CW7" s="1248"/>
      <c r="CX7" s="1248"/>
      <c r="CY7" s="1248"/>
      <c r="CZ7" s="1248"/>
      <c r="DA7" s="1248"/>
      <c r="DB7" s="1248"/>
      <c r="DC7" s="1248"/>
      <c r="DD7" s="1248"/>
      <c r="DE7" s="1248"/>
    </row>
    <row r="8" spans="1:109" s="253" customFormat="1" ht="13.2" x14ac:dyDescent="0.2">
      <c r="A8" s="1248"/>
      <c r="B8" s="1248"/>
      <c r="C8" s="1248"/>
      <c r="D8" s="1248"/>
      <c r="E8" s="1248"/>
      <c r="F8" s="1248"/>
      <c r="G8" s="1248"/>
      <c r="H8" s="1248"/>
      <c r="I8" s="1248"/>
      <c r="J8" s="1248"/>
      <c r="K8" s="1248"/>
      <c r="L8" s="1248"/>
      <c r="M8" s="1248"/>
      <c r="N8" s="1248"/>
      <c r="O8" s="1248"/>
      <c r="P8" s="1248"/>
      <c r="Q8" s="1248"/>
      <c r="R8" s="1248"/>
      <c r="S8" s="1248"/>
      <c r="T8" s="1248"/>
      <c r="U8" s="1248"/>
      <c r="V8" s="1248"/>
      <c r="W8" s="1248"/>
      <c r="X8" s="1248"/>
      <c r="Y8" s="1248"/>
      <c r="Z8" s="1248"/>
      <c r="AA8" s="1248"/>
      <c r="AB8" s="1248"/>
      <c r="AC8" s="1248"/>
      <c r="AD8" s="1248"/>
      <c r="AE8" s="1248"/>
      <c r="AF8" s="1248"/>
      <c r="AG8" s="1248"/>
      <c r="AH8" s="1248"/>
      <c r="AI8" s="1248"/>
      <c r="AJ8" s="1248"/>
      <c r="AK8" s="1248"/>
      <c r="AL8" s="1248"/>
      <c r="AM8" s="1248"/>
      <c r="AN8" s="1248"/>
      <c r="AO8" s="1248"/>
      <c r="AP8" s="1248"/>
      <c r="AQ8" s="1248"/>
      <c r="AR8" s="1248"/>
      <c r="AS8" s="1248"/>
      <c r="AT8" s="1248"/>
      <c r="AU8" s="1248"/>
      <c r="AV8" s="1248"/>
      <c r="AW8" s="1248"/>
      <c r="AX8" s="1248"/>
      <c r="AY8" s="1248"/>
      <c r="AZ8" s="1248"/>
      <c r="BA8" s="1248"/>
      <c r="BB8" s="1248"/>
      <c r="BC8" s="1248"/>
      <c r="BD8" s="1248"/>
      <c r="BE8" s="1248"/>
      <c r="BF8" s="1248"/>
      <c r="BG8" s="1248"/>
      <c r="BH8" s="1248"/>
      <c r="BI8" s="1248"/>
      <c r="BJ8" s="1248"/>
      <c r="BK8" s="1248"/>
      <c r="BL8" s="1248"/>
      <c r="BM8" s="1248"/>
      <c r="BN8" s="1248"/>
      <c r="BO8" s="1248"/>
      <c r="BP8" s="1248"/>
      <c r="BQ8" s="1248"/>
      <c r="BR8" s="1248"/>
      <c r="BS8" s="1248"/>
      <c r="BT8" s="1248"/>
      <c r="BU8" s="1248"/>
      <c r="BV8" s="1248"/>
      <c r="BW8" s="1248"/>
      <c r="BX8" s="1248"/>
      <c r="BY8" s="1248"/>
      <c r="BZ8" s="1248"/>
      <c r="CA8" s="1248"/>
      <c r="CB8" s="1248"/>
      <c r="CC8" s="1248"/>
      <c r="CD8" s="1248"/>
      <c r="CE8" s="1248"/>
      <c r="CF8" s="1248"/>
      <c r="CG8" s="1248"/>
      <c r="CH8" s="1248"/>
      <c r="CI8" s="1248"/>
      <c r="CJ8" s="1248"/>
      <c r="CK8" s="1248"/>
      <c r="CL8" s="1248"/>
      <c r="CM8" s="1248"/>
      <c r="CN8" s="1248"/>
      <c r="CO8" s="1248"/>
      <c r="CP8" s="1248"/>
      <c r="CQ8" s="1248"/>
      <c r="CR8" s="1248"/>
      <c r="CS8" s="1248"/>
      <c r="CT8" s="1248"/>
      <c r="CU8" s="1248"/>
      <c r="CV8" s="1248"/>
      <c r="CW8" s="1248"/>
      <c r="CX8" s="1248"/>
      <c r="CY8" s="1248"/>
      <c r="CZ8" s="1248"/>
      <c r="DA8" s="1248"/>
      <c r="DB8" s="1248"/>
      <c r="DC8" s="1248"/>
      <c r="DD8" s="1248"/>
      <c r="DE8" s="1248"/>
    </row>
    <row r="9" spans="1:109" s="253" customFormat="1" ht="13.2" x14ac:dyDescent="0.2">
      <c r="A9" s="1248"/>
      <c r="B9" s="1248"/>
      <c r="C9" s="1248"/>
      <c r="D9" s="1248"/>
      <c r="E9" s="1248"/>
      <c r="F9" s="1248"/>
      <c r="G9" s="1248"/>
      <c r="H9" s="1248"/>
      <c r="I9" s="1248"/>
      <c r="J9" s="1248"/>
      <c r="K9" s="1248"/>
      <c r="L9" s="1248"/>
      <c r="M9" s="1248"/>
      <c r="N9" s="1248"/>
      <c r="O9" s="1248"/>
      <c r="P9" s="1248"/>
      <c r="Q9" s="1248"/>
      <c r="R9" s="1248"/>
      <c r="S9" s="1248"/>
      <c r="T9" s="1248"/>
      <c r="U9" s="1248"/>
      <c r="V9" s="1248"/>
      <c r="W9" s="1248"/>
      <c r="X9" s="1248"/>
      <c r="Y9" s="1248"/>
      <c r="Z9" s="1248"/>
      <c r="AA9" s="1248"/>
      <c r="AB9" s="1248"/>
      <c r="AC9" s="1248"/>
      <c r="AD9" s="1248"/>
      <c r="AE9" s="1248"/>
      <c r="AF9" s="1248"/>
      <c r="AG9" s="1248"/>
      <c r="AH9" s="1248"/>
      <c r="AI9" s="1248"/>
      <c r="AJ9" s="1248"/>
      <c r="AK9" s="1248"/>
      <c r="AL9" s="1248"/>
      <c r="AM9" s="1248"/>
      <c r="AN9" s="1248"/>
      <c r="AO9" s="1248"/>
      <c r="AP9" s="1248"/>
      <c r="AQ9" s="1248"/>
      <c r="AR9" s="1248"/>
      <c r="AS9" s="1248"/>
      <c r="AT9" s="1248"/>
      <c r="AU9" s="1248"/>
      <c r="AV9" s="1248"/>
      <c r="AW9" s="1248"/>
      <c r="AX9" s="1248"/>
      <c r="AY9" s="1248"/>
      <c r="AZ9" s="1248"/>
      <c r="BA9" s="1248"/>
      <c r="BB9" s="1248"/>
      <c r="BC9" s="1248"/>
      <c r="BD9" s="1248"/>
      <c r="BE9" s="1248"/>
      <c r="BF9" s="1248"/>
      <c r="BG9" s="1248"/>
      <c r="BH9" s="1248"/>
      <c r="BI9" s="1248"/>
      <c r="BJ9" s="1248"/>
      <c r="BK9" s="1248"/>
      <c r="BL9" s="1248"/>
      <c r="BM9" s="1248"/>
      <c r="BN9" s="1248"/>
      <c r="BO9" s="1248"/>
      <c r="BP9" s="1248"/>
      <c r="BQ9" s="1248"/>
      <c r="BR9" s="1248"/>
      <c r="BS9" s="1248"/>
      <c r="BT9" s="1248"/>
      <c r="BU9" s="1248"/>
      <c r="BV9" s="1248"/>
      <c r="BW9" s="1248"/>
      <c r="BX9" s="1248"/>
      <c r="BY9" s="1248"/>
      <c r="BZ9" s="1248"/>
      <c r="CA9" s="1248"/>
      <c r="CB9" s="1248"/>
      <c r="CC9" s="1248"/>
      <c r="CD9" s="1248"/>
      <c r="CE9" s="1248"/>
      <c r="CF9" s="1248"/>
      <c r="CG9" s="1248"/>
      <c r="CH9" s="1248"/>
      <c r="CI9" s="1248"/>
      <c r="CJ9" s="1248"/>
      <c r="CK9" s="1248"/>
      <c r="CL9" s="1248"/>
      <c r="CM9" s="1248"/>
      <c r="CN9" s="1248"/>
      <c r="CO9" s="1248"/>
      <c r="CP9" s="1248"/>
      <c r="CQ9" s="1248"/>
      <c r="CR9" s="1248"/>
      <c r="CS9" s="1248"/>
      <c r="CT9" s="1248"/>
      <c r="CU9" s="1248"/>
      <c r="CV9" s="1248"/>
      <c r="CW9" s="1248"/>
      <c r="CX9" s="1248"/>
      <c r="CY9" s="1248"/>
      <c r="CZ9" s="1248"/>
      <c r="DA9" s="1248"/>
      <c r="DB9" s="1248"/>
      <c r="DC9" s="1248"/>
      <c r="DD9" s="1248"/>
      <c r="DE9" s="1248"/>
    </row>
    <row r="10" spans="1:109" s="253" customFormat="1" ht="13.2" x14ac:dyDescent="0.2">
      <c r="A10" s="1248"/>
      <c r="B10" s="1248"/>
      <c r="C10" s="1248"/>
      <c r="D10" s="1248"/>
      <c r="E10" s="1248"/>
      <c r="F10" s="1248"/>
      <c r="G10" s="1248"/>
      <c r="H10" s="1248"/>
      <c r="I10" s="1248"/>
      <c r="J10" s="1248"/>
      <c r="K10" s="1248"/>
      <c r="L10" s="1248"/>
      <c r="M10" s="1248"/>
      <c r="N10" s="1248"/>
      <c r="O10" s="1248"/>
      <c r="P10" s="1248"/>
      <c r="Q10" s="1248"/>
      <c r="R10" s="1248"/>
      <c r="S10" s="1248"/>
      <c r="T10" s="1248"/>
      <c r="U10" s="1248"/>
      <c r="V10" s="1248"/>
      <c r="W10" s="1248"/>
      <c r="X10" s="1248"/>
      <c r="Y10" s="1248"/>
      <c r="Z10" s="1248"/>
      <c r="AA10" s="1248"/>
      <c r="AB10" s="1248"/>
      <c r="AC10" s="1248"/>
      <c r="AD10" s="1248"/>
      <c r="AE10" s="1248"/>
      <c r="AF10" s="1248"/>
      <c r="AG10" s="1248"/>
      <c r="AH10" s="1248"/>
      <c r="AI10" s="1248"/>
      <c r="AJ10" s="1248"/>
      <c r="AK10" s="1248"/>
      <c r="AL10" s="1248"/>
      <c r="AM10" s="1248"/>
      <c r="AN10" s="1248"/>
      <c r="AO10" s="1248"/>
      <c r="AP10" s="1248"/>
      <c r="AQ10" s="1248"/>
      <c r="AR10" s="1248"/>
      <c r="AS10" s="1248"/>
      <c r="AT10" s="1248"/>
      <c r="AU10" s="1248"/>
      <c r="AV10" s="1248"/>
      <c r="AW10" s="1248"/>
      <c r="AX10" s="1248"/>
      <c r="AY10" s="1248"/>
      <c r="AZ10" s="1248"/>
      <c r="BA10" s="1248"/>
      <c r="BB10" s="1248"/>
      <c r="BC10" s="1248"/>
      <c r="BD10" s="1248"/>
      <c r="BE10" s="1248"/>
      <c r="BF10" s="1248"/>
      <c r="BG10" s="1248"/>
      <c r="BH10" s="1248"/>
      <c r="BI10" s="1248"/>
      <c r="BJ10" s="1248"/>
      <c r="BK10" s="1248"/>
      <c r="BL10" s="1248"/>
      <c r="BM10" s="1248"/>
      <c r="BN10" s="1248"/>
      <c r="BO10" s="1248"/>
      <c r="BP10" s="1248"/>
      <c r="BQ10" s="1248"/>
      <c r="BR10" s="1248"/>
      <c r="BS10" s="1248"/>
      <c r="BT10" s="1248"/>
      <c r="BU10" s="1248"/>
      <c r="BV10" s="1248"/>
      <c r="BW10" s="1248"/>
      <c r="BX10" s="1248"/>
      <c r="BY10" s="1248"/>
      <c r="BZ10" s="1248"/>
      <c r="CA10" s="1248"/>
      <c r="CB10" s="1248"/>
      <c r="CC10" s="1248"/>
      <c r="CD10" s="1248"/>
      <c r="CE10" s="1248"/>
      <c r="CF10" s="1248"/>
      <c r="CG10" s="1248"/>
      <c r="CH10" s="1248"/>
      <c r="CI10" s="1248"/>
      <c r="CJ10" s="1248"/>
      <c r="CK10" s="1248"/>
      <c r="CL10" s="1248"/>
      <c r="CM10" s="1248"/>
      <c r="CN10" s="1248"/>
      <c r="CO10" s="1248"/>
      <c r="CP10" s="1248"/>
      <c r="CQ10" s="1248"/>
      <c r="CR10" s="1248"/>
      <c r="CS10" s="1248"/>
      <c r="CT10" s="1248"/>
      <c r="CU10" s="1248"/>
      <c r="CV10" s="1248"/>
      <c r="CW10" s="1248"/>
      <c r="CX10" s="1248"/>
      <c r="CY10" s="1248"/>
      <c r="CZ10" s="1248"/>
      <c r="DA10" s="1248"/>
      <c r="DB10" s="1248"/>
      <c r="DC10" s="1248"/>
      <c r="DD10" s="1248"/>
      <c r="DE10" s="1248"/>
    </row>
    <row r="11" spans="1:109" s="253" customFormat="1" ht="13.2" x14ac:dyDescent="0.2">
      <c r="A11" s="1248"/>
      <c r="B11" s="1248"/>
      <c r="C11" s="1248"/>
      <c r="D11" s="1248"/>
      <c r="E11" s="1248"/>
      <c r="F11" s="1248"/>
      <c r="G11" s="1248"/>
      <c r="H11" s="1248"/>
      <c r="I11" s="1248"/>
      <c r="J11" s="1248"/>
      <c r="K11" s="1248"/>
      <c r="L11" s="1248"/>
      <c r="M11" s="1248"/>
      <c r="N11" s="1248"/>
      <c r="O11" s="1248"/>
      <c r="P11" s="1248"/>
      <c r="Q11" s="1248"/>
      <c r="R11" s="1248"/>
      <c r="S11" s="1248"/>
      <c r="T11" s="1248"/>
      <c r="U11" s="1248"/>
      <c r="V11" s="1248"/>
      <c r="W11" s="1248"/>
      <c r="X11" s="1248"/>
      <c r="Y11" s="1248"/>
      <c r="Z11" s="1248"/>
      <c r="AA11" s="1248"/>
      <c r="AB11" s="1248"/>
      <c r="AC11" s="1248"/>
      <c r="AD11" s="1248"/>
      <c r="AE11" s="1248"/>
      <c r="AF11" s="1248"/>
      <c r="AG11" s="1248"/>
      <c r="AH11" s="1248"/>
      <c r="AI11" s="1248"/>
      <c r="AJ11" s="1248"/>
      <c r="AK11" s="1248"/>
      <c r="AL11" s="1248"/>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8"/>
      <c r="BH11" s="1248"/>
      <c r="BI11" s="1248"/>
      <c r="BJ11" s="1248"/>
      <c r="BK11" s="1248"/>
      <c r="BL11" s="1248"/>
      <c r="BM11" s="1248"/>
      <c r="BN11" s="1248"/>
      <c r="BO11" s="1248"/>
      <c r="BP11" s="1248"/>
      <c r="BQ11" s="1248"/>
      <c r="BR11" s="1248"/>
      <c r="BS11" s="1248"/>
      <c r="BT11" s="1248"/>
      <c r="BU11" s="1248"/>
      <c r="BV11" s="1248"/>
      <c r="BW11" s="1248"/>
      <c r="BX11" s="1248"/>
      <c r="BY11" s="1248"/>
      <c r="BZ11" s="1248"/>
      <c r="CA11" s="1248"/>
      <c r="CB11" s="1248"/>
      <c r="CC11" s="1248"/>
      <c r="CD11" s="1248"/>
      <c r="CE11" s="1248"/>
      <c r="CF11" s="1248"/>
      <c r="CG11" s="1248"/>
      <c r="CH11" s="1248"/>
      <c r="CI11" s="1248"/>
      <c r="CJ11" s="1248"/>
      <c r="CK11" s="1248"/>
      <c r="CL11" s="1248"/>
      <c r="CM11" s="1248"/>
      <c r="CN11" s="1248"/>
      <c r="CO11" s="1248"/>
      <c r="CP11" s="1248"/>
      <c r="CQ11" s="1248"/>
      <c r="CR11" s="1248"/>
      <c r="CS11" s="1248"/>
      <c r="CT11" s="1248"/>
      <c r="CU11" s="1248"/>
      <c r="CV11" s="1248"/>
      <c r="CW11" s="1248"/>
      <c r="CX11" s="1248"/>
      <c r="CY11" s="1248"/>
      <c r="CZ11" s="1248"/>
      <c r="DA11" s="1248"/>
      <c r="DB11" s="1248"/>
      <c r="DC11" s="1248"/>
      <c r="DD11" s="1248"/>
      <c r="DE11" s="1248"/>
    </row>
    <row r="12" spans="1:109" s="253" customFormat="1" ht="13.2" x14ac:dyDescent="0.2">
      <c r="A12" s="1248"/>
      <c r="B12" s="1248"/>
      <c r="C12" s="1248"/>
      <c r="D12" s="1248"/>
      <c r="E12" s="1248"/>
      <c r="F12" s="1248"/>
      <c r="G12" s="1248"/>
      <c r="H12" s="1248"/>
      <c r="I12" s="1248"/>
      <c r="J12" s="1248"/>
      <c r="K12" s="1248"/>
      <c r="L12" s="1248"/>
      <c r="M12" s="1248"/>
      <c r="N12" s="1248"/>
      <c r="O12" s="1248"/>
      <c r="P12" s="1248"/>
      <c r="Q12" s="1248"/>
      <c r="R12" s="1248"/>
      <c r="S12" s="1248"/>
      <c r="T12" s="1248"/>
      <c r="U12" s="1248"/>
      <c r="V12" s="1248"/>
      <c r="W12" s="1248"/>
      <c r="X12" s="1248"/>
      <c r="Y12" s="1248"/>
      <c r="Z12" s="1248"/>
      <c r="AA12" s="1248"/>
      <c r="AB12" s="1248"/>
      <c r="AC12" s="1248"/>
      <c r="AD12" s="1248"/>
      <c r="AE12" s="1248"/>
      <c r="AF12" s="1248"/>
      <c r="AG12" s="1248"/>
      <c r="AH12" s="1248"/>
      <c r="AI12" s="1248"/>
      <c r="AJ12" s="1248"/>
      <c r="AK12" s="1248"/>
      <c r="AL12" s="1248"/>
      <c r="AM12" s="1248"/>
      <c r="AN12" s="1248"/>
      <c r="AO12" s="1248"/>
      <c r="AP12" s="1248"/>
      <c r="AQ12" s="1248"/>
      <c r="AR12" s="1248"/>
      <c r="AS12" s="1248"/>
      <c r="AT12" s="1248"/>
      <c r="AU12" s="1248"/>
      <c r="AV12" s="1248"/>
      <c r="AW12" s="1248"/>
      <c r="AX12" s="1248"/>
      <c r="AY12" s="1248"/>
      <c r="AZ12" s="1248"/>
      <c r="BA12" s="1248"/>
      <c r="BB12" s="1248"/>
      <c r="BC12" s="1248"/>
      <c r="BD12" s="1248"/>
      <c r="BE12" s="1248"/>
      <c r="BF12" s="1248"/>
      <c r="BG12" s="1248"/>
      <c r="BH12" s="1248"/>
      <c r="BI12" s="1248"/>
      <c r="BJ12" s="1248"/>
      <c r="BK12" s="1248"/>
      <c r="BL12" s="1248"/>
      <c r="BM12" s="1248"/>
      <c r="BN12" s="1248"/>
      <c r="BO12" s="1248"/>
      <c r="BP12" s="1248"/>
      <c r="BQ12" s="1248"/>
      <c r="BR12" s="1248"/>
      <c r="BS12" s="1248"/>
      <c r="BT12" s="1248"/>
      <c r="BU12" s="1248"/>
      <c r="BV12" s="1248"/>
      <c r="BW12" s="1248"/>
      <c r="BX12" s="1248"/>
      <c r="BY12" s="1248"/>
      <c r="BZ12" s="1248"/>
      <c r="CA12" s="1248"/>
      <c r="CB12" s="1248"/>
      <c r="CC12" s="1248"/>
      <c r="CD12" s="1248"/>
      <c r="CE12" s="1248"/>
      <c r="CF12" s="1248"/>
      <c r="CG12" s="1248"/>
      <c r="CH12" s="1248"/>
      <c r="CI12" s="1248"/>
      <c r="CJ12" s="1248"/>
      <c r="CK12" s="1248"/>
      <c r="CL12" s="1248"/>
      <c r="CM12" s="1248"/>
      <c r="CN12" s="1248"/>
      <c r="CO12" s="1248"/>
      <c r="CP12" s="1248"/>
      <c r="CQ12" s="1248"/>
      <c r="CR12" s="1248"/>
      <c r="CS12" s="1248"/>
      <c r="CT12" s="1248"/>
      <c r="CU12" s="1248"/>
      <c r="CV12" s="1248"/>
      <c r="CW12" s="1248"/>
      <c r="CX12" s="1248"/>
      <c r="CY12" s="1248"/>
      <c r="CZ12" s="1248"/>
      <c r="DA12" s="1248"/>
      <c r="DB12" s="1248"/>
      <c r="DC12" s="1248"/>
      <c r="DD12" s="1248"/>
      <c r="DE12" s="1248"/>
    </row>
    <row r="13" spans="1:109" s="253" customFormat="1" ht="13.2" x14ac:dyDescent="0.2">
      <c r="A13" s="1248"/>
      <c r="B13" s="1248"/>
      <c r="C13" s="1248"/>
      <c r="D13" s="1248"/>
      <c r="E13" s="1248"/>
      <c r="F13" s="1248"/>
      <c r="G13" s="1248"/>
      <c r="H13" s="1248"/>
      <c r="I13" s="1248"/>
      <c r="J13" s="1248"/>
      <c r="K13" s="1248"/>
      <c r="L13" s="1248"/>
      <c r="M13" s="1248"/>
      <c r="N13" s="1248"/>
      <c r="O13" s="1248"/>
      <c r="P13" s="1248"/>
      <c r="Q13" s="1248"/>
      <c r="R13" s="1248"/>
      <c r="S13" s="1248"/>
      <c r="T13" s="1248"/>
      <c r="U13" s="1248"/>
      <c r="V13" s="1248"/>
      <c r="W13" s="1248"/>
      <c r="X13" s="1248"/>
      <c r="Y13" s="1248"/>
      <c r="Z13" s="1248"/>
      <c r="AA13" s="1248"/>
      <c r="AB13" s="1248"/>
      <c r="AC13" s="1248"/>
      <c r="AD13" s="1248"/>
      <c r="AE13" s="1248"/>
      <c r="AF13" s="1248"/>
      <c r="AG13" s="1248"/>
      <c r="AH13" s="1248"/>
      <c r="AI13" s="1248"/>
      <c r="AJ13" s="1248"/>
      <c r="AK13" s="1248"/>
      <c r="AL13" s="1248"/>
      <c r="AM13" s="1248"/>
      <c r="AN13" s="1248"/>
      <c r="AO13" s="1248"/>
      <c r="AP13" s="1248"/>
      <c r="AQ13" s="1248"/>
      <c r="AR13" s="1248"/>
      <c r="AS13" s="1248"/>
      <c r="AT13" s="1248"/>
      <c r="AU13" s="1248"/>
      <c r="AV13" s="1248"/>
      <c r="AW13" s="1248"/>
      <c r="AX13" s="1248"/>
      <c r="AY13" s="1248"/>
      <c r="AZ13" s="1248"/>
      <c r="BA13" s="1248"/>
      <c r="BB13" s="1248"/>
      <c r="BC13" s="1248"/>
      <c r="BD13" s="1248"/>
      <c r="BE13" s="1248"/>
      <c r="BF13" s="1248"/>
      <c r="BG13" s="1248"/>
      <c r="BH13" s="1248"/>
      <c r="BI13" s="1248"/>
      <c r="BJ13" s="1248"/>
      <c r="BK13" s="1248"/>
      <c r="BL13" s="1248"/>
      <c r="BM13" s="1248"/>
      <c r="BN13" s="1248"/>
      <c r="BO13" s="1248"/>
      <c r="BP13" s="1248"/>
      <c r="BQ13" s="1248"/>
      <c r="BR13" s="1248"/>
      <c r="BS13" s="1248"/>
      <c r="BT13" s="1248"/>
      <c r="BU13" s="1248"/>
      <c r="BV13" s="1248"/>
      <c r="BW13" s="1248"/>
      <c r="BX13" s="1248"/>
      <c r="BY13" s="1248"/>
      <c r="BZ13" s="1248"/>
      <c r="CA13" s="1248"/>
      <c r="CB13" s="1248"/>
      <c r="CC13" s="1248"/>
      <c r="CD13" s="1248"/>
      <c r="CE13" s="1248"/>
      <c r="CF13" s="1248"/>
      <c r="CG13" s="1248"/>
      <c r="CH13" s="1248"/>
      <c r="CI13" s="1248"/>
      <c r="CJ13" s="1248"/>
      <c r="CK13" s="1248"/>
      <c r="CL13" s="1248"/>
      <c r="CM13" s="1248"/>
      <c r="CN13" s="1248"/>
      <c r="CO13" s="1248"/>
      <c r="CP13" s="1248"/>
      <c r="CQ13" s="1248"/>
      <c r="CR13" s="1248"/>
      <c r="CS13" s="1248"/>
      <c r="CT13" s="1248"/>
      <c r="CU13" s="1248"/>
      <c r="CV13" s="1248"/>
      <c r="CW13" s="1248"/>
      <c r="CX13" s="1248"/>
      <c r="CY13" s="1248"/>
      <c r="CZ13" s="1248"/>
      <c r="DA13" s="1248"/>
      <c r="DB13" s="1248"/>
      <c r="DC13" s="1248"/>
      <c r="DD13" s="1248"/>
      <c r="DE13" s="1248"/>
    </row>
    <row r="14" spans="1:109" s="253" customFormat="1" ht="13.2" x14ac:dyDescent="0.2">
      <c r="A14" s="1248"/>
      <c r="B14" s="1248"/>
      <c r="C14" s="1248"/>
      <c r="D14" s="1248"/>
      <c r="E14" s="1248"/>
      <c r="F14" s="1248"/>
      <c r="G14" s="1248"/>
      <c r="H14" s="1248"/>
      <c r="I14" s="1248"/>
      <c r="J14" s="1248"/>
      <c r="K14" s="1248"/>
      <c r="L14" s="1248"/>
      <c r="M14" s="1248"/>
      <c r="N14" s="1248"/>
      <c r="O14" s="1248"/>
      <c r="P14" s="1248"/>
      <c r="Q14" s="1248"/>
      <c r="R14" s="1248"/>
      <c r="S14" s="1248"/>
      <c r="T14" s="1248"/>
      <c r="U14" s="1248"/>
      <c r="V14" s="1248"/>
      <c r="W14" s="1248"/>
      <c r="X14" s="1248"/>
      <c r="Y14" s="1248"/>
      <c r="Z14" s="1248"/>
      <c r="AA14" s="1248"/>
      <c r="AB14" s="1248"/>
      <c r="AC14" s="1248"/>
      <c r="AD14" s="1248"/>
      <c r="AE14" s="1248"/>
      <c r="AF14" s="1248"/>
      <c r="AG14" s="1248"/>
      <c r="AH14" s="1248"/>
      <c r="AI14" s="1248"/>
      <c r="AJ14" s="1248"/>
      <c r="AK14" s="1248"/>
      <c r="AL14" s="1248"/>
      <c r="AM14" s="1248"/>
      <c r="AN14" s="1248"/>
      <c r="AO14" s="1248"/>
      <c r="AP14" s="1248"/>
      <c r="AQ14" s="1248"/>
      <c r="AR14" s="1248"/>
      <c r="AS14" s="1248"/>
      <c r="AT14" s="1248"/>
      <c r="AU14" s="1248"/>
      <c r="AV14" s="1248"/>
      <c r="AW14" s="1248"/>
      <c r="AX14" s="1248"/>
      <c r="AY14" s="1248"/>
      <c r="AZ14" s="1248"/>
      <c r="BA14" s="1248"/>
      <c r="BB14" s="1248"/>
      <c r="BC14" s="1248"/>
      <c r="BD14" s="1248"/>
      <c r="BE14" s="1248"/>
      <c r="BF14" s="1248"/>
      <c r="BG14" s="1248"/>
      <c r="BH14" s="1248"/>
      <c r="BI14" s="1248"/>
      <c r="BJ14" s="1248"/>
      <c r="BK14" s="1248"/>
      <c r="BL14" s="1248"/>
      <c r="BM14" s="1248"/>
      <c r="BN14" s="1248"/>
      <c r="BO14" s="1248"/>
      <c r="BP14" s="1248"/>
      <c r="BQ14" s="1248"/>
      <c r="BR14" s="1248"/>
      <c r="BS14" s="1248"/>
      <c r="BT14" s="1248"/>
      <c r="BU14" s="1248"/>
      <c r="BV14" s="1248"/>
      <c r="BW14" s="1248"/>
      <c r="BX14" s="1248"/>
      <c r="BY14" s="1248"/>
      <c r="BZ14" s="1248"/>
      <c r="CA14" s="1248"/>
      <c r="CB14" s="1248"/>
      <c r="CC14" s="1248"/>
      <c r="CD14" s="1248"/>
      <c r="CE14" s="1248"/>
      <c r="CF14" s="1248"/>
      <c r="CG14" s="1248"/>
      <c r="CH14" s="1248"/>
      <c r="CI14" s="1248"/>
      <c r="CJ14" s="1248"/>
      <c r="CK14" s="1248"/>
      <c r="CL14" s="1248"/>
      <c r="CM14" s="1248"/>
      <c r="CN14" s="1248"/>
      <c r="CO14" s="1248"/>
      <c r="CP14" s="1248"/>
      <c r="CQ14" s="1248"/>
      <c r="CR14" s="1248"/>
      <c r="CS14" s="1248"/>
      <c r="CT14" s="1248"/>
      <c r="CU14" s="1248"/>
      <c r="CV14" s="1248"/>
      <c r="CW14" s="1248"/>
      <c r="CX14" s="1248"/>
      <c r="CY14" s="1248"/>
      <c r="CZ14" s="1248"/>
      <c r="DA14" s="1248"/>
      <c r="DB14" s="1248"/>
      <c r="DC14" s="1248"/>
      <c r="DD14" s="1248"/>
      <c r="DE14" s="1248"/>
    </row>
    <row r="15" spans="1:109" s="253" customFormat="1" ht="13.2" x14ac:dyDescent="0.2">
      <c r="A15" s="255"/>
      <c r="B15" s="1248"/>
      <c r="C15" s="1248"/>
      <c r="D15" s="1248"/>
      <c r="E15" s="1248"/>
      <c r="F15" s="1248"/>
      <c r="G15" s="1248"/>
      <c r="H15" s="1248"/>
      <c r="I15" s="1248"/>
      <c r="J15" s="1248"/>
      <c r="K15" s="1248"/>
      <c r="L15" s="1248"/>
      <c r="M15" s="1248"/>
      <c r="N15" s="1248"/>
      <c r="O15" s="1248"/>
      <c r="P15" s="1248"/>
      <c r="Q15" s="1248"/>
      <c r="R15" s="1248"/>
      <c r="S15" s="1248"/>
      <c r="T15" s="1248"/>
      <c r="U15" s="1248"/>
      <c r="V15" s="1248"/>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R15" s="1248"/>
      <c r="AS15" s="1248"/>
      <c r="AT15" s="1248"/>
      <c r="AU15" s="1248"/>
      <c r="AV15" s="1248"/>
      <c r="AW15" s="1248"/>
      <c r="AX15" s="1248"/>
      <c r="AY15" s="1248"/>
      <c r="AZ15" s="1248"/>
      <c r="BA15" s="1248"/>
      <c r="BB15" s="1248"/>
      <c r="BC15" s="1248"/>
      <c r="BD15" s="1248"/>
      <c r="BE15" s="1248"/>
      <c r="BF15" s="1248"/>
      <c r="BG15" s="1248"/>
      <c r="BH15" s="1248"/>
      <c r="BI15" s="1248"/>
      <c r="BJ15" s="1248"/>
      <c r="BK15" s="1248"/>
      <c r="BL15" s="1248"/>
      <c r="BM15" s="1248"/>
      <c r="BN15" s="1248"/>
      <c r="BO15" s="1248"/>
      <c r="BP15" s="1248"/>
      <c r="BQ15" s="1248"/>
      <c r="BR15" s="1248"/>
      <c r="BS15" s="1248"/>
      <c r="BT15" s="1248"/>
      <c r="BU15" s="1248"/>
      <c r="BV15" s="1248"/>
      <c r="BW15" s="1248"/>
      <c r="BX15" s="1248"/>
      <c r="BY15" s="1248"/>
      <c r="BZ15" s="1248"/>
      <c r="CA15" s="1248"/>
      <c r="CB15" s="1248"/>
      <c r="CC15" s="1248"/>
      <c r="CD15" s="1248"/>
      <c r="CE15" s="1248"/>
      <c r="CF15" s="1248"/>
      <c r="CG15" s="1248"/>
      <c r="CH15" s="1248"/>
      <c r="CI15" s="1248"/>
      <c r="CJ15" s="1248"/>
      <c r="CK15" s="1248"/>
      <c r="CL15" s="1248"/>
      <c r="CM15" s="1248"/>
      <c r="CN15" s="1248"/>
      <c r="CO15" s="1248"/>
      <c r="CP15" s="1248"/>
      <c r="CQ15" s="1248"/>
      <c r="CR15" s="1248"/>
      <c r="CS15" s="1248"/>
      <c r="CT15" s="1248"/>
      <c r="CU15" s="1248"/>
      <c r="CV15" s="1248"/>
      <c r="CW15" s="1248"/>
      <c r="CX15" s="1248"/>
      <c r="CY15" s="1248"/>
      <c r="CZ15" s="1248"/>
      <c r="DA15" s="1248"/>
      <c r="DB15" s="1248"/>
      <c r="DC15" s="1248"/>
      <c r="DD15" s="1248"/>
      <c r="DE15" s="1248"/>
    </row>
    <row r="16" spans="1:109" s="253" customFormat="1" ht="13.2" x14ac:dyDescent="0.2">
      <c r="A16" s="255"/>
      <c r="B16" s="1248"/>
      <c r="C16" s="1248"/>
      <c r="D16" s="1248"/>
      <c r="E16" s="1248"/>
      <c r="F16" s="1248"/>
      <c r="G16" s="1248"/>
      <c r="H16" s="1248"/>
      <c r="I16" s="1248"/>
      <c r="J16" s="1248"/>
      <c r="K16" s="1248"/>
      <c r="L16" s="1248"/>
      <c r="M16" s="1248"/>
      <c r="N16" s="1248"/>
      <c r="O16" s="1248"/>
      <c r="P16" s="1248"/>
      <c r="Q16" s="1248"/>
      <c r="R16" s="1248"/>
      <c r="S16" s="1248"/>
      <c r="T16" s="1248"/>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D16" s="1248"/>
      <c r="BE16" s="1248"/>
      <c r="BF16" s="1248"/>
      <c r="BG16" s="1248"/>
      <c r="BH16" s="1248"/>
      <c r="BI16" s="1248"/>
      <c r="BJ16" s="1248"/>
      <c r="BK16" s="1248"/>
      <c r="BL16" s="1248"/>
      <c r="BM16" s="1248"/>
      <c r="BN16" s="1248"/>
      <c r="BO16" s="1248"/>
      <c r="BP16" s="1248"/>
      <c r="BQ16" s="1248"/>
      <c r="BR16" s="1248"/>
      <c r="BS16" s="1248"/>
      <c r="BT16" s="1248"/>
      <c r="BU16" s="1248"/>
      <c r="BV16" s="1248"/>
      <c r="BW16" s="1248"/>
      <c r="BX16" s="1248"/>
      <c r="BY16" s="1248"/>
      <c r="BZ16" s="1248"/>
      <c r="CA16" s="1248"/>
      <c r="CB16" s="1248"/>
      <c r="CC16" s="1248"/>
      <c r="CD16" s="1248"/>
      <c r="CE16" s="1248"/>
      <c r="CF16" s="1248"/>
      <c r="CG16" s="1248"/>
      <c r="CH16" s="1248"/>
      <c r="CI16" s="1248"/>
      <c r="CJ16" s="1248"/>
      <c r="CK16" s="1248"/>
      <c r="CL16" s="1248"/>
      <c r="CM16" s="1248"/>
      <c r="CN16" s="1248"/>
      <c r="CO16" s="1248"/>
      <c r="CP16" s="1248"/>
      <c r="CQ16" s="1248"/>
      <c r="CR16" s="1248"/>
      <c r="CS16" s="1248"/>
      <c r="CT16" s="1248"/>
      <c r="CU16" s="1248"/>
      <c r="CV16" s="1248"/>
      <c r="CW16" s="1248"/>
      <c r="CX16" s="1248"/>
      <c r="CY16" s="1248"/>
      <c r="CZ16" s="1248"/>
      <c r="DA16" s="1248"/>
      <c r="DB16" s="1248"/>
      <c r="DC16" s="1248"/>
      <c r="DD16" s="1248"/>
      <c r="DE16" s="1248"/>
    </row>
    <row r="17" spans="1:109" s="253" customFormat="1" ht="13.2" x14ac:dyDescent="0.2">
      <c r="A17" s="255"/>
      <c r="B17" s="1248"/>
      <c r="C17" s="1248"/>
      <c r="D17" s="1248"/>
      <c r="E17" s="1248"/>
      <c r="F17" s="1248"/>
      <c r="G17" s="1248"/>
      <c r="H17" s="1248"/>
      <c r="I17" s="1248"/>
      <c r="J17" s="1248"/>
      <c r="K17" s="1248"/>
      <c r="L17" s="1248"/>
      <c r="M17" s="1248"/>
      <c r="N17" s="1248"/>
      <c r="O17" s="1248"/>
      <c r="P17" s="1248"/>
      <c r="Q17" s="1248"/>
      <c r="R17" s="1248"/>
      <c r="S17" s="1248"/>
      <c r="T17" s="1248"/>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D17" s="1248"/>
      <c r="BE17" s="1248"/>
      <c r="BF17" s="1248"/>
      <c r="BG17" s="1248"/>
      <c r="BH17" s="1248"/>
      <c r="BI17" s="1248"/>
      <c r="BJ17" s="1248"/>
      <c r="BK17" s="1248"/>
      <c r="BL17" s="1248"/>
      <c r="BM17" s="1248"/>
      <c r="BN17" s="1248"/>
      <c r="BO17" s="1248"/>
      <c r="BP17" s="1248"/>
      <c r="BQ17" s="1248"/>
      <c r="BR17" s="1248"/>
      <c r="BS17" s="1248"/>
      <c r="BT17" s="1248"/>
      <c r="BU17" s="1248"/>
      <c r="BV17" s="1248"/>
      <c r="BW17" s="1248"/>
      <c r="BX17" s="1248"/>
      <c r="BY17" s="1248"/>
      <c r="BZ17" s="1248"/>
      <c r="CA17" s="1248"/>
      <c r="CB17" s="1248"/>
      <c r="CC17" s="1248"/>
      <c r="CD17" s="1248"/>
      <c r="CE17" s="1248"/>
      <c r="CF17" s="1248"/>
      <c r="CG17" s="1248"/>
      <c r="CH17" s="1248"/>
      <c r="CI17" s="1248"/>
      <c r="CJ17" s="1248"/>
      <c r="CK17" s="1248"/>
      <c r="CL17" s="1248"/>
      <c r="CM17" s="1248"/>
      <c r="CN17" s="1248"/>
      <c r="CO17" s="1248"/>
      <c r="CP17" s="1248"/>
      <c r="CQ17" s="1248"/>
      <c r="CR17" s="1248"/>
      <c r="CS17" s="1248"/>
      <c r="CT17" s="1248"/>
      <c r="CU17" s="1248"/>
      <c r="CV17" s="1248"/>
      <c r="CW17" s="1248"/>
      <c r="CX17" s="1248"/>
      <c r="CY17" s="1248"/>
      <c r="CZ17" s="1248"/>
      <c r="DA17" s="1248"/>
      <c r="DB17" s="1248"/>
      <c r="DC17" s="1248"/>
      <c r="DD17" s="1248"/>
      <c r="DE17" s="1248"/>
    </row>
    <row r="18" spans="1:109" s="253" customFormat="1" ht="13.2" x14ac:dyDescent="0.2">
      <c r="A18" s="255"/>
      <c r="B18" s="1248"/>
      <c r="C18" s="1248"/>
      <c r="D18" s="1248"/>
      <c r="E18" s="1248"/>
      <c r="F18" s="1248"/>
      <c r="G18" s="1248"/>
      <c r="H18" s="1248"/>
      <c r="I18" s="1248"/>
      <c r="J18" s="1248"/>
      <c r="K18" s="1248"/>
      <c r="L18" s="1248"/>
      <c r="M18" s="1248"/>
      <c r="N18" s="1248"/>
      <c r="O18" s="1248"/>
      <c r="P18" s="1248"/>
      <c r="Q18" s="1248"/>
      <c r="R18" s="1248"/>
      <c r="S18" s="1248"/>
      <c r="T18" s="1248"/>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D18" s="1248"/>
      <c r="BE18" s="1248"/>
      <c r="BF18" s="1248"/>
      <c r="BG18" s="1248"/>
      <c r="BH18" s="1248"/>
      <c r="BI18" s="1248"/>
      <c r="BJ18" s="1248"/>
      <c r="BK18" s="1248"/>
      <c r="BL18" s="1248"/>
      <c r="BM18" s="1248"/>
      <c r="BN18" s="1248"/>
      <c r="BO18" s="1248"/>
      <c r="BP18" s="1248"/>
      <c r="BQ18" s="1248"/>
      <c r="BR18" s="1248"/>
      <c r="BS18" s="1248"/>
      <c r="BT18" s="1248"/>
      <c r="BU18" s="1248"/>
      <c r="BV18" s="1248"/>
      <c r="BW18" s="1248"/>
      <c r="BX18" s="1248"/>
      <c r="BY18" s="1248"/>
      <c r="BZ18" s="1248"/>
      <c r="CA18" s="1248"/>
      <c r="CB18" s="1248"/>
      <c r="CC18" s="1248"/>
      <c r="CD18" s="1248"/>
      <c r="CE18" s="1248"/>
      <c r="CF18" s="1248"/>
      <c r="CG18" s="1248"/>
      <c r="CH18" s="1248"/>
      <c r="CI18" s="1248"/>
      <c r="CJ18" s="1248"/>
      <c r="CK18" s="1248"/>
      <c r="CL18" s="1248"/>
      <c r="CM18" s="1248"/>
      <c r="CN18" s="1248"/>
      <c r="CO18" s="1248"/>
      <c r="CP18" s="1248"/>
      <c r="CQ18" s="1248"/>
      <c r="CR18" s="1248"/>
      <c r="CS18" s="1248"/>
      <c r="CT18" s="1248"/>
      <c r="CU18" s="1248"/>
      <c r="CV18" s="1248"/>
      <c r="CW18" s="1248"/>
      <c r="CX18" s="1248"/>
      <c r="CY18" s="1248"/>
      <c r="CZ18" s="1248"/>
      <c r="DA18" s="1248"/>
      <c r="DB18" s="1248"/>
      <c r="DC18" s="1248"/>
      <c r="DD18" s="1248"/>
      <c r="DE18" s="1248"/>
    </row>
    <row r="19" spans="1:109" ht="13.2" x14ac:dyDescent="0.2">
      <c r="DD19" s="255"/>
      <c r="DE19" s="255"/>
    </row>
    <row r="20" spans="1:109" ht="13.2" x14ac:dyDescent="0.2">
      <c r="DD20" s="255"/>
      <c r="DE20" s="255"/>
    </row>
    <row r="21" spans="1:109" ht="17.25" customHeight="1" x14ac:dyDescent="0.2">
      <c r="B21" s="1247"/>
      <c r="C21" s="257"/>
      <c r="D21" s="257"/>
      <c r="E21" s="257"/>
      <c r="F21" s="257"/>
      <c r="G21" s="257"/>
      <c r="H21" s="257"/>
      <c r="I21" s="257"/>
      <c r="J21" s="257"/>
      <c r="K21" s="257"/>
      <c r="L21" s="257"/>
      <c r="M21" s="257"/>
      <c r="N21" s="124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6"/>
      <c r="AU21" s="257"/>
      <c r="AV21" s="257"/>
      <c r="AW21" s="257"/>
      <c r="AX21" s="257"/>
      <c r="AY21" s="257"/>
      <c r="AZ21" s="257"/>
      <c r="BA21" s="257"/>
      <c r="BB21" s="257"/>
      <c r="BC21" s="257"/>
      <c r="BD21" s="257"/>
      <c r="BE21" s="257"/>
      <c r="BF21" s="1246"/>
      <c r="BG21" s="257"/>
      <c r="BH21" s="257"/>
      <c r="BI21" s="257"/>
      <c r="BJ21" s="257"/>
      <c r="BK21" s="257"/>
      <c r="BL21" s="257"/>
      <c r="BM21" s="257"/>
      <c r="BN21" s="257"/>
      <c r="BO21" s="257"/>
      <c r="BP21" s="257"/>
      <c r="BQ21" s="257"/>
      <c r="BR21" s="1246"/>
      <c r="BS21" s="257"/>
      <c r="BT21" s="257"/>
      <c r="BU21" s="257"/>
      <c r="BV21" s="257"/>
      <c r="BW21" s="257"/>
      <c r="BX21" s="257"/>
      <c r="BY21" s="257"/>
      <c r="BZ21" s="257"/>
      <c r="CA21" s="257"/>
      <c r="CB21" s="257"/>
      <c r="CC21" s="257"/>
      <c r="CD21" s="1246"/>
      <c r="CE21" s="257"/>
      <c r="CF21" s="257"/>
      <c r="CG21" s="257"/>
      <c r="CH21" s="257"/>
      <c r="CI21" s="257"/>
      <c r="CJ21" s="257"/>
      <c r="CK21" s="257"/>
      <c r="CL21" s="257"/>
      <c r="CM21" s="257"/>
      <c r="CN21" s="257"/>
      <c r="CO21" s="257"/>
      <c r="CP21" s="1246"/>
      <c r="CQ21" s="257"/>
      <c r="CR21" s="257"/>
      <c r="CS21" s="257"/>
      <c r="CT21" s="257"/>
      <c r="CU21" s="257"/>
      <c r="CV21" s="257"/>
      <c r="CW21" s="257"/>
      <c r="CX21" s="257"/>
      <c r="CY21" s="257"/>
      <c r="CZ21" s="257"/>
      <c r="DA21" s="257"/>
      <c r="DB21" s="124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7"/>
      <c r="DD40" s="1237"/>
      <c r="DE40" s="255"/>
    </row>
    <row r="41" spans="2:109" ht="16.2" x14ac:dyDescent="0.2">
      <c r="B41" s="256" t="s">
        <v>575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4"/>
      <c r="I42" s="1233"/>
      <c r="J42" s="1233"/>
      <c r="K42" s="1233"/>
      <c r="AM42" s="1234"/>
      <c r="AN42" s="1234" t="s">
        <v>571</v>
      </c>
      <c r="AP42" s="1233"/>
      <c r="AQ42" s="1233"/>
      <c r="AR42" s="1233"/>
      <c r="AY42" s="1234"/>
      <c r="BA42" s="1233"/>
      <c r="BB42" s="1233"/>
      <c r="BC42" s="1233"/>
      <c r="BK42" s="1234"/>
      <c r="BM42" s="1233"/>
      <c r="BN42" s="1233"/>
      <c r="BO42" s="1233"/>
      <c r="BW42" s="1234"/>
      <c r="BY42" s="1233"/>
      <c r="BZ42" s="1233"/>
      <c r="CA42" s="1233"/>
      <c r="CI42" s="1234"/>
      <c r="CK42" s="1233"/>
      <c r="CL42" s="1233"/>
      <c r="CM42" s="1233"/>
      <c r="CU42" s="1234"/>
      <c r="CW42" s="1233"/>
      <c r="CX42" s="1233"/>
      <c r="CY42" s="1233"/>
    </row>
    <row r="43" spans="2:109" ht="13.5" customHeight="1" x14ac:dyDescent="0.2">
      <c r="B43" s="259"/>
      <c r="AN43" s="1232" t="s">
        <v>574</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0"/>
    </row>
    <row r="44" spans="2:109" ht="13.2" x14ac:dyDescent="0.2">
      <c r="B44" s="259"/>
      <c r="AN44" s="1229"/>
      <c r="AO44" s="1228"/>
      <c r="AP44" s="1228"/>
      <c r="AQ44" s="1228"/>
      <c r="AR44" s="1228"/>
      <c r="AS44" s="1228"/>
      <c r="AT44" s="1228"/>
      <c r="AU44" s="1228"/>
      <c r="AV44" s="1228"/>
      <c r="AW44" s="1228"/>
      <c r="AX44" s="1228"/>
      <c r="AY44" s="1228"/>
      <c r="AZ44" s="1228"/>
      <c r="BA44" s="1228"/>
      <c r="BB44" s="1228"/>
      <c r="BC44" s="1228"/>
      <c r="BD44" s="1228"/>
      <c r="BE44" s="1228"/>
      <c r="BF44" s="1228"/>
      <c r="BG44" s="1228"/>
      <c r="BH44" s="1228"/>
      <c r="BI44" s="1228"/>
      <c r="BJ44" s="1228"/>
      <c r="BK44" s="1228"/>
      <c r="BL44" s="1228"/>
      <c r="BM44" s="1228"/>
      <c r="BN44" s="1228"/>
      <c r="BO44" s="1228"/>
      <c r="BP44" s="1228"/>
      <c r="BQ44" s="1228"/>
      <c r="BR44" s="1228"/>
      <c r="BS44" s="1228"/>
      <c r="BT44" s="1228"/>
      <c r="BU44" s="1228"/>
      <c r="BV44" s="1228"/>
      <c r="BW44" s="1228"/>
      <c r="BX44" s="1228"/>
      <c r="BY44" s="1228"/>
      <c r="BZ44" s="1228"/>
      <c r="CA44" s="1228"/>
      <c r="CB44" s="1228"/>
      <c r="CC44" s="1228"/>
      <c r="CD44" s="1228"/>
      <c r="CE44" s="1228"/>
      <c r="CF44" s="1228"/>
      <c r="CG44" s="1228"/>
      <c r="CH44" s="1228"/>
      <c r="CI44" s="1228"/>
      <c r="CJ44" s="1228"/>
      <c r="CK44" s="1228"/>
      <c r="CL44" s="1228"/>
      <c r="CM44" s="1228"/>
      <c r="CN44" s="1228"/>
      <c r="CO44" s="1228"/>
      <c r="CP44" s="1228"/>
      <c r="CQ44" s="1228"/>
      <c r="CR44" s="1228"/>
      <c r="CS44" s="1228"/>
      <c r="CT44" s="1228"/>
      <c r="CU44" s="1228"/>
      <c r="CV44" s="1228"/>
      <c r="CW44" s="1228"/>
      <c r="CX44" s="1228"/>
      <c r="CY44" s="1228"/>
      <c r="CZ44" s="1228"/>
      <c r="DA44" s="1228"/>
      <c r="DB44" s="1228"/>
      <c r="DC44" s="1227"/>
    </row>
    <row r="45" spans="2:109" ht="13.2" x14ac:dyDescent="0.2">
      <c r="B45" s="259"/>
      <c r="AN45" s="1229"/>
      <c r="AO45" s="1228"/>
      <c r="AP45" s="1228"/>
      <c r="AQ45" s="1228"/>
      <c r="AR45" s="1228"/>
      <c r="AS45" s="1228"/>
      <c r="AT45" s="1228"/>
      <c r="AU45" s="1228"/>
      <c r="AV45" s="1228"/>
      <c r="AW45" s="1228"/>
      <c r="AX45" s="1228"/>
      <c r="AY45" s="1228"/>
      <c r="AZ45" s="1228"/>
      <c r="BA45" s="1228"/>
      <c r="BB45" s="1228"/>
      <c r="BC45" s="1228"/>
      <c r="BD45" s="1228"/>
      <c r="BE45" s="1228"/>
      <c r="BF45" s="1228"/>
      <c r="BG45" s="1228"/>
      <c r="BH45" s="1228"/>
      <c r="BI45" s="1228"/>
      <c r="BJ45" s="1228"/>
      <c r="BK45" s="1228"/>
      <c r="BL45" s="1228"/>
      <c r="BM45" s="1228"/>
      <c r="BN45" s="1228"/>
      <c r="BO45" s="1228"/>
      <c r="BP45" s="1228"/>
      <c r="BQ45" s="1228"/>
      <c r="BR45" s="1228"/>
      <c r="BS45" s="1228"/>
      <c r="BT45" s="1228"/>
      <c r="BU45" s="1228"/>
      <c r="BV45" s="1228"/>
      <c r="BW45" s="1228"/>
      <c r="BX45" s="1228"/>
      <c r="BY45" s="1228"/>
      <c r="BZ45" s="1228"/>
      <c r="CA45" s="1228"/>
      <c r="CB45" s="1228"/>
      <c r="CC45" s="1228"/>
      <c r="CD45" s="1228"/>
      <c r="CE45" s="1228"/>
      <c r="CF45" s="1228"/>
      <c r="CG45" s="1228"/>
      <c r="CH45" s="1228"/>
      <c r="CI45" s="1228"/>
      <c r="CJ45" s="1228"/>
      <c r="CK45" s="1228"/>
      <c r="CL45" s="1228"/>
      <c r="CM45" s="1228"/>
      <c r="CN45" s="1228"/>
      <c r="CO45" s="1228"/>
      <c r="CP45" s="1228"/>
      <c r="CQ45" s="1228"/>
      <c r="CR45" s="1228"/>
      <c r="CS45" s="1228"/>
      <c r="CT45" s="1228"/>
      <c r="CU45" s="1228"/>
      <c r="CV45" s="1228"/>
      <c r="CW45" s="1228"/>
      <c r="CX45" s="1228"/>
      <c r="CY45" s="1228"/>
      <c r="CZ45" s="1228"/>
      <c r="DA45" s="1228"/>
      <c r="DB45" s="1228"/>
      <c r="DC45" s="1227"/>
    </row>
    <row r="46" spans="2:109" ht="13.2" x14ac:dyDescent="0.2">
      <c r="B46" s="259"/>
      <c r="AN46" s="1229"/>
      <c r="AO46" s="1228"/>
      <c r="AP46" s="1228"/>
      <c r="AQ46" s="1228"/>
      <c r="AR46" s="1228"/>
      <c r="AS46" s="1228"/>
      <c r="AT46" s="1228"/>
      <c r="AU46" s="1228"/>
      <c r="AV46" s="1228"/>
      <c r="AW46" s="1228"/>
      <c r="AX46" s="1228"/>
      <c r="AY46" s="1228"/>
      <c r="AZ46" s="1228"/>
      <c r="BA46" s="1228"/>
      <c r="BB46" s="1228"/>
      <c r="BC46" s="1228"/>
      <c r="BD46" s="1228"/>
      <c r="BE46" s="1228"/>
      <c r="BF46" s="1228"/>
      <c r="BG46" s="1228"/>
      <c r="BH46" s="1228"/>
      <c r="BI46" s="1228"/>
      <c r="BJ46" s="1228"/>
      <c r="BK46" s="1228"/>
      <c r="BL46" s="1228"/>
      <c r="BM46" s="1228"/>
      <c r="BN46" s="1228"/>
      <c r="BO46" s="1228"/>
      <c r="BP46" s="1228"/>
      <c r="BQ46" s="1228"/>
      <c r="BR46" s="1228"/>
      <c r="BS46" s="1228"/>
      <c r="BT46" s="1228"/>
      <c r="BU46" s="1228"/>
      <c r="BV46" s="1228"/>
      <c r="BW46" s="1228"/>
      <c r="BX46" s="1228"/>
      <c r="BY46" s="1228"/>
      <c r="BZ46" s="1228"/>
      <c r="CA46" s="1228"/>
      <c r="CB46" s="1228"/>
      <c r="CC46" s="1228"/>
      <c r="CD46" s="1228"/>
      <c r="CE46" s="1228"/>
      <c r="CF46" s="1228"/>
      <c r="CG46" s="1228"/>
      <c r="CH46" s="1228"/>
      <c r="CI46" s="1228"/>
      <c r="CJ46" s="1228"/>
      <c r="CK46" s="1228"/>
      <c r="CL46" s="1228"/>
      <c r="CM46" s="1228"/>
      <c r="CN46" s="1228"/>
      <c r="CO46" s="1228"/>
      <c r="CP46" s="1228"/>
      <c r="CQ46" s="1228"/>
      <c r="CR46" s="1228"/>
      <c r="CS46" s="1228"/>
      <c r="CT46" s="1228"/>
      <c r="CU46" s="1228"/>
      <c r="CV46" s="1228"/>
      <c r="CW46" s="1228"/>
      <c r="CX46" s="1228"/>
      <c r="CY46" s="1228"/>
      <c r="CZ46" s="1228"/>
      <c r="DA46" s="1228"/>
      <c r="DB46" s="1228"/>
      <c r="DC46" s="1227"/>
    </row>
    <row r="47" spans="2:109" ht="13.2" x14ac:dyDescent="0.2">
      <c r="B47" s="259"/>
      <c r="AN47" s="1226"/>
      <c r="AO47" s="1225"/>
      <c r="AP47" s="1225"/>
      <c r="AQ47" s="1225"/>
      <c r="AR47" s="1225"/>
      <c r="AS47" s="1225"/>
      <c r="AT47" s="1225"/>
      <c r="AU47" s="1225"/>
      <c r="AV47" s="1225"/>
      <c r="AW47" s="1225"/>
      <c r="AX47" s="1225"/>
      <c r="AY47" s="1225"/>
      <c r="AZ47" s="1225"/>
      <c r="BA47" s="1225"/>
      <c r="BB47" s="1225"/>
      <c r="BC47" s="1225"/>
      <c r="BD47" s="1225"/>
      <c r="BE47" s="1225"/>
      <c r="BF47" s="1225"/>
      <c r="BG47" s="1225"/>
      <c r="BH47" s="1225"/>
      <c r="BI47" s="1225"/>
      <c r="BJ47" s="1225"/>
      <c r="BK47" s="1225"/>
      <c r="BL47" s="1225"/>
      <c r="BM47" s="1225"/>
      <c r="BN47" s="1225"/>
      <c r="BO47" s="1225"/>
      <c r="BP47" s="1225"/>
      <c r="BQ47" s="1225"/>
      <c r="BR47" s="1225"/>
      <c r="BS47" s="1225"/>
      <c r="BT47" s="1225"/>
      <c r="BU47" s="1225"/>
      <c r="BV47" s="1225"/>
      <c r="BW47" s="1225"/>
      <c r="BX47" s="1225"/>
      <c r="BY47" s="1225"/>
      <c r="BZ47" s="1225"/>
      <c r="CA47" s="1225"/>
      <c r="CB47" s="1225"/>
      <c r="CC47" s="1225"/>
      <c r="CD47" s="1225"/>
      <c r="CE47" s="1225"/>
      <c r="CF47" s="1225"/>
      <c r="CG47" s="1225"/>
      <c r="CH47" s="1225"/>
      <c r="CI47" s="1225"/>
      <c r="CJ47" s="1225"/>
      <c r="CK47" s="1225"/>
      <c r="CL47" s="1225"/>
      <c r="CM47" s="1225"/>
      <c r="CN47" s="1225"/>
      <c r="CO47" s="1225"/>
      <c r="CP47" s="1225"/>
      <c r="CQ47" s="1225"/>
      <c r="CR47" s="1225"/>
      <c r="CS47" s="1225"/>
      <c r="CT47" s="1225"/>
      <c r="CU47" s="1225"/>
      <c r="CV47" s="1225"/>
      <c r="CW47" s="1225"/>
      <c r="CX47" s="1225"/>
      <c r="CY47" s="1225"/>
      <c r="CZ47" s="1225"/>
      <c r="DA47" s="1225"/>
      <c r="DB47" s="1225"/>
      <c r="DC47" s="1224"/>
    </row>
    <row r="48" spans="2:109" ht="13.2" x14ac:dyDescent="0.2">
      <c r="B48" s="259"/>
      <c r="H48" s="1211"/>
      <c r="I48" s="1211"/>
      <c r="J48" s="1211"/>
      <c r="AN48" s="1211"/>
      <c r="AO48" s="1211"/>
      <c r="AP48" s="1211"/>
      <c r="AZ48" s="1211"/>
      <c r="BA48" s="1211"/>
      <c r="BB48" s="1211"/>
      <c r="BL48" s="1211"/>
      <c r="BM48" s="1211"/>
      <c r="BN48" s="1211"/>
      <c r="BX48" s="1211"/>
      <c r="BY48" s="1211"/>
      <c r="BZ48" s="1211"/>
      <c r="CJ48" s="1211"/>
      <c r="CK48" s="1211"/>
      <c r="CL48" s="1211"/>
      <c r="CV48" s="1211"/>
      <c r="CW48" s="1211"/>
      <c r="CX48" s="1211"/>
    </row>
    <row r="49" spans="1:109" ht="13.2" x14ac:dyDescent="0.2">
      <c r="B49" s="259"/>
      <c r="AN49" s="255" t="s">
        <v>569</v>
      </c>
    </row>
    <row r="50" spans="1:109" ht="13.2" x14ac:dyDescent="0.2">
      <c r="B50" s="259"/>
      <c r="G50" s="1209"/>
      <c r="H50" s="1209"/>
      <c r="I50" s="1209"/>
      <c r="J50" s="1209"/>
      <c r="K50" s="1218"/>
      <c r="L50" s="1218"/>
      <c r="M50" s="1217"/>
      <c r="N50" s="1217"/>
      <c r="AN50" s="1216"/>
      <c r="AO50" s="1215"/>
      <c r="AP50" s="1215"/>
      <c r="AQ50" s="1215"/>
      <c r="AR50" s="1215"/>
      <c r="AS50" s="1215"/>
      <c r="AT50" s="1215"/>
      <c r="AU50" s="1215"/>
      <c r="AV50" s="1215"/>
      <c r="AW50" s="1215"/>
      <c r="AX50" s="1215"/>
      <c r="AY50" s="1215"/>
      <c r="AZ50" s="1215"/>
      <c r="BA50" s="1215"/>
      <c r="BB50" s="1215"/>
      <c r="BC50" s="1215"/>
      <c r="BD50" s="1215"/>
      <c r="BE50" s="1215"/>
      <c r="BF50" s="1215"/>
      <c r="BG50" s="1215"/>
      <c r="BH50" s="1215"/>
      <c r="BI50" s="1215"/>
      <c r="BJ50" s="1215"/>
      <c r="BK50" s="1215"/>
      <c r="BL50" s="1215"/>
      <c r="BM50" s="1215"/>
      <c r="BN50" s="1215"/>
      <c r="BO50" s="1214"/>
      <c r="BP50" s="1206" t="s">
        <v>526</v>
      </c>
      <c r="BQ50" s="1206"/>
      <c r="BR50" s="1206"/>
      <c r="BS50" s="1206"/>
      <c r="BT50" s="1206"/>
      <c r="BU50" s="1206"/>
      <c r="BV50" s="1206"/>
      <c r="BW50" s="1206"/>
      <c r="BX50" s="1206" t="s">
        <v>527</v>
      </c>
      <c r="BY50" s="1206"/>
      <c r="BZ50" s="1206"/>
      <c r="CA50" s="1206"/>
      <c r="CB50" s="1206"/>
      <c r="CC50" s="1206"/>
      <c r="CD50" s="1206"/>
      <c r="CE50" s="1206"/>
      <c r="CF50" s="1206" t="s">
        <v>528</v>
      </c>
      <c r="CG50" s="1206"/>
      <c r="CH50" s="1206"/>
      <c r="CI50" s="1206"/>
      <c r="CJ50" s="1206"/>
      <c r="CK50" s="1206"/>
      <c r="CL50" s="1206"/>
      <c r="CM50" s="1206"/>
      <c r="CN50" s="1206" t="s">
        <v>529</v>
      </c>
      <c r="CO50" s="1206"/>
      <c r="CP50" s="1206"/>
      <c r="CQ50" s="1206"/>
      <c r="CR50" s="1206"/>
      <c r="CS50" s="1206"/>
      <c r="CT50" s="1206"/>
      <c r="CU50" s="1206"/>
      <c r="CV50" s="1206" t="s">
        <v>530</v>
      </c>
      <c r="CW50" s="1206"/>
      <c r="CX50" s="1206"/>
      <c r="CY50" s="1206"/>
      <c r="CZ50" s="1206"/>
      <c r="DA50" s="1206"/>
      <c r="DB50" s="1206"/>
      <c r="DC50" s="1206"/>
    </row>
    <row r="51" spans="1:109" ht="13.5" customHeight="1" x14ac:dyDescent="0.2">
      <c r="B51" s="259"/>
      <c r="G51" s="1213"/>
      <c r="H51" s="1213"/>
      <c r="I51" s="1245"/>
      <c r="J51" s="1245"/>
      <c r="K51" s="1212"/>
      <c r="L51" s="1212"/>
      <c r="M51" s="1212"/>
      <c r="N51" s="1212"/>
      <c r="AM51" s="1211"/>
      <c r="AN51" s="1205" t="s">
        <v>568</v>
      </c>
      <c r="AO51" s="1205"/>
      <c r="AP51" s="1205"/>
      <c r="AQ51" s="1205"/>
      <c r="AR51" s="1205"/>
      <c r="AS51" s="1205"/>
      <c r="AT51" s="1205"/>
      <c r="AU51" s="1205"/>
      <c r="AV51" s="1205"/>
      <c r="AW51" s="1205"/>
      <c r="AX51" s="1205"/>
      <c r="AY51" s="1205"/>
      <c r="AZ51" s="1205"/>
      <c r="BA51" s="1205"/>
      <c r="BB51" s="1205" t="s">
        <v>566</v>
      </c>
      <c r="BC51" s="1205"/>
      <c r="BD51" s="1205"/>
      <c r="BE51" s="1205"/>
      <c r="BF51" s="1205"/>
      <c r="BG51" s="1205"/>
      <c r="BH51" s="1205"/>
      <c r="BI51" s="1205"/>
      <c r="BJ51" s="1205"/>
      <c r="BK51" s="1205"/>
      <c r="BL51" s="1205"/>
      <c r="BM51" s="1205"/>
      <c r="BN51" s="1205"/>
      <c r="BO51" s="1205"/>
      <c r="BP51" s="1204">
        <v>18.100000000000001</v>
      </c>
      <c r="BQ51" s="1204"/>
      <c r="BR51" s="1204"/>
      <c r="BS51" s="1204"/>
      <c r="BT51" s="1204"/>
      <c r="BU51" s="1204"/>
      <c r="BV51" s="1204"/>
      <c r="BW51" s="1204"/>
      <c r="BX51" s="1204">
        <v>6.9</v>
      </c>
      <c r="BY51" s="1204"/>
      <c r="BZ51" s="1204"/>
      <c r="CA51" s="1204"/>
      <c r="CB51" s="1204"/>
      <c r="CC51" s="1204"/>
      <c r="CD51" s="1204"/>
      <c r="CE51" s="1204"/>
      <c r="CF51" s="1204"/>
      <c r="CG51" s="1204"/>
      <c r="CH51" s="1204"/>
      <c r="CI51" s="1204"/>
      <c r="CJ51" s="1204"/>
      <c r="CK51" s="1204"/>
      <c r="CL51" s="1204"/>
      <c r="CM51" s="1204"/>
      <c r="CN51" s="1204"/>
      <c r="CO51" s="1204"/>
      <c r="CP51" s="1204"/>
      <c r="CQ51" s="1204"/>
      <c r="CR51" s="1204"/>
      <c r="CS51" s="1204"/>
      <c r="CT51" s="1204"/>
      <c r="CU51" s="1204"/>
      <c r="CV51" s="1204"/>
      <c r="CW51" s="1204"/>
      <c r="CX51" s="1204"/>
      <c r="CY51" s="1204"/>
      <c r="CZ51" s="1204"/>
      <c r="DA51" s="1204"/>
      <c r="DB51" s="1204"/>
      <c r="DC51" s="1204"/>
    </row>
    <row r="52" spans="1:109" ht="13.2" x14ac:dyDescent="0.2">
      <c r="B52" s="259"/>
      <c r="G52" s="1213"/>
      <c r="H52" s="1213"/>
      <c r="I52" s="1245"/>
      <c r="J52" s="1245"/>
      <c r="K52" s="1212"/>
      <c r="L52" s="1212"/>
      <c r="M52" s="1212"/>
      <c r="N52" s="1212"/>
      <c r="AM52" s="1211"/>
      <c r="AN52" s="1205"/>
      <c r="AO52" s="1205"/>
      <c r="AP52" s="1205"/>
      <c r="AQ52" s="1205"/>
      <c r="AR52" s="1205"/>
      <c r="AS52" s="1205"/>
      <c r="AT52" s="1205"/>
      <c r="AU52" s="1205"/>
      <c r="AV52" s="1205"/>
      <c r="AW52" s="1205"/>
      <c r="AX52" s="1205"/>
      <c r="AY52" s="1205"/>
      <c r="AZ52" s="1205"/>
      <c r="BA52" s="1205"/>
      <c r="BB52" s="1205"/>
      <c r="BC52" s="1205"/>
      <c r="BD52" s="1205"/>
      <c r="BE52" s="1205"/>
      <c r="BF52" s="1205"/>
      <c r="BG52" s="1205"/>
      <c r="BH52" s="1205"/>
      <c r="BI52" s="1205"/>
      <c r="BJ52" s="1205"/>
      <c r="BK52" s="1205"/>
      <c r="BL52" s="1205"/>
      <c r="BM52" s="1205"/>
      <c r="BN52" s="1205"/>
      <c r="BO52" s="1205"/>
      <c r="BP52" s="1204"/>
      <c r="BQ52" s="1204"/>
      <c r="BR52" s="1204"/>
      <c r="BS52" s="1204"/>
      <c r="BT52" s="1204"/>
      <c r="BU52" s="1204"/>
      <c r="BV52" s="1204"/>
      <c r="BW52" s="1204"/>
      <c r="BX52" s="1204"/>
      <c r="BY52" s="1204"/>
      <c r="BZ52" s="1204"/>
      <c r="CA52" s="1204"/>
      <c r="CB52" s="1204"/>
      <c r="CC52" s="1204"/>
      <c r="CD52" s="1204"/>
      <c r="CE52" s="1204"/>
      <c r="CF52" s="1204"/>
      <c r="CG52" s="1204"/>
      <c r="CH52" s="1204"/>
      <c r="CI52" s="1204"/>
      <c r="CJ52" s="1204"/>
      <c r="CK52" s="1204"/>
      <c r="CL52" s="1204"/>
      <c r="CM52" s="1204"/>
      <c r="CN52" s="1204"/>
      <c r="CO52" s="1204"/>
      <c r="CP52" s="1204"/>
      <c r="CQ52" s="1204"/>
      <c r="CR52" s="1204"/>
      <c r="CS52" s="1204"/>
      <c r="CT52" s="1204"/>
      <c r="CU52" s="1204"/>
      <c r="CV52" s="1204"/>
      <c r="CW52" s="1204"/>
      <c r="CX52" s="1204"/>
      <c r="CY52" s="1204"/>
      <c r="CZ52" s="1204"/>
      <c r="DA52" s="1204"/>
      <c r="DB52" s="1204"/>
      <c r="DC52" s="1204"/>
    </row>
    <row r="53" spans="1:109" ht="13.2" x14ac:dyDescent="0.2">
      <c r="A53" s="1233"/>
      <c r="B53" s="259"/>
      <c r="G53" s="1213"/>
      <c r="H53" s="1213"/>
      <c r="I53" s="1209"/>
      <c r="J53" s="1209"/>
      <c r="K53" s="1212"/>
      <c r="L53" s="1212"/>
      <c r="M53" s="1212"/>
      <c r="N53" s="1212"/>
      <c r="AM53" s="1211"/>
      <c r="AN53" s="1205"/>
      <c r="AO53" s="1205"/>
      <c r="AP53" s="1205"/>
      <c r="AQ53" s="1205"/>
      <c r="AR53" s="1205"/>
      <c r="AS53" s="1205"/>
      <c r="AT53" s="1205"/>
      <c r="AU53" s="1205"/>
      <c r="AV53" s="1205"/>
      <c r="AW53" s="1205"/>
      <c r="AX53" s="1205"/>
      <c r="AY53" s="1205"/>
      <c r="AZ53" s="1205"/>
      <c r="BA53" s="1205"/>
      <c r="BB53" s="1205" t="s">
        <v>573</v>
      </c>
      <c r="BC53" s="1205"/>
      <c r="BD53" s="1205"/>
      <c r="BE53" s="1205"/>
      <c r="BF53" s="1205"/>
      <c r="BG53" s="1205"/>
      <c r="BH53" s="1205"/>
      <c r="BI53" s="1205"/>
      <c r="BJ53" s="1205"/>
      <c r="BK53" s="1205"/>
      <c r="BL53" s="1205"/>
      <c r="BM53" s="1205"/>
      <c r="BN53" s="1205"/>
      <c r="BO53" s="1205"/>
      <c r="BP53" s="1204">
        <v>51.9</v>
      </c>
      <c r="BQ53" s="1204"/>
      <c r="BR53" s="1204"/>
      <c r="BS53" s="1204"/>
      <c r="BT53" s="1204"/>
      <c r="BU53" s="1204"/>
      <c r="BV53" s="1204"/>
      <c r="BW53" s="1204"/>
      <c r="BX53" s="1204">
        <v>52.3</v>
      </c>
      <c r="BY53" s="1204"/>
      <c r="BZ53" s="1204"/>
      <c r="CA53" s="1204"/>
      <c r="CB53" s="1204"/>
      <c r="CC53" s="1204"/>
      <c r="CD53" s="1204"/>
      <c r="CE53" s="1204"/>
      <c r="CF53" s="1204">
        <v>53.2</v>
      </c>
      <c r="CG53" s="1204"/>
      <c r="CH53" s="1204"/>
      <c r="CI53" s="1204"/>
      <c r="CJ53" s="1204"/>
      <c r="CK53" s="1204"/>
      <c r="CL53" s="1204"/>
      <c r="CM53" s="1204"/>
      <c r="CN53" s="1204">
        <v>52.7</v>
      </c>
      <c r="CO53" s="1204"/>
      <c r="CP53" s="1204"/>
      <c r="CQ53" s="1204"/>
      <c r="CR53" s="1204"/>
      <c r="CS53" s="1204"/>
      <c r="CT53" s="1204"/>
      <c r="CU53" s="1204"/>
      <c r="CV53" s="1204">
        <v>53</v>
      </c>
      <c r="CW53" s="1204"/>
      <c r="CX53" s="1204"/>
      <c r="CY53" s="1204"/>
      <c r="CZ53" s="1204"/>
      <c r="DA53" s="1204"/>
      <c r="DB53" s="1204"/>
      <c r="DC53" s="1204"/>
    </row>
    <row r="54" spans="1:109" ht="13.2" x14ac:dyDescent="0.2">
      <c r="A54" s="1233"/>
      <c r="B54" s="259"/>
      <c r="G54" s="1213"/>
      <c r="H54" s="1213"/>
      <c r="I54" s="1209"/>
      <c r="J54" s="1209"/>
      <c r="K54" s="1212"/>
      <c r="L54" s="1212"/>
      <c r="M54" s="1212"/>
      <c r="N54" s="1212"/>
      <c r="AM54" s="1211"/>
      <c r="AN54" s="1205"/>
      <c r="AO54" s="1205"/>
      <c r="AP54" s="1205"/>
      <c r="AQ54" s="1205"/>
      <c r="AR54" s="1205"/>
      <c r="AS54" s="1205"/>
      <c r="AT54" s="1205"/>
      <c r="AU54" s="1205"/>
      <c r="AV54" s="1205"/>
      <c r="AW54" s="1205"/>
      <c r="AX54" s="1205"/>
      <c r="AY54" s="1205"/>
      <c r="AZ54" s="1205"/>
      <c r="BA54" s="1205"/>
      <c r="BB54" s="1205"/>
      <c r="BC54" s="1205"/>
      <c r="BD54" s="1205"/>
      <c r="BE54" s="1205"/>
      <c r="BF54" s="1205"/>
      <c r="BG54" s="1205"/>
      <c r="BH54" s="1205"/>
      <c r="BI54" s="1205"/>
      <c r="BJ54" s="1205"/>
      <c r="BK54" s="1205"/>
      <c r="BL54" s="1205"/>
      <c r="BM54" s="1205"/>
      <c r="BN54" s="1205"/>
      <c r="BO54" s="1205"/>
      <c r="BP54" s="1204"/>
      <c r="BQ54" s="1204"/>
      <c r="BR54" s="1204"/>
      <c r="BS54" s="1204"/>
      <c r="BT54" s="1204"/>
      <c r="BU54" s="1204"/>
      <c r="BV54" s="1204"/>
      <c r="BW54" s="1204"/>
      <c r="BX54" s="1204"/>
      <c r="BY54" s="1204"/>
      <c r="BZ54" s="1204"/>
      <c r="CA54" s="1204"/>
      <c r="CB54" s="1204"/>
      <c r="CC54" s="1204"/>
      <c r="CD54" s="1204"/>
      <c r="CE54" s="1204"/>
      <c r="CF54" s="1204"/>
      <c r="CG54" s="1204"/>
      <c r="CH54" s="1204"/>
      <c r="CI54" s="1204"/>
      <c r="CJ54" s="1204"/>
      <c r="CK54" s="1204"/>
      <c r="CL54" s="1204"/>
      <c r="CM54" s="1204"/>
      <c r="CN54" s="1204"/>
      <c r="CO54" s="1204"/>
      <c r="CP54" s="1204"/>
      <c r="CQ54" s="1204"/>
      <c r="CR54" s="1204"/>
      <c r="CS54" s="1204"/>
      <c r="CT54" s="1204"/>
      <c r="CU54" s="1204"/>
      <c r="CV54" s="1204"/>
      <c r="CW54" s="1204"/>
      <c r="CX54" s="1204"/>
      <c r="CY54" s="1204"/>
      <c r="CZ54" s="1204"/>
      <c r="DA54" s="1204"/>
      <c r="DB54" s="1204"/>
      <c r="DC54" s="1204"/>
    </row>
    <row r="55" spans="1:109" ht="13.2" x14ac:dyDescent="0.2">
      <c r="A55" s="1233"/>
      <c r="B55" s="259"/>
      <c r="G55" s="1209"/>
      <c r="H55" s="1209"/>
      <c r="I55" s="1209"/>
      <c r="J55" s="1209"/>
      <c r="K55" s="1212"/>
      <c r="L55" s="1212"/>
      <c r="M55" s="1212"/>
      <c r="N55" s="1212"/>
      <c r="AN55" s="1206" t="s">
        <v>567</v>
      </c>
      <c r="AO55" s="1206"/>
      <c r="AP55" s="1206"/>
      <c r="AQ55" s="1206"/>
      <c r="AR55" s="1206"/>
      <c r="AS55" s="1206"/>
      <c r="AT55" s="1206"/>
      <c r="AU55" s="1206"/>
      <c r="AV55" s="1206"/>
      <c r="AW55" s="1206"/>
      <c r="AX55" s="1206"/>
      <c r="AY55" s="1206"/>
      <c r="AZ55" s="1206"/>
      <c r="BA55" s="1206"/>
      <c r="BB55" s="1205" t="s">
        <v>566</v>
      </c>
      <c r="BC55" s="1205"/>
      <c r="BD55" s="1205"/>
      <c r="BE55" s="1205"/>
      <c r="BF55" s="1205"/>
      <c r="BG55" s="1205"/>
      <c r="BH55" s="1205"/>
      <c r="BI55" s="1205"/>
      <c r="BJ55" s="1205"/>
      <c r="BK55" s="1205"/>
      <c r="BL55" s="1205"/>
      <c r="BM55" s="1205"/>
      <c r="BN55" s="1205"/>
      <c r="BO55" s="1205"/>
      <c r="BP55" s="1204">
        <v>21.4</v>
      </c>
      <c r="BQ55" s="1204"/>
      <c r="BR55" s="1204"/>
      <c r="BS55" s="1204"/>
      <c r="BT55" s="1204"/>
      <c r="BU55" s="1204"/>
      <c r="BV55" s="1204"/>
      <c r="BW55" s="1204"/>
      <c r="BX55" s="1204">
        <v>12.8</v>
      </c>
      <c r="BY55" s="1204"/>
      <c r="BZ55" s="1204"/>
      <c r="CA55" s="1204"/>
      <c r="CB55" s="1204"/>
      <c r="CC55" s="1204"/>
      <c r="CD55" s="1204"/>
      <c r="CE55" s="1204"/>
      <c r="CF55" s="1204">
        <v>0</v>
      </c>
      <c r="CG55" s="1204"/>
      <c r="CH55" s="1204"/>
      <c r="CI55" s="1204"/>
      <c r="CJ55" s="1204"/>
      <c r="CK55" s="1204"/>
      <c r="CL55" s="1204"/>
      <c r="CM55" s="1204"/>
      <c r="CN55" s="1204">
        <v>0</v>
      </c>
      <c r="CO55" s="1204"/>
      <c r="CP55" s="1204"/>
      <c r="CQ55" s="1204"/>
      <c r="CR55" s="1204"/>
      <c r="CS55" s="1204"/>
      <c r="CT55" s="1204"/>
      <c r="CU55" s="1204"/>
      <c r="CV55" s="1204">
        <v>0</v>
      </c>
      <c r="CW55" s="1204"/>
      <c r="CX55" s="1204"/>
      <c r="CY55" s="1204"/>
      <c r="CZ55" s="1204"/>
      <c r="DA55" s="1204"/>
      <c r="DB55" s="1204"/>
      <c r="DC55" s="1204"/>
    </row>
    <row r="56" spans="1:109" ht="13.2" x14ac:dyDescent="0.2">
      <c r="A56" s="1233"/>
      <c r="B56" s="259"/>
      <c r="G56" s="1209"/>
      <c r="H56" s="1209"/>
      <c r="I56" s="1209"/>
      <c r="J56" s="1209"/>
      <c r="K56" s="1212"/>
      <c r="L56" s="1212"/>
      <c r="M56" s="1212"/>
      <c r="N56" s="1212"/>
      <c r="AN56" s="1206"/>
      <c r="AO56" s="1206"/>
      <c r="AP56" s="1206"/>
      <c r="AQ56" s="1206"/>
      <c r="AR56" s="1206"/>
      <c r="AS56" s="1206"/>
      <c r="AT56" s="1206"/>
      <c r="AU56" s="1206"/>
      <c r="AV56" s="1206"/>
      <c r="AW56" s="1206"/>
      <c r="AX56" s="1206"/>
      <c r="AY56" s="1206"/>
      <c r="AZ56" s="1206"/>
      <c r="BA56" s="1206"/>
      <c r="BB56" s="1205"/>
      <c r="BC56" s="1205"/>
      <c r="BD56" s="1205"/>
      <c r="BE56" s="1205"/>
      <c r="BF56" s="1205"/>
      <c r="BG56" s="1205"/>
      <c r="BH56" s="1205"/>
      <c r="BI56" s="1205"/>
      <c r="BJ56" s="1205"/>
      <c r="BK56" s="1205"/>
      <c r="BL56" s="1205"/>
      <c r="BM56" s="1205"/>
      <c r="BN56" s="1205"/>
      <c r="BO56" s="1205"/>
      <c r="BP56" s="1204"/>
      <c r="BQ56" s="1204"/>
      <c r="BR56" s="1204"/>
      <c r="BS56" s="1204"/>
      <c r="BT56" s="1204"/>
      <c r="BU56" s="1204"/>
      <c r="BV56" s="1204"/>
      <c r="BW56" s="1204"/>
      <c r="BX56" s="1204"/>
      <c r="BY56" s="1204"/>
      <c r="BZ56" s="1204"/>
      <c r="CA56" s="1204"/>
      <c r="CB56" s="1204"/>
      <c r="CC56" s="1204"/>
      <c r="CD56" s="1204"/>
      <c r="CE56" s="1204"/>
      <c r="CF56" s="1204"/>
      <c r="CG56" s="1204"/>
      <c r="CH56" s="1204"/>
      <c r="CI56" s="1204"/>
      <c r="CJ56" s="1204"/>
      <c r="CK56" s="1204"/>
      <c r="CL56" s="1204"/>
      <c r="CM56" s="1204"/>
      <c r="CN56" s="1204"/>
      <c r="CO56" s="1204"/>
      <c r="CP56" s="1204"/>
      <c r="CQ56" s="1204"/>
      <c r="CR56" s="1204"/>
      <c r="CS56" s="1204"/>
      <c r="CT56" s="1204"/>
      <c r="CU56" s="1204"/>
      <c r="CV56" s="1204"/>
      <c r="CW56" s="1204"/>
      <c r="CX56" s="1204"/>
      <c r="CY56" s="1204"/>
      <c r="CZ56" s="1204"/>
      <c r="DA56" s="1204"/>
      <c r="DB56" s="1204"/>
      <c r="DC56" s="1204"/>
    </row>
    <row r="57" spans="1:109" s="1233" customFormat="1" ht="13.2" x14ac:dyDescent="0.2">
      <c r="B57" s="1238"/>
      <c r="G57" s="1209"/>
      <c r="H57" s="1209"/>
      <c r="I57" s="1208"/>
      <c r="J57" s="1208"/>
      <c r="K57" s="1212"/>
      <c r="L57" s="1212"/>
      <c r="M57" s="1212"/>
      <c r="N57" s="1212"/>
      <c r="AM57" s="255"/>
      <c r="AN57" s="1206"/>
      <c r="AO57" s="1206"/>
      <c r="AP57" s="1206"/>
      <c r="AQ57" s="1206"/>
      <c r="AR57" s="1206"/>
      <c r="AS57" s="1206"/>
      <c r="AT57" s="1206"/>
      <c r="AU57" s="1206"/>
      <c r="AV57" s="1206"/>
      <c r="AW57" s="1206"/>
      <c r="AX57" s="1206"/>
      <c r="AY57" s="1206"/>
      <c r="AZ57" s="1206"/>
      <c r="BA57" s="1206"/>
      <c r="BB57" s="1205" t="s">
        <v>573</v>
      </c>
      <c r="BC57" s="1205"/>
      <c r="BD57" s="1205"/>
      <c r="BE57" s="1205"/>
      <c r="BF57" s="1205"/>
      <c r="BG57" s="1205"/>
      <c r="BH57" s="1205"/>
      <c r="BI57" s="1205"/>
      <c r="BJ57" s="1205"/>
      <c r="BK57" s="1205"/>
      <c r="BL57" s="1205"/>
      <c r="BM57" s="1205"/>
      <c r="BN57" s="1205"/>
      <c r="BO57" s="1205"/>
      <c r="BP57" s="1204">
        <v>60.8</v>
      </c>
      <c r="BQ57" s="1204"/>
      <c r="BR57" s="1204"/>
      <c r="BS57" s="1204"/>
      <c r="BT57" s="1204"/>
      <c r="BU57" s="1204"/>
      <c r="BV57" s="1204"/>
      <c r="BW57" s="1204"/>
      <c r="BX57" s="1204">
        <v>61.2</v>
      </c>
      <c r="BY57" s="1204"/>
      <c r="BZ57" s="1204"/>
      <c r="CA57" s="1204"/>
      <c r="CB57" s="1204"/>
      <c r="CC57" s="1204"/>
      <c r="CD57" s="1204"/>
      <c r="CE57" s="1204"/>
      <c r="CF57" s="1204">
        <v>63.1</v>
      </c>
      <c r="CG57" s="1204"/>
      <c r="CH57" s="1204"/>
      <c r="CI57" s="1204"/>
      <c r="CJ57" s="1204"/>
      <c r="CK57" s="1204"/>
      <c r="CL57" s="1204"/>
      <c r="CM57" s="1204"/>
      <c r="CN57" s="1204">
        <v>64.2</v>
      </c>
      <c r="CO57" s="1204"/>
      <c r="CP57" s="1204"/>
      <c r="CQ57" s="1204"/>
      <c r="CR57" s="1204"/>
      <c r="CS57" s="1204"/>
      <c r="CT57" s="1204"/>
      <c r="CU57" s="1204"/>
      <c r="CV57" s="1204">
        <v>64.400000000000006</v>
      </c>
      <c r="CW57" s="1204"/>
      <c r="CX57" s="1204"/>
      <c r="CY57" s="1204"/>
      <c r="CZ57" s="1204"/>
      <c r="DA57" s="1204"/>
      <c r="DB57" s="1204"/>
      <c r="DC57" s="1204"/>
      <c r="DD57" s="1243"/>
      <c r="DE57" s="1238"/>
    </row>
    <row r="58" spans="1:109" s="1233" customFormat="1" ht="13.2" x14ac:dyDescent="0.2">
      <c r="A58" s="255"/>
      <c r="B58" s="1238"/>
      <c r="G58" s="1209"/>
      <c r="H58" s="1209"/>
      <c r="I58" s="1208"/>
      <c r="J58" s="1208"/>
      <c r="K58" s="1212"/>
      <c r="L58" s="1212"/>
      <c r="M58" s="1212"/>
      <c r="N58" s="1212"/>
      <c r="AM58" s="255"/>
      <c r="AN58" s="1206"/>
      <c r="AO58" s="1206"/>
      <c r="AP58" s="1206"/>
      <c r="AQ58" s="1206"/>
      <c r="AR58" s="1206"/>
      <c r="AS58" s="1206"/>
      <c r="AT58" s="1206"/>
      <c r="AU58" s="1206"/>
      <c r="AV58" s="1206"/>
      <c r="AW58" s="1206"/>
      <c r="AX58" s="1206"/>
      <c r="AY58" s="1206"/>
      <c r="AZ58" s="1206"/>
      <c r="BA58" s="1206"/>
      <c r="BB58" s="1205"/>
      <c r="BC58" s="1205"/>
      <c r="BD58" s="1205"/>
      <c r="BE58" s="1205"/>
      <c r="BF58" s="1205"/>
      <c r="BG58" s="1205"/>
      <c r="BH58" s="1205"/>
      <c r="BI58" s="1205"/>
      <c r="BJ58" s="1205"/>
      <c r="BK58" s="1205"/>
      <c r="BL58" s="1205"/>
      <c r="BM58" s="1205"/>
      <c r="BN58" s="1205"/>
      <c r="BO58" s="1205"/>
      <c r="BP58" s="1204"/>
      <c r="BQ58" s="1204"/>
      <c r="BR58" s="1204"/>
      <c r="BS58" s="1204"/>
      <c r="BT58" s="1204"/>
      <c r="BU58" s="1204"/>
      <c r="BV58" s="1204"/>
      <c r="BW58" s="1204"/>
      <c r="BX58" s="1204"/>
      <c r="BY58" s="1204"/>
      <c r="BZ58" s="1204"/>
      <c r="CA58" s="1204"/>
      <c r="CB58" s="1204"/>
      <c r="CC58" s="1204"/>
      <c r="CD58" s="1204"/>
      <c r="CE58" s="1204"/>
      <c r="CF58" s="1204"/>
      <c r="CG58" s="1204"/>
      <c r="CH58" s="1204"/>
      <c r="CI58" s="1204"/>
      <c r="CJ58" s="1204"/>
      <c r="CK58" s="1204"/>
      <c r="CL58" s="1204"/>
      <c r="CM58" s="1204"/>
      <c r="CN58" s="1204"/>
      <c r="CO58" s="1204"/>
      <c r="CP58" s="1204"/>
      <c r="CQ58" s="1204"/>
      <c r="CR58" s="1204"/>
      <c r="CS58" s="1204"/>
      <c r="CT58" s="1204"/>
      <c r="CU58" s="1204"/>
      <c r="CV58" s="1204"/>
      <c r="CW58" s="1204"/>
      <c r="CX58" s="1204"/>
      <c r="CY58" s="1204"/>
      <c r="CZ58" s="1204"/>
      <c r="DA58" s="1204"/>
      <c r="DB58" s="1204"/>
      <c r="DC58" s="1204"/>
      <c r="DD58" s="1243"/>
      <c r="DE58" s="1238"/>
    </row>
    <row r="59" spans="1:109" s="1233" customFormat="1" ht="13.2" x14ac:dyDescent="0.2">
      <c r="A59" s="255"/>
      <c r="B59" s="1238"/>
      <c r="K59" s="1244"/>
      <c r="L59" s="1244"/>
      <c r="M59" s="1244"/>
      <c r="N59" s="1244"/>
      <c r="AQ59" s="1244"/>
      <c r="AR59" s="1244"/>
      <c r="AS59" s="1244"/>
      <c r="AT59" s="1244"/>
      <c r="BC59" s="1244"/>
      <c r="BD59" s="1244"/>
      <c r="BE59" s="1244"/>
      <c r="BF59" s="1244"/>
      <c r="BO59" s="1244"/>
      <c r="BP59" s="1244"/>
      <c r="BQ59" s="1244"/>
      <c r="BR59" s="1244"/>
      <c r="CA59" s="1244"/>
      <c r="CB59" s="1244"/>
      <c r="CC59" s="1244"/>
      <c r="CD59" s="1244"/>
      <c r="CM59" s="1244"/>
      <c r="CN59" s="1244"/>
      <c r="CO59" s="1244"/>
      <c r="CP59" s="1244"/>
      <c r="CY59" s="1244"/>
      <c r="CZ59" s="1244"/>
      <c r="DA59" s="1244"/>
      <c r="DB59" s="1244"/>
      <c r="DC59" s="1244"/>
      <c r="DD59" s="1243"/>
      <c r="DE59" s="1238"/>
    </row>
    <row r="60" spans="1:109" s="1233" customFormat="1" ht="13.2" x14ac:dyDescent="0.2">
      <c r="A60" s="255"/>
      <c r="B60" s="1238"/>
      <c r="K60" s="1244"/>
      <c r="L60" s="1244"/>
      <c r="M60" s="1244"/>
      <c r="N60" s="1244"/>
      <c r="AQ60" s="1244"/>
      <c r="AR60" s="1244"/>
      <c r="AS60" s="1244"/>
      <c r="AT60" s="1244"/>
      <c r="BC60" s="1244"/>
      <c r="BD60" s="1244"/>
      <c r="BE60" s="1244"/>
      <c r="BF60" s="1244"/>
      <c r="BO60" s="1244"/>
      <c r="BP60" s="1244"/>
      <c r="BQ60" s="1244"/>
      <c r="BR60" s="1244"/>
      <c r="CA60" s="1244"/>
      <c r="CB60" s="1244"/>
      <c r="CC60" s="1244"/>
      <c r="CD60" s="1244"/>
      <c r="CM60" s="1244"/>
      <c r="CN60" s="1244"/>
      <c r="CO60" s="1244"/>
      <c r="CP60" s="1244"/>
      <c r="CY60" s="1244"/>
      <c r="CZ60" s="1244"/>
      <c r="DA60" s="1244"/>
      <c r="DB60" s="1244"/>
      <c r="DC60" s="1244"/>
      <c r="DD60" s="1243"/>
      <c r="DE60" s="1238"/>
    </row>
    <row r="61" spans="1:109" s="1233" customFormat="1" ht="13.2" x14ac:dyDescent="0.2">
      <c r="A61" s="255"/>
      <c r="B61" s="1242"/>
      <c r="C61" s="1241"/>
      <c r="D61" s="1241"/>
      <c r="E61" s="1241"/>
      <c r="F61" s="1241"/>
      <c r="G61" s="1241"/>
      <c r="H61" s="1241"/>
      <c r="I61" s="1241"/>
      <c r="J61" s="1241"/>
      <c r="K61" s="1241"/>
      <c r="L61" s="1241"/>
      <c r="M61" s="1240"/>
      <c r="N61" s="1240"/>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0"/>
      <c r="AT61" s="1240"/>
      <c r="AU61" s="1241"/>
      <c r="AV61" s="1241"/>
      <c r="AW61" s="1241"/>
      <c r="AX61" s="1241"/>
      <c r="AY61" s="1241"/>
      <c r="AZ61" s="1241"/>
      <c r="BA61" s="1241"/>
      <c r="BB61" s="1241"/>
      <c r="BC61" s="1241"/>
      <c r="BD61" s="1241"/>
      <c r="BE61" s="1240"/>
      <c r="BF61" s="1240"/>
      <c r="BG61" s="1241"/>
      <c r="BH61" s="1241"/>
      <c r="BI61" s="1241"/>
      <c r="BJ61" s="1241"/>
      <c r="BK61" s="1241"/>
      <c r="BL61" s="1241"/>
      <c r="BM61" s="1241"/>
      <c r="BN61" s="1241"/>
      <c r="BO61" s="1241"/>
      <c r="BP61" s="1241"/>
      <c r="BQ61" s="1240"/>
      <c r="BR61" s="1240"/>
      <c r="BS61" s="1241"/>
      <c r="BT61" s="1241"/>
      <c r="BU61" s="1241"/>
      <c r="BV61" s="1241"/>
      <c r="BW61" s="1241"/>
      <c r="BX61" s="1241"/>
      <c r="BY61" s="1241"/>
      <c r="BZ61" s="1241"/>
      <c r="CA61" s="1241"/>
      <c r="CB61" s="1241"/>
      <c r="CC61" s="1240"/>
      <c r="CD61" s="1240"/>
      <c r="CE61" s="1241"/>
      <c r="CF61" s="1241"/>
      <c r="CG61" s="1241"/>
      <c r="CH61" s="1241"/>
      <c r="CI61" s="1241"/>
      <c r="CJ61" s="1241"/>
      <c r="CK61" s="1241"/>
      <c r="CL61" s="1241"/>
      <c r="CM61" s="1241"/>
      <c r="CN61" s="1241"/>
      <c r="CO61" s="1240"/>
      <c r="CP61" s="1240"/>
      <c r="CQ61" s="1241"/>
      <c r="CR61" s="1241"/>
      <c r="CS61" s="1241"/>
      <c r="CT61" s="1241"/>
      <c r="CU61" s="1241"/>
      <c r="CV61" s="1241"/>
      <c r="CW61" s="1241"/>
      <c r="CX61" s="1241"/>
      <c r="CY61" s="1241"/>
      <c r="CZ61" s="1241"/>
      <c r="DA61" s="1240"/>
      <c r="DB61" s="1240"/>
      <c r="DC61" s="1240"/>
      <c r="DD61" s="1239"/>
      <c r="DE61" s="1238"/>
    </row>
    <row r="62" spans="1:109" ht="13.2" x14ac:dyDescent="0.2">
      <c r="B62" s="1237"/>
      <c r="C62" s="1237"/>
      <c r="D62" s="1237"/>
      <c r="E62" s="1237"/>
      <c r="F62" s="1237"/>
      <c r="G62" s="1237"/>
      <c r="H62" s="1237"/>
      <c r="I62" s="1237"/>
      <c r="J62" s="1237"/>
      <c r="K62" s="1237"/>
      <c r="L62" s="1237"/>
      <c r="M62" s="1237"/>
      <c r="N62" s="1237"/>
      <c r="O62" s="1237"/>
      <c r="P62" s="1237"/>
      <c r="Q62" s="1237"/>
      <c r="R62" s="1237"/>
      <c r="S62" s="1237"/>
      <c r="T62" s="1237"/>
      <c r="U62" s="1237"/>
      <c r="V62" s="1237"/>
      <c r="W62" s="1237"/>
      <c r="X62" s="1237"/>
      <c r="Y62" s="1237"/>
      <c r="Z62" s="1237"/>
      <c r="AA62" s="1237"/>
      <c r="AB62" s="1237"/>
      <c r="AC62" s="1237"/>
      <c r="AD62" s="1237"/>
      <c r="AE62" s="1237"/>
      <c r="AF62" s="1237"/>
      <c r="AG62" s="1237"/>
      <c r="AH62" s="1237"/>
      <c r="AI62" s="1237"/>
      <c r="AJ62" s="1237"/>
      <c r="AK62" s="1237"/>
      <c r="AL62" s="1237"/>
      <c r="AM62" s="1237"/>
      <c r="AN62" s="1237"/>
      <c r="AO62" s="1237"/>
      <c r="AP62" s="1237"/>
      <c r="AQ62" s="1237"/>
      <c r="AR62" s="1237"/>
      <c r="AS62" s="1237"/>
      <c r="AT62" s="1237"/>
      <c r="AU62" s="1237"/>
      <c r="AV62" s="1237"/>
      <c r="AW62" s="1237"/>
      <c r="AX62" s="1237"/>
      <c r="AY62" s="1237"/>
      <c r="AZ62" s="1237"/>
      <c r="BA62" s="1237"/>
      <c r="BB62" s="1237"/>
      <c r="BC62" s="1237"/>
      <c r="BD62" s="1237"/>
      <c r="BE62" s="1237"/>
      <c r="BF62" s="1237"/>
      <c r="BG62" s="1237"/>
      <c r="BH62" s="1237"/>
      <c r="BI62" s="1237"/>
      <c r="BJ62" s="1237"/>
      <c r="BK62" s="1237"/>
      <c r="BL62" s="1237"/>
      <c r="BM62" s="1237"/>
      <c r="BN62" s="1237"/>
      <c r="BO62" s="1237"/>
      <c r="BP62" s="1237"/>
      <c r="BQ62" s="1237"/>
      <c r="BR62" s="1237"/>
      <c r="BS62" s="1237"/>
      <c r="BT62" s="1237"/>
      <c r="BU62" s="1237"/>
      <c r="BV62" s="1237"/>
      <c r="BW62" s="1237"/>
      <c r="BX62" s="1237"/>
      <c r="BY62" s="1237"/>
      <c r="BZ62" s="1237"/>
      <c r="CA62" s="1237"/>
      <c r="CB62" s="1237"/>
      <c r="CC62" s="1237"/>
      <c r="CD62" s="1237"/>
      <c r="CE62" s="1237"/>
      <c r="CF62" s="1237"/>
      <c r="CG62" s="1237"/>
      <c r="CH62" s="1237"/>
      <c r="CI62" s="1237"/>
      <c r="CJ62" s="1237"/>
      <c r="CK62" s="1237"/>
      <c r="CL62" s="1237"/>
      <c r="CM62" s="1237"/>
      <c r="CN62" s="1237"/>
      <c r="CO62" s="1237"/>
      <c r="CP62" s="1237"/>
      <c r="CQ62" s="1237"/>
      <c r="CR62" s="1237"/>
      <c r="CS62" s="1237"/>
      <c r="CT62" s="1237"/>
      <c r="CU62" s="1237"/>
      <c r="CV62" s="1237"/>
      <c r="CW62" s="1237"/>
      <c r="CX62" s="1237"/>
      <c r="CY62" s="1237"/>
      <c r="CZ62" s="1237"/>
      <c r="DA62" s="1237"/>
      <c r="DB62" s="1237"/>
      <c r="DC62" s="1237"/>
      <c r="DD62" s="1237"/>
      <c r="DE62" s="255"/>
    </row>
    <row r="63" spans="1:109" ht="16.2" x14ac:dyDescent="0.2">
      <c r="B63" s="312" t="s">
        <v>572</v>
      </c>
    </row>
    <row r="64" spans="1:109" ht="13.2" x14ac:dyDescent="0.2">
      <c r="B64" s="259"/>
      <c r="G64" s="1234"/>
      <c r="I64" s="1236"/>
      <c r="J64" s="1236"/>
      <c r="K64" s="1236"/>
      <c r="L64" s="1236"/>
      <c r="M64" s="1236"/>
      <c r="N64" s="1235"/>
      <c r="AM64" s="1234"/>
      <c r="AN64" s="1234" t="s">
        <v>571</v>
      </c>
      <c r="AP64" s="1233"/>
      <c r="AQ64" s="1233"/>
      <c r="AR64" s="1233"/>
      <c r="AY64" s="1234"/>
      <c r="BA64" s="1233"/>
      <c r="BB64" s="1233"/>
      <c r="BC64" s="1233"/>
      <c r="BK64" s="1234"/>
      <c r="BM64" s="1233"/>
      <c r="BN64" s="1233"/>
      <c r="BO64" s="1233"/>
      <c r="BW64" s="1234"/>
      <c r="BY64" s="1233"/>
      <c r="BZ64" s="1233"/>
      <c r="CA64" s="1233"/>
      <c r="CI64" s="1234"/>
      <c r="CK64" s="1233"/>
      <c r="CL64" s="1233"/>
      <c r="CM64" s="1233"/>
      <c r="CU64" s="1234"/>
      <c r="CW64" s="1233"/>
      <c r="CX64" s="1233"/>
      <c r="CY64" s="1233"/>
    </row>
    <row r="65" spans="2:107" ht="13.2" x14ac:dyDescent="0.2">
      <c r="B65" s="259"/>
      <c r="AN65" s="1232" t="s">
        <v>570</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0"/>
    </row>
    <row r="66" spans="2:107" ht="13.2" x14ac:dyDescent="0.2">
      <c r="B66" s="259"/>
      <c r="AN66" s="1229"/>
      <c r="AO66" s="1228"/>
      <c r="AP66" s="1228"/>
      <c r="AQ66" s="1228"/>
      <c r="AR66" s="1228"/>
      <c r="AS66" s="1228"/>
      <c r="AT66" s="1228"/>
      <c r="AU66" s="1228"/>
      <c r="AV66" s="1228"/>
      <c r="AW66" s="1228"/>
      <c r="AX66" s="1228"/>
      <c r="AY66" s="1228"/>
      <c r="AZ66" s="1228"/>
      <c r="BA66" s="1228"/>
      <c r="BB66" s="1228"/>
      <c r="BC66" s="1228"/>
      <c r="BD66" s="1228"/>
      <c r="BE66" s="1228"/>
      <c r="BF66" s="1228"/>
      <c r="BG66" s="1228"/>
      <c r="BH66" s="1228"/>
      <c r="BI66" s="1228"/>
      <c r="BJ66" s="1228"/>
      <c r="BK66" s="1228"/>
      <c r="BL66" s="1228"/>
      <c r="BM66" s="1228"/>
      <c r="BN66" s="1228"/>
      <c r="BO66" s="1228"/>
      <c r="BP66" s="1228"/>
      <c r="BQ66" s="1228"/>
      <c r="BR66" s="1228"/>
      <c r="BS66" s="1228"/>
      <c r="BT66" s="1228"/>
      <c r="BU66" s="1228"/>
      <c r="BV66" s="1228"/>
      <c r="BW66" s="1228"/>
      <c r="BX66" s="1228"/>
      <c r="BY66" s="1228"/>
      <c r="BZ66" s="1228"/>
      <c r="CA66" s="1228"/>
      <c r="CB66" s="1228"/>
      <c r="CC66" s="1228"/>
      <c r="CD66" s="1228"/>
      <c r="CE66" s="1228"/>
      <c r="CF66" s="1228"/>
      <c r="CG66" s="1228"/>
      <c r="CH66" s="1228"/>
      <c r="CI66" s="1228"/>
      <c r="CJ66" s="1228"/>
      <c r="CK66" s="1228"/>
      <c r="CL66" s="1228"/>
      <c r="CM66" s="1228"/>
      <c r="CN66" s="1228"/>
      <c r="CO66" s="1228"/>
      <c r="CP66" s="1228"/>
      <c r="CQ66" s="1228"/>
      <c r="CR66" s="1228"/>
      <c r="CS66" s="1228"/>
      <c r="CT66" s="1228"/>
      <c r="CU66" s="1228"/>
      <c r="CV66" s="1228"/>
      <c r="CW66" s="1228"/>
      <c r="CX66" s="1228"/>
      <c r="CY66" s="1228"/>
      <c r="CZ66" s="1228"/>
      <c r="DA66" s="1228"/>
      <c r="DB66" s="1228"/>
      <c r="DC66" s="1227"/>
    </row>
    <row r="67" spans="2:107" ht="13.2" x14ac:dyDescent="0.2">
      <c r="B67" s="259"/>
      <c r="AN67" s="1229"/>
      <c r="AO67" s="1228"/>
      <c r="AP67" s="1228"/>
      <c r="AQ67" s="1228"/>
      <c r="AR67" s="1228"/>
      <c r="AS67" s="1228"/>
      <c r="AT67" s="1228"/>
      <c r="AU67" s="1228"/>
      <c r="AV67" s="1228"/>
      <c r="AW67" s="1228"/>
      <c r="AX67" s="1228"/>
      <c r="AY67" s="1228"/>
      <c r="AZ67" s="1228"/>
      <c r="BA67" s="1228"/>
      <c r="BB67" s="1228"/>
      <c r="BC67" s="1228"/>
      <c r="BD67" s="1228"/>
      <c r="BE67" s="1228"/>
      <c r="BF67" s="1228"/>
      <c r="BG67" s="1228"/>
      <c r="BH67" s="1228"/>
      <c r="BI67" s="1228"/>
      <c r="BJ67" s="1228"/>
      <c r="BK67" s="1228"/>
      <c r="BL67" s="1228"/>
      <c r="BM67" s="1228"/>
      <c r="BN67" s="1228"/>
      <c r="BO67" s="1228"/>
      <c r="BP67" s="1228"/>
      <c r="BQ67" s="1228"/>
      <c r="BR67" s="1228"/>
      <c r="BS67" s="1228"/>
      <c r="BT67" s="1228"/>
      <c r="BU67" s="1228"/>
      <c r="BV67" s="1228"/>
      <c r="BW67" s="1228"/>
      <c r="BX67" s="1228"/>
      <c r="BY67" s="1228"/>
      <c r="BZ67" s="1228"/>
      <c r="CA67" s="1228"/>
      <c r="CB67" s="1228"/>
      <c r="CC67" s="1228"/>
      <c r="CD67" s="1228"/>
      <c r="CE67" s="1228"/>
      <c r="CF67" s="1228"/>
      <c r="CG67" s="1228"/>
      <c r="CH67" s="1228"/>
      <c r="CI67" s="1228"/>
      <c r="CJ67" s="1228"/>
      <c r="CK67" s="1228"/>
      <c r="CL67" s="1228"/>
      <c r="CM67" s="1228"/>
      <c r="CN67" s="1228"/>
      <c r="CO67" s="1228"/>
      <c r="CP67" s="1228"/>
      <c r="CQ67" s="1228"/>
      <c r="CR67" s="1228"/>
      <c r="CS67" s="1228"/>
      <c r="CT67" s="1228"/>
      <c r="CU67" s="1228"/>
      <c r="CV67" s="1228"/>
      <c r="CW67" s="1228"/>
      <c r="CX67" s="1228"/>
      <c r="CY67" s="1228"/>
      <c r="CZ67" s="1228"/>
      <c r="DA67" s="1228"/>
      <c r="DB67" s="1228"/>
      <c r="DC67" s="1227"/>
    </row>
    <row r="68" spans="2:107" ht="13.2" x14ac:dyDescent="0.2">
      <c r="B68" s="259"/>
      <c r="AN68" s="1229"/>
      <c r="AO68" s="1228"/>
      <c r="AP68" s="1228"/>
      <c r="AQ68" s="1228"/>
      <c r="AR68" s="1228"/>
      <c r="AS68" s="1228"/>
      <c r="AT68" s="1228"/>
      <c r="AU68" s="1228"/>
      <c r="AV68" s="1228"/>
      <c r="AW68" s="1228"/>
      <c r="AX68" s="1228"/>
      <c r="AY68" s="1228"/>
      <c r="AZ68" s="1228"/>
      <c r="BA68" s="1228"/>
      <c r="BB68" s="1228"/>
      <c r="BC68" s="1228"/>
      <c r="BD68" s="1228"/>
      <c r="BE68" s="1228"/>
      <c r="BF68" s="1228"/>
      <c r="BG68" s="1228"/>
      <c r="BH68" s="1228"/>
      <c r="BI68" s="1228"/>
      <c r="BJ68" s="1228"/>
      <c r="BK68" s="1228"/>
      <c r="BL68" s="1228"/>
      <c r="BM68" s="1228"/>
      <c r="BN68" s="1228"/>
      <c r="BO68" s="1228"/>
      <c r="BP68" s="1228"/>
      <c r="BQ68" s="1228"/>
      <c r="BR68" s="1228"/>
      <c r="BS68" s="1228"/>
      <c r="BT68" s="1228"/>
      <c r="BU68" s="1228"/>
      <c r="BV68" s="1228"/>
      <c r="BW68" s="1228"/>
      <c r="BX68" s="1228"/>
      <c r="BY68" s="1228"/>
      <c r="BZ68" s="1228"/>
      <c r="CA68" s="1228"/>
      <c r="CB68" s="1228"/>
      <c r="CC68" s="1228"/>
      <c r="CD68" s="1228"/>
      <c r="CE68" s="1228"/>
      <c r="CF68" s="1228"/>
      <c r="CG68" s="1228"/>
      <c r="CH68" s="1228"/>
      <c r="CI68" s="1228"/>
      <c r="CJ68" s="1228"/>
      <c r="CK68" s="1228"/>
      <c r="CL68" s="1228"/>
      <c r="CM68" s="1228"/>
      <c r="CN68" s="1228"/>
      <c r="CO68" s="1228"/>
      <c r="CP68" s="1228"/>
      <c r="CQ68" s="1228"/>
      <c r="CR68" s="1228"/>
      <c r="CS68" s="1228"/>
      <c r="CT68" s="1228"/>
      <c r="CU68" s="1228"/>
      <c r="CV68" s="1228"/>
      <c r="CW68" s="1228"/>
      <c r="CX68" s="1228"/>
      <c r="CY68" s="1228"/>
      <c r="CZ68" s="1228"/>
      <c r="DA68" s="1228"/>
      <c r="DB68" s="1228"/>
      <c r="DC68" s="1227"/>
    </row>
    <row r="69" spans="2:107" ht="13.2" x14ac:dyDescent="0.2">
      <c r="B69" s="259"/>
      <c r="AN69" s="1226"/>
      <c r="AO69" s="1225"/>
      <c r="AP69" s="1225"/>
      <c r="AQ69" s="1225"/>
      <c r="AR69" s="1225"/>
      <c r="AS69" s="1225"/>
      <c r="AT69" s="1225"/>
      <c r="AU69" s="1225"/>
      <c r="AV69" s="1225"/>
      <c r="AW69" s="1225"/>
      <c r="AX69" s="1225"/>
      <c r="AY69" s="1225"/>
      <c r="AZ69" s="1225"/>
      <c r="BA69" s="1225"/>
      <c r="BB69" s="1225"/>
      <c r="BC69" s="1225"/>
      <c r="BD69" s="1225"/>
      <c r="BE69" s="1225"/>
      <c r="BF69" s="1225"/>
      <c r="BG69" s="1225"/>
      <c r="BH69" s="1225"/>
      <c r="BI69" s="1225"/>
      <c r="BJ69" s="1225"/>
      <c r="BK69" s="1225"/>
      <c r="BL69" s="1225"/>
      <c r="BM69" s="1225"/>
      <c r="BN69" s="1225"/>
      <c r="BO69" s="1225"/>
      <c r="BP69" s="1225"/>
      <c r="BQ69" s="1225"/>
      <c r="BR69" s="1225"/>
      <c r="BS69" s="1225"/>
      <c r="BT69" s="1225"/>
      <c r="BU69" s="1225"/>
      <c r="BV69" s="1225"/>
      <c r="BW69" s="1225"/>
      <c r="BX69" s="1225"/>
      <c r="BY69" s="1225"/>
      <c r="BZ69" s="1225"/>
      <c r="CA69" s="1225"/>
      <c r="CB69" s="1225"/>
      <c r="CC69" s="1225"/>
      <c r="CD69" s="1225"/>
      <c r="CE69" s="1225"/>
      <c r="CF69" s="1225"/>
      <c r="CG69" s="1225"/>
      <c r="CH69" s="1225"/>
      <c r="CI69" s="1225"/>
      <c r="CJ69" s="1225"/>
      <c r="CK69" s="1225"/>
      <c r="CL69" s="1225"/>
      <c r="CM69" s="1225"/>
      <c r="CN69" s="1225"/>
      <c r="CO69" s="1225"/>
      <c r="CP69" s="1225"/>
      <c r="CQ69" s="1225"/>
      <c r="CR69" s="1225"/>
      <c r="CS69" s="1225"/>
      <c r="CT69" s="1225"/>
      <c r="CU69" s="1225"/>
      <c r="CV69" s="1225"/>
      <c r="CW69" s="1225"/>
      <c r="CX69" s="1225"/>
      <c r="CY69" s="1225"/>
      <c r="CZ69" s="1225"/>
      <c r="DA69" s="1225"/>
      <c r="DB69" s="1225"/>
      <c r="DC69" s="1224"/>
    </row>
    <row r="70" spans="2:107" ht="13.2" x14ac:dyDescent="0.2">
      <c r="B70" s="259"/>
      <c r="H70" s="1223"/>
      <c r="I70" s="1223"/>
      <c r="J70" s="1221"/>
      <c r="K70" s="1221"/>
      <c r="L70" s="1220"/>
      <c r="M70" s="1221"/>
      <c r="N70" s="1220"/>
      <c r="AN70" s="1211"/>
      <c r="AO70" s="1211"/>
      <c r="AP70" s="1211"/>
      <c r="AZ70" s="1211"/>
      <c r="BA70" s="1211"/>
      <c r="BB70" s="1211"/>
      <c r="BL70" s="1211"/>
      <c r="BM70" s="1211"/>
      <c r="BN70" s="1211"/>
      <c r="BX70" s="1211"/>
      <c r="BY70" s="1211"/>
      <c r="BZ70" s="1211"/>
      <c r="CJ70" s="1211"/>
      <c r="CK70" s="1211"/>
      <c r="CL70" s="1211"/>
      <c r="CV70" s="1211"/>
      <c r="CW70" s="1211"/>
      <c r="CX70" s="1211"/>
    </row>
    <row r="71" spans="2:107" ht="13.2" x14ac:dyDescent="0.2">
      <c r="B71" s="259"/>
      <c r="G71" s="1219"/>
      <c r="I71" s="1222"/>
      <c r="J71" s="1221"/>
      <c r="K71" s="1221"/>
      <c r="L71" s="1220"/>
      <c r="M71" s="1221"/>
      <c r="N71" s="1220"/>
      <c r="AM71" s="1219"/>
      <c r="AN71" s="255" t="s">
        <v>569</v>
      </c>
    </row>
    <row r="72" spans="2:107" ht="13.2" x14ac:dyDescent="0.2">
      <c r="B72" s="259"/>
      <c r="G72" s="1209"/>
      <c r="H72" s="1209"/>
      <c r="I72" s="1209"/>
      <c r="J72" s="1209"/>
      <c r="K72" s="1218"/>
      <c r="L72" s="1218"/>
      <c r="M72" s="1217"/>
      <c r="N72" s="1217"/>
      <c r="AN72" s="1216"/>
      <c r="AO72" s="1215"/>
      <c r="AP72" s="1215"/>
      <c r="AQ72" s="1215"/>
      <c r="AR72" s="1215"/>
      <c r="AS72" s="1215"/>
      <c r="AT72" s="1215"/>
      <c r="AU72" s="1215"/>
      <c r="AV72" s="1215"/>
      <c r="AW72" s="1215"/>
      <c r="AX72" s="1215"/>
      <c r="AY72" s="1215"/>
      <c r="AZ72" s="1215"/>
      <c r="BA72" s="1215"/>
      <c r="BB72" s="1215"/>
      <c r="BC72" s="1215"/>
      <c r="BD72" s="1215"/>
      <c r="BE72" s="1215"/>
      <c r="BF72" s="1215"/>
      <c r="BG72" s="1215"/>
      <c r="BH72" s="1215"/>
      <c r="BI72" s="1215"/>
      <c r="BJ72" s="1215"/>
      <c r="BK72" s="1215"/>
      <c r="BL72" s="1215"/>
      <c r="BM72" s="1215"/>
      <c r="BN72" s="1215"/>
      <c r="BO72" s="1214"/>
      <c r="BP72" s="1206" t="s">
        <v>526</v>
      </c>
      <c r="BQ72" s="1206"/>
      <c r="BR72" s="1206"/>
      <c r="BS72" s="1206"/>
      <c r="BT72" s="1206"/>
      <c r="BU72" s="1206"/>
      <c r="BV72" s="1206"/>
      <c r="BW72" s="1206"/>
      <c r="BX72" s="1206" t="s">
        <v>527</v>
      </c>
      <c r="BY72" s="1206"/>
      <c r="BZ72" s="1206"/>
      <c r="CA72" s="1206"/>
      <c r="CB72" s="1206"/>
      <c r="CC72" s="1206"/>
      <c r="CD72" s="1206"/>
      <c r="CE72" s="1206"/>
      <c r="CF72" s="1206" t="s">
        <v>528</v>
      </c>
      <c r="CG72" s="1206"/>
      <c r="CH72" s="1206"/>
      <c r="CI72" s="1206"/>
      <c r="CJ72" s="1206"/>
      <c r="CK72" s="1206"/>
      <c r="CL72" s="1206"/>
      <c r="CM72" s="1206"/>
      <c r="CN72" s="1206" t="s">
        <v>529</v>
      </c>
      <c r="CO72" s="1206"/>
      <c r="CP72" s="1206"/>
      <c r="CQ72" s="1206"/>
      <c r="CR72" s="1206"/>
      <c r="CS72" s="1206"/>
      <c r="CT72" s="1206"/>
      <c r="CU72" s="1206"/>
      <c r="CV72" s="1206" t="s">
        <v>530</v>
      </c>
      <c r="CW72" s="1206"/>
      <c r="CX72" s="1206"/>
      <c r="CY72" s="1206"/>
      <c r="CZ72" s="1206"/>
      <c r="DA72" s="1206"/>
      <c r="DB72" s="1206"/>
      <c r="DC72" s="1206"/>
    </row>
    <row r="73" spans="2:107" ht="13.2" x14ac:dyDescent="0.2">
      <c r="B73" s="259"/>
      <c r="G73" s="1213"/>
      <c r="H73" s="1213"/>
      <c r="I73" s="1213"/>
      <c r="J73" s="1213"/>
      <c r="K73" s="1210"/>
      <c r="L73" s="1210"/>
      <c r="M73" s="1210"/>
      <c r="N73" s="1210"/>
      <c r="AM73" s="1211"/>
      <c r="AN73" s="1205" t="s">
        <v>568</v>
      </c>
      <c r="AO73" s="1205"/>
      <c r="AP73" s="1205"/>
      <c r="AQ73" s="1205"/>
      <c r="AR73" s="1205"/>
      <c r="AS73" s="1205"/>
      <c r="AT73" s="1205"/>
      <c r="AU73" s="1205"/>
      <c r="AV73" s="1205"/>
      <c r="AW73" s="1205"/>
      <c r="AX73" s="1205"/>
      <c r="AY73" s="1205"/>
      <c r="AZ73" s="1205"/>
      <c r="BA73" s="1205"/>
      <c r="BB73" s="1205" t="s">
        <v>566</v>
      </c>
      <c r="BC73" s="1205"/>
      <c r="BD73" s="1205"/>
      <c r="BE73" s="1205"/>
      <c r="BF73" s="1205"/>
      <c r="BG73" s="1205"/>
      <c r="BH73" s="1205"/>
      <c r="BI73" s="1205"/>
      <c r="BJ73" s="1205"/>
      <c r="BK73" s="1205"/>
      <c r="BL73" s="1205"/>
      <c r="BM73" s="1205"/>
      <c r="BN73" s="1205"/>
      <c r="BO73" s="1205"/>
      <c r="BP73" s="1204">
        <v>18.100000000000001</v>
      </c>
      <c r="BQ73" s="1204"/>
      <c r="BR73" s="1204"/>
      <c r="BS73" s="1204"/>
      <c r="BT73" s="1204"/>
      <c r="BU73" s="1204"/>
      <c r="BV73" s="1204"/>
      <c r="BW73" s="1204"/>
      <c r="BX73" s="1204">
        <v>6.9</v>
      </c>
      <c r="BY73" s="1204"/>
      <c r="BZ73" s="1204"/>
      <c r="CA73" s="1204"/>
      <c r="CB73" s="1204"/>
      <c r="CC73" s="1204"/>
      <c r="CD73" s="1204"/>
      <c r="CE73" s="1204"/>
      <c r="CF73" s="1204"/>
      <c r="CG73" s="1204"/>
      <c r="CH73" s="1204"/>
      <c r="CI73" s="1204"/>
      <c r="CJ73" s="1204"/>
      <c r="CK73" s="1204"/>
      <c r="CL73" s="1204"/>
      <c r="CM73" s="1204"/>
      <c r="CN73" s="1204"/>
      <c r="CO73" s="1204"/>
      <c r="CP73" s="1204"/>
      <c r="CQ73" s="1204"/>
      <c r="CR73" s="1204"/>
      <c r="CS73" s="1204"/>
      <c r="CT73" s="1204"/>
      <c r="CU73" s="1204"/>
      <c r="CV73" s="1204"/>
      <c r="CW73" s="1204"/>
      <c r="CX73" s="1204"/>
      <c r="CY73" s="1204"/>
      <c r="CZ73" s="1204"/>
      <c r="DA73" s="1204"/>
      <c r="DB73" s="1204"/>
      <c r="DC73" s="1204"/>
    </row>
    <row r="74" spans="2:107" ht="13.2" x14ac:dyDescent="0.2">
      <c r="B74" s="259"/>
      <c r="G74" s="1213"/>
      <c r="H74" s="1213"/>
      <c r="I74" s="1213"/>
      <c r="J74" s="1213"/>
      <c r="K74" s="1210"/>
      <c r="L74" s="1210"/>
      <c r="M74" s="1210"/>
      <c r="N74" s="1210"/>
      <c r="AM74" s="1211"/>
      <c r="AN74" s="1205"/>
      <c r="AO74" s="1205"/>
      <c r="AP74" s="1205"/>
      <c r="AQ74" s="1205"/>
      <c r="AR74" s="1205"/>
      <c r="AS74" s="1205"/>
      <c r="AT74" s="1205"/>
      <c r="AU74" s="1205"/>
      <c r="AV74" s="1205"/>
      <c r="AW74" s="1205"/>
      <c r="AX74" s="1205"/>
      <c r="AY74" s="1205"/>
      <c r="AZ74" s="1205"/>
      <c r="BA74" s="1205"/>
      <c r="BB74" s="1205"/>
      <c r="BC74" s="1205"/>
      <c r="BD74" s="1205"/>
      <c r="BE74" s="1205"/>
      <c r="BF74" s="1205"/>
      <c r="BG74" s="1205"/>
      <c r="BH74" s="1205"/>
      <c r="BI74" s="1205"/>
      <c r="BJ74" s="1205"/>
      <c r="BK74" s="1205"/>
      <c r="BL74" s="1205"/>
      <c r="BM74" s="1205"/>
      <c r="BN74" s="1205"/>
      <c r="BO74" s="1205"/>
      <c r="BP74" s="1204"/>
      <c r="BQ74" s="1204"/>
      <c r="BR74" s="1204"/>
      <c r="BS74" s="1204"/>
      <c r="BT74" s="1204"/>
      <c r="BU74" s="1204"/>
      <c r="BV74" s="1204"/>
      <c r="BW74" s="1204"/>
      <c r="BX74" s="1204"/>
      <c r="BY74" s="1204"/>
      <c r="BZ74" s="1204"/>
      <c r="CA74" s="1204"/>
      <c r="CB74" s="1204"/>
      <c r="CC74" s="1204"/>
      <c r="CD74" s="1204"/>
      <c r="CE74" s="1204"/>
      <c r="CF74" s="1204"/>
      <c r="CG74" s="1204"/>
      <c r="CH74" s="1204"/>
      <c r="CI74" s="1204"/>
      <c r="CJ74" s="1204"/>
      <c r="CK74" s="1204"/>
      <c r="CL74" s="1204"/>
      <c r="CM74" s="1204"/>
      <c r="CN74" s="1204"/>
      <c r="CO74" s="1204"/>
      <c r="CP74" s="1204"/>
      <c r="CQ74" s="1204"/>
      <c r="CR74" s="1204"/>
      <c r="CS74" s="1204"/>
      <c r="CT74" s="1204"/>
      <c r="CU74" s="1204"/>
      <c r="CV74" s="1204"/>
      <c r="CW74" s="1204"/>
      <c r="CX74" s="1204"/>
      <c r="CY74" s="1204"/>
      <c r="CZ74" s="1204"/>
      <c r="DA74" s="1204"/>
      <c r="DB74" s="1204"/>
      <c r="DC74" s="1204"/>
    </row>
    <row r="75" spans="2:107" ht="13.2" x14ac:dyDescent="0.2">
      <c r="B75" s="259"/>
      <c r="G75" s="1213"/>
      <c r="H75" s="1213"/>
      <c r="I75" s="1209"/>
      <c r="J75" s="1209"/>
      <c r="K75" s="1212"/>
      <c r="L75" s="1212"/>
      <c r="M75" s="1212"/>
      <c r="N75" s="1212"/>
      <c r="AM75" s="1211"/>
      <c r="AN75" s="1205"/>
      <c r="AO75" s="1205"/>
      <c r="AP75" s="1205"/>
      <c r="AQ75" s="1205"/>
      <c r="AR75" s="1205"/>
      <c r="AS75" s="1205"/>
      <c r="AT75" s="1205"/>
      <c r="AU75" s="1205"/>
      <c r="AV75" s="1205"/>
      <c r="AW75" s="1205"/>
      <c r="AX75" s="1205"/>
      <c r="AY75" s="1205"/>
      <c r="AZ75" s="1205"/>
      <c r="BA75" s="1205"/>
      <c r="BB75" s="1205" t="s">
        <v>565</v>
      </c>
      <c r="BC75" s="1205"/>
      <c r="BD75" s="1205"/>
      <c r="BE75" s="1205"/>
      <c r="BF75" s="1205"/>
      <c r="BG75" s="1205"/>
      <c r="BH75" s="1205"/>
      <c r="BI75" s="1205"/>
      <c r="BJ75" s="1205"/>
      <c r="BK75" s="1205"/>
      <c r="BL75" s="1205"/>
      <c r="BM75" s="1205"/>
      <c r="BN75" s="1205"/>
      <c r="BO75" s="1205"/>
      <c r="BP75" s="1204">
        <v>8.9</v>
      </c>
      <c r="BQ75" s="1204"/>
      <c r="BR75" s="1204"/>
      <c r="BS75" s="1204"/>
      <c r="BT75" s="1204"/>
      <c r="BU75" s="1204"/>
      <c r="BV75" s="1204"/>
      <c r="BW75" s="1204"/>
      <c r="BX75" s="1204">
        <v>8.4</v>
      </c>
      <c r="BY75" s="1204"/>
      <c r="BZ75" s="1204"/>
      <c r="CA75" s="1204"/>
      <c r="CB75" s="1204"/>
      <c r="CC75" s="1204"/>
      <c r="CD75" s="1204"/>
      <c r="CE75" s="1204"/>
      <c r="CF75" s="1204">
        <v>7.7</v>
      </c>
      <c r="CG75" s="1204"/>
      <c r="CH75" s="1204"/>
      <c r="CI75" s="1204"/>
      <c r="CJ75" s="1204"/>
      <c r="CK75" s="1204"/>
      <c r="CL75" s="1204"/>
      <c r="CM75" s="1204"/>
      <c r="CN75" s="1204">
        <v>7.6</v>
      </c>
      <c r="CO75" s="1204"/>
      <c r="CP75" s="1204"/>
      <c r="CQ75" s="1204"/>
      <c r="CR75" s="1204"/>
      <c r="CS75" s="1204"/>
      <c r="CT75" s="1204"/>
      <c r="CU75" s="1204"/>
      <c r="CV75" s="1204">
        <v>7.8</v>
      </c>
      <c r="CW75" s="1204"/>
      <c r="CX75" s="1204"/>
      <c r="CY75" s="1204"/>
      <c r="CZ75" s="1204"/>
      <c r="DA75" s="1204"/>
      <c r="DB75" s="1204"/>
      <c r="DC75" s="1204"/>
    </row>
    <row r="76" spans="2:107" ht="13.2" x14ac:dyDescent="0.2">
      <c r="B76" s="259"/>
      <c r="G76" s="1213"/>
      <c r="H76" s="1213"/>
      <c r="I76" s="1209"/>
      <c r="J76" s="1209"/>
      <c r="K76" s="1212"/>
      <c r="L76" s="1212"/>
      <c r="M76" s="1212"/>
      <c r="N76" s="1212"/>
      <c r="AM76" s="1211"/>
      <c r="AN76" s="1205"/>
      <c r="AO76" s="1205"/>
      <c r="AP76" s="1205"/>
      <c r="AQ76" s="1205"/>
      <c r="AR76" s="1205"/>
      <c r="AS76" s="1205"/>
      <c r="AT76" s="1205"/>
      <c r="AU76" s="1205"/>
      <c r="AV76" s="1205"/>
      <c r="AW76" s="1205"/>
      <c r="AX76" s="1205"/>
      <c r="AY76" s="1205"/>
      <c r="AZ76" s="1205"/>
      <c r="BA76" s="1205"/>
      <c r="BB76" s="1205"/>
      <c r="BC76" s="1205"/>
      <c r="BD76" s="1205"/>
      <c r="BE76" s="1205"/>
      <c r="BF76" s="1205"/>
      <c r="BG76" s="1205"/>
      <c r="BH76" s="1205"/>
      <c r="BI76" s="1205"/>
      <c r="BJ76" s="1205"/>
      <c r="BK76" s="1205"/>
      <c r="BL76" s="1205"/>
      <c r="BM76" s="1205"/>
      <c r="BN76" s="1205"/>
      <c r="BO76" s="1205"/>
      <c r="BP76" s="1204"/>
      <c r="BQ76" s="1204"/>
      <c r="BR76" s="1204"/>
      <c r="BS76" s="1204"/>
      <c r="BT76" s="1204"/>
      <c r="BU76" s="1204"/>
      <c r="BV76" s="1204"/>
      <c r="BW76" s="1204"/>
      <c r="BX76" s="1204"/>
      <c r="BY76" s="1204"/>
      <c r="BZ76" s="1204"/>
      <c r="CA76" s="1204"/>
      <c r="CB76" s="1204"/>
      <c r="CC76" s="1204"/>
      <c r="CD76" s="1204"/>
      <c r="CE76" s="1204"/>
      <c r="CF76" s="1204"/>
      <c r="CG76" s="1204"/>
      <c r="CH76" s="1204"/>
      <c r="CI76" s="1204"/>
      <c r="CJ76" s="1204"/>
      <c r="CK76" s="1204"/>
      <c r="CL76" s="1204"/>
      <c r="CM76" s="1204"/>
      <c r="CN76" s="1204"/>
      <c r="CO76" s="1204"/>
      <c r="CP76" s="1204"/>
      <c r="CQ76" s="1204"/>
      <c r="CR76" s="1204"/>
      <c r="CS76" s="1204"/>
      <c r="CT76" s="1204"/>
      <c r="CU76" s="1204"/>
      <c r="CV76" s="1204"/>
      <c r="CW76" s="1204"/>
      <c r="CX76" s="1204"/>
      <c r="CY76" s="1204"/>
      <c r="CZ76" s="1204"/>
      <c r="DA76" s="1204"/>
      <c r="DB76" s="1204"/>
      <c r="DC76" s="1204"/>
    </row>
    <row r="77" spans="2:107" ht="13.2" x14ac:dyDescent="0.2">
      <c r="B77" s="259"/>
      <c r="G77" s="1209"/>
      <c r="H77" s="1209"/>
      <c r="I77" s="1209"/>
      <c r="J77" s="1209"/>
      <c r="K77" s="1210"/>
      <c r="L77" s="1210"/>
      <c r="M77" s="1210"/>
      <c r="N77" s="1210"/>
      <c r="AN77" s="1206" t="s">
        <v>567</v>
      </c>
      <c r="AO77" s="1206"/>
      <c r="AP77" s="1206"/>
      <c r="AQ77" s="1206"/>
      <c r="AR77" s="1206"/>
      <c r="AS77" s="1206"/>
      <c r="AT77" s="1206"/>
      <c r="AU77" s="1206"/>
      <c r="AV77" s="1206"/>
      <c r="AW77" s="1206"/>
      <c r="AX77" s="1206"/>
      <c r="AY77" s="1206"/>
      <c r="AZ77" s="1206"/>
      <c r="BA77" s="1206"/>
      <c r="BB77" s="1205" t="s">
        <v>566</v>
      </c>
      <c r="BC77" s="1205"/>
      <c r="BD77" s="1205"/>
      <c r="BE77" s="1205"/>
      <c r="BF77" s="1205"/>
      <c r="BG77" s="1205"/>
      <c r="BH77" s="1205"/>
      <c r="BI77" s="1205"/>
      <c r="BJ77" s="1205"/>
      <c r="BK77" s="1205"/>
      <c r="BL77" s="1205"/>
      <c r="BM77" s="1205"/>
      <c r="BN77" s="1205"/>
      <c r="BO77" s="1205"/>
      <c r="BP77" s="1204">
        <v>21.4</v>
      </c>
      <c r="BQ77" s="1204"/>
      <c r="BR77" s="1204"/>
      <c r="BS77" s="1204"/>
      <c r="BT77" s="1204"/>
      <c r="BU77" s="1204"/>
      <c r="BV77" s="1204"/>
      <c r="BW77" s="1204"/>
      <c r="BX77" s="1204">
        <v>12.8</v>
      </c>
      <c r="BY77" s="1204"/>
      <c r="BZ77" s="1204"/>
      <c r="CA77" s="1204"/>
      <c r="CB77" s="1204"/>
      <c r="CC77" s="1204"/>
      <c r="CD77" s="1204"/>
      <c r="CE77" s="1204"/>
      <c r="CF77" s="1204">
        <v>0</v>
      </c>
      <c r="CG77" s="1204"/>
      <c r="CH77" s="1204"/>
      <c r="CI77" s="1204"/>
      <c r="CJ77" s="1204"/>
      <c r="CK77" s="1204"/>
      <c r="CL77" s="1204"/>
      <c r="CM77" s="1204"/>
      <c r="CN77" s="1204">
        <v>0</v>
      </c>
      <c r="CO77" s="1204"/>
      <c r="CP77" s="1204"/>
      <c r="CQ77" s="1204"/>
      <c r="CR77" s="1204"/>
      <c r="CS77" s="1204"/>
      <c r="CT77" s="1204"/>
      <c r="CU77" s="1204"/>
      <c r="CV77" s="1204">
        <v>0</v>
      </c>
      <c r="CW77" s="1204"/>
      <c r="CX77" s="1204"/>
      <c r="CY77" s="1204"/>
      <c r="CZ77" s="1204"/>
      <c r="DA77" s="1204"/>
      <c r="DB77" s="1204"/>
      <c r="DC77" s="1204"/>
    </row>
    <row r="78" spans="2:107" ht="13.2" x14ac:dyDescent="0.2">
      <c r="B78" s="259"/>
      <c r="G78" s="1209"/>
      <c r="H78" s="1209"/>
      <c r="I78" s="1209"/>
      <c r="J78" s="1209"/>
      <c r="K78" s="1210"/>
      <c r="L78" s="1210"/>
      <c r="M78" s="1210"/>
      <c r="N78" s="1210"/>
      <c r="AN78" s="1206"/>
      <c r="AO78" s="1206"/>
      <c r="AP78" s="1206"/>
      <c r="AQ78" s="1206"/>
      <c r="AR78" s="1206"/>
      <c r="AS78" s="1206"/>
      <c r="AT78" s="1206"/>
      <c r="AU78" s="1206"/>
      <c r="AV78" s="1206"/>
      <c r="AW78" s="1206"/>
      <c r="AX78" s="1206"/>
      <c r="AY78" s="1206"/>
      <c r="AZ78" s="1206"/>
      <c r="BA78" s="1206"/>
      <c r="BB78" s="1205"/>
      <c r="BC78" s="1205"/>
      <c r="BD78" s="1205"/>
      <c r="BE78" s="1205"/>
      <c r="BF78" s="1205"/>
      <c r="BG78" s="1205"/>
      <c r="BH78" s="1205"/>
      <c r="BI78" s="1205"/>
      <c r="BJ78" s="1205"/>
      <c r="BK78" s="1205"/>
      <c r="BL78" s="1205"/>
      <c r="BM78" s="1205"/>
      <c r="BN78" s="1205"/>
      <c r="BO78" s="1205"/>
      <c r="BP78" s="1204"/>
      <c r="BQ78" s="1204"/>
      <c r="BR78" s="1204"/>
      <c r="BS78" s="1204"/>
      <c r="BT78" s="1204"/>
      <c r="BU78" s="1204"/>
      <c r="BV78" s="1204"/>
      <c r="BW78" s="1204"/>
      <c r="BX78" s="1204"/>
      <c r="BY78" s="1204"/>
      <c r="BZ78" s="1204"/>
      <c r="CA78" s="1204"/>
      <c r="CB78" s="1204"/>
      <c r="CC78" s="1204"/>
      <c r="CD78" s="1204"/>
      <c r="CE78" s="1204"/>
      <c r="CF78" s="1204"/>
      <c r="CG78" s="1204"/>
      <c r="CH78" s="1204"/>
      <c r="CI78" s="1204"/>
      <c r="CJ78" s="1204"/>
      <c r="CK78" s="1204"/>
      <c r="CL78" s="1204"/>
      <c r="CM78" s="1204"/>
      <c r="CN78" s="1204"/>
      <c r="CO78" s="1204"/>
      <c r="CP78" s="1204"/>
      <c r="CQ78" s="1204"/>
      <c r="CR78" s="1204"/>
      <c r="CS78" s="1204"/>
      <c r="CT78" s="1204"/>
      <c r="CU78" s="1204"/>
      <c r="CV78" s="1204"/>
      <c r="CW78" s="1204"/>
      <c r="CX78" s="1204"/>
      <c r="CY78" s="1204"/>
      <c r="CZ78" s="1204"/>
      <c r="DA78" s="1204"/>
      <c r="DB78" s="1204"/>
      <c r="DC78" s="1204"/>
    </row>
    <row r="79" spans="2:107" ht="13.2" x14ac:dyDescent="0.2">
      <c r="B79" s="259"/>
      <c r="G79" s="1209"/>
      <c r="H79" s="1209"/>
      <c r="I79" s="1208"/>
      <c r="J79" s="1208"/>
      <c r="K79" s="1207"/>
      <c r="L79" s="1207"/>
      <c r="M79" s="1207"/>
      <c r="N79" s="1207"/>
      <c r="AN79" s="1206"/>
      <c r="AO79" s="1206"/>
      <c r="AP79" s="1206"/>
      <c r="AQ79" s="1206"/>
      <c r="AR79" s="1206"/>
      <c r="AS79" s="1206"/>
      <c r="AT79" s="1206"/>
      <c r="AU79" s="1206"/>
      <c r="AV79" s="1206"/>
      <c r="AW79" s="1206"/>
      <c r="AX79" s="1206"/>
      <c r="AY79" s="1206"/>
      <c r="AZ79" s="1206"/>
      <c r="BA79" s="1206"/>
      <c r="BB79" s="1205" t="s">
        <v>565</v>
      </c>
      <c r="BC79" s="1205"/>
      <c r="BD79" s="1205"/>
      <c r="BE79" s="1205"/>
      <c r="BF79" s="1205"/>
      <c r="BG79" s="1205"/>
      <c r="BH79" s="1205"/>
      <c r="BI79" s="1205"/>
      <c r="BJ79" s="1205"/>
      <c r="BK79" s="1205"/>
      <c r="BL79" s="1205"/>
      <c r="BM79" s="1205"/>
      <c r="BN79" s="1205"/>
      <c r="BO79" s="1205"/>
      <c r="BP79" s="1204">
        <v>7.7</v>
      </c>
      <c r="BQ79" s="1204"/>
      <c r="BR79" s="1204"/>
      <c r="BS79" s="1204"/>
      <c r="BT79" s="1204"/>
      <c r="BU79" s="1204"/>
      <c r="BV79" s="1204"/>
      <c r="BW79" s="1204"/>
      <c r="BX79" s="1204">
        <v>7.3</v>
      </c>
      <c r="BY79" s="1204"/>
      <c r="BZ79" s="1204"/>
      <c r="CA79" s="1204"/>
      <c r="CB79" s="1204"/>
      <c r="CC79" s="1204"/>
      <c r="CD79" s="1204"/>
      <c r="CE79" s="1204"/>
      <c r="CF79" s="1204">
        <v>7.2</v>
      </c>
      <c r="CG79" s="1204"/>
      <c r="CH79" s="1204"/>
      <c r="CI79" s="1204"/>
      <c r="CJ79" s="1204"/>
      <c r="CK79" s="1204"/>
      <c r="CL79" s="1204"/>
      <c r="CM79" s="1204"/>
      <c r="CN79" s="1204">
        <v>7.2</v>
      </c>
      <c r="CO79" s="1204"/>
      <c r="CP79" s="1204"/>
      <c r="CQ79" s="1204"/>
      <c r="CR79" s="1204"/>
      <c r="CS79" s="1204"/>
      <c r="CT79" s="1204"/>
      <c r="CU79" s="1204"/>
      <c r="CV79" s="1204">
        <v>7</v>
      </c>
      <c r="CW79" s="1204"/>
      <c r="CX79" s="1204"/>
      <c r="CY79" s="1204"/>
      <c r="CZ79" s="1204"/>
      <c r="DA79" s="1204"/>
      <c r="DB79" s="1204"/>
      <c r="DC79" s="1204"/>
    </row>
    <row r="80" spans="2:107" ht="13.2" x14ac:dyDescent="0.2">
      <c r="B80" s="259"/>
      <c r="G80" s="1209"/>
      <c r="H80" s="1209"/>
      <c r="I80" s="1208"/>
      <c r="J80" s="1208"/>
      <c r="K80" s="1207"/>
      <c r="L80" s="1207"/>
      <c r="M80" s="1207"/>
      <c r="N80" s="1207"/>
      <c r="AN80" s="1206"/>
      <c r="AO80" s="1206"/>
      <c r="AP80" s="1206"/>
      <c r="AQ80" s="1206"/>
      <c r="AR80" s="1206"/>
      <c r="AS80" s="1206"/>
      <c r="AT80" s="1206"/>
      <c r="AU80" s="1206"/>
      <c r="AV80" s="1206"/>
      <c r="AW80" s="1206"/>
      <c r="AX80" s="1206"/>
      <c r="AY80" s="1206"/>
      <c r="AZ80" s="1206"/>
      <c r="BA80" s="1206"/>
      <c r="BB80" s="1205"/>
      <c r="BC80" s="1205"/>
      <c r="BD80" s="1205"/>
      <c r="BE80" s="1205"/>
      <c r="BF80" s="1205"/>
      <c r="BG80" s="1205"/>
      <c r="BH80" s="1205"/>
      <c r="BI80" s="1205"/>
      <c r="BJ80" s="1205"/>
      <c r="BK80" s="1205"/>
      <c r="BL80" s="1205"/>
      <c r="BM80" s="1205"/>
      <c r="BN80" s="1205"/>
      <c r="BO80" s="1205"/>
      <c r="BP80" s="1204"/>
      <c r="BQ80" s="1204"/>
      <c r="BR80" s="1204"/>
      <c r="BS80" s="1204"/>
      <c r="BT80" s="1204"/>
      <c r="BU80" s="1204"/>
      <c r="BV80" s="1204"/>
      <c r="BW80" s="1204"/>
      <c r="BX80" s="1204"/>
      <c r="BY80" s="1204"/>
      <c r="BZ80" s="1204"/>
      <c r="CA80" s="1204"/>
      <c r="CB80" s="1204"/>
      <c r="CC80" s="1204"/>
      <c r="CD80" s="1204"/>
      <c r="CE80" s="1204"/>
      <c r="CF80" s="1204"/>
      <c r="CG80" s="1204"/>
      <c r="CH80" s="1204"/>
      <c r="CI80" s="1204"/>
      <c r="CJ80" s="1204"/>
      <c r="CK80" s="1204"/>
      <c r="CL80" s="1204"/>
      <c r="CM80" s="1204"/>
      <c r="CN80" s="1204"/>
      <c r="CO80" s="1204"/>
      <c r="CP80" s="1204"/>
      <c r="CQ80" s="1204"/>
      <c r="CR80" s="1204"/>
      <c r="CS80" s="1204"/>
      <c r="CT80" s="1204"/>
      <c r="CU80" s="1204"/>
      <c r="CV80" s="1204"/>
      <c r="CW80" s="1204"/>
      <c r="CX80" s="1204"/>
      <c r="CY80" s="1204"/>
      <c r="CZ80" s="1204"/>
      <c r="DA80" s="1204"/>
      <c r="DB80" s="1204"/>
      <c r="DC80" s="1204"/>
    </row>
    <row r="81" spans="2:109" ht="13.2" x14ac:dyDescent="0.2">
      <c r="B81" s="259"/>
    </row>
    <row r="82" spans="2:109" ht="16.2" x14ac:dyDescent="0.2">
      <c r="B82" s="259"/>
      <c r="K82" s="1203"/>
      <c r="L82" s="1203"/>
      <c r="M82" s="1203"/>
      <c r="N82" s="1203"/>
      <c r="AQ82" s="1203"/>
      <c r="AR82" s="1203"/>
      <c r="AS82" s="1203"/>
      <c r="AT82" s="1203"/>
      <c r="BC82" s="1203"/>
      <c r="BD82" s="1203"/>
      <c r="BE82" s="1203"/>
      <c r="BF82" s="1203"/>
      <c r="BO82" s="1203"/>
      <c r="BP82" s="1203"/>
      <c r="BQ82" s="1203"/>
      <c r="BR82" s="1203"/>
      <c r="CA82" s="1203"/>
      <c r="CB82" s="1203"/>
      <c r="CC82" s="1203"/>
      <c r="CD82" s="1203"/>
      <c r="CM82" s="1203"/>
      <c r="CN82" s="1203"/>
      <c r="CO82" s="1203"/>
      <c r="CP82" s="1203"/>
      <c r="CY82" s="1203"/>
      <c r="CZ82" s="1203"/>
      <c r="DA82" s="1203"/>
      <c r="DB82" s="1203"/>
      <c r="DC82" s="1203"/>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5VR7QS7L3HwnDQtAB7CErADSIbc8MA4m81Z+I9JAAW/18n/R9cH2vdOHKGytuo3n67aIeHkL5wLCPfxFKa6+Xw==" saltValue="/RrRFTYeS35RGmEd2bgvrg=="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5CB68-4468-4B94-ADB5-766D9679D1FD}">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33203125" style="254" customWidth="1"/>
    <col min="35" max="122" width="2.33203125" style="253" customWidth="1"/>
    <col min="123" max="16384" width="2.3320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lVs9FKTKPNxldjP4i8MynxyK/sm2/I8H4WDosgnCcAeJ+muS52+dBLOD6S622clj4SQTxfdmYVik2JcZxdXX1Q==" saltValue="VRWvy6np0KOVDadpVDth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4E956-6441-4E5C-B9CC-69ABC5F2437B}">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33203125" style="254" customWidth="1"/>
    <col min="35" max="122" width="2.33203125" style="253" customWidth="1"/>
    <col min="123" max="16384" width="2.3320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YcAfXHdero8ZJEFmwXyc04V7XZNf0cr3wuCxiitFeh8p0wwcO+g3/q++fYqAI2nyum0vw28l6EnJzxB1ZOttmA==" saltValue="eR3ieeZVZo792Pnbrl3kt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82274</v>
      </c>
      <c r="E3" s="154"/>
      <c r="F3" s="155">
        <v>87464</v>
      </c>
      <c r="G3" s="156"/>
      <c r="H3" s="157"/>
    </row>
    <row r="4" spans="1:8" x14ac:dyDescent="0.2">
      <c r="A4" s="158"/>
      <c r="B4" s="159"/>
      <c r="C4" s="160"/>
      <c r="D4" s="161">
        <v>39867</v>
      </c>
      <c r="E4" s="162"/>
      <c r="F4" s="163">
        <v>47479</v>
      </c>
      <c r="G4" s="164"/>
      <c r="H4" s="165"/>
    </row>
    <row r="5" spans="1:8" x14ac:dyDescent="0.2">
      <c r="A5" s="146" t="s">
        <v>520</v>
      </c>
      <c r="B5" s="151"/>
      <c r="C5" s="152"/>
      <c r="D5" s="153">
        <v>97153</v>
      </c>
      <c r="E5" s="154"/>
      <c r="F5" s="155">
        <v>96248</v>
      </c>
      <c r="G5" s="156"/>
      <c r="H5" s="157"/>
    </row>
    <row r="6" spans="1:8" x14ac:dyDescent="0.2">
      <c r="A6" s="158"/>
      <c r="B6" s="159"/>
      <c r="C6" s="160"/>
      <c r="D6" s="161">
        <v>45178</v>
      </c>
      <c r="E6" s="162"/>
      <c r="F6" s="163">
        <v>55768</v>
      </c>
      <c r="G6" s="164"/>
      <c r="H6" s="165"/>
    </row>
    <row r="7" spans="1:8" x14ac:dyDescent="0.2">
      <c r="A7" s="146" t="s">
        <v>521</v>
      </c>
      <c r="B7" s="151"/>
      <c r="C7" s="152"/>
      <c r="D7" s="153">
        <v>125988</v>
      </c>
      <c r="E7" s="154"/>
      <c r="F7" s="155">
        <v>76413</v>
      </c>
      <c r="G7" s="156"/>
      <c r="H7" s="157"/>
    </row>
    <row r="8" spans="1:8" x14ac:dyDescent="0.2">
      <c r="A8" s="158"/>
      <c r="B8" s="159"/>
      <c r="C8" s="160"/>
      <c r="D8" s="161">
        <v>68943</v>
      </c>
      <c r="E8" s="162"/>
      <c r="F8" s="163">
        <v>39658</v>
      </c>
      <c r="G8" s="164"/>
      <c r="H8" s="165"/>
    </row>
    <row r="9" spans="1:8" x14ac:dyDescent="0.2">
      <c r="A9" s="146" t="s">
        <v>522</v>
      </c>
      <c r="B9" s="151"/>
      <c r="C9" s="152"/>
      <c r="D9" s="153">
        <v>157001</v>
      </c>
      <c r="E9" s="154"/>
      <c r="F9" s="155">
        <v>66481</v>
      </c>
      <c r="G9" s="156"/>
      <c r="H9" s="157"/>
    </row>
    <row r="10" spans="1:8" x14ac:dyDescent="0.2">
      <c r="A10" s="158"/>
      <c r="B10" s="159"/>
      <c r="C10" s="160"/>
      <c r="D10" s="161">
        <v>65746</v>
      </c>
      <c r="E10" s="162"/>
      <c r="F10" s="163">
        <v>36120</v>
      </c>
      <c r="G10" s="164"/>
      <c r="H10" s="165"/>
    </row>
    <row r="11" spans="1:8" x14ac:dyDescent="0.2">
      <c r="A11" s="146" t="s">
        <v>523</v>
      </c>
      <c r="B11" s="151"/>
      <c r="C11" s="152"/>
      <c r="D11" s="153">
        <v>136952</v>
      </c>
      <c r="E11" s="154"/>
      <c r="F11" s="155">
        <v>67825</v>
      </c>
      <c r="G11" s="156"/>
      <c r="H11" s="157"/>
    </row>
    <row r="12" spans="1:8" x14ac:dyDescent="0.2">
      <c r="A12" s="158"/>
      <c r="B12" s="159"/>
      <c r="C12" s="166"/>
      <c r="D12" s="161">
        <v>61170</v>
      </c>
      <c r="E12" s="162"/>
      <c r="F12" s="163">
        <v>39417</v>
      </c>
      <c r="G12" s="164"/>
      <c r="H12" s="165"/>
    </row>
    <row r="13" spans="1:8" x14ac:dyDescent="0.2">
      <c r="A13" s="146"/>
      <c r="B13" s="151"/>
      <c r="C13" s="152"/>
      <c r="D13" s="153">
        <v>119874</v>
      </c>
      <c r="E13" s="154"/>
      <c r="F13" s="155">
        <v>78886</v>
      </c>
      <c r="G13" s="167"/>
      <c r="H13" s="157"/>
    </row>
    <row r="14" spans="1:8" x14ac:dyDescent="0.2">
      <c r="A14" s="158"/>
      <c r="B14" s="159"/>
      <c r="C14" s="160"/>
      <c r="D14" s="161">
        <v>56181</v>
      </c>
      <c r="E14" s="162"/>
      <c r="F14" s="163">
        <v>43688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6.56</v>
      </c>
      <c r="C19" s="168">
        <f>ROUND(VALUE(SUBSTITUTE(実質収支比率等に係る経年分析!G$48,"▲","-")),2)</f>
        <v>5.75</v>
      </c>
      <c r="D19" s="168">
        <f>ROUND(VALUE(SUBSTITUTE(実質収支比率等に係る経年分析!H$48,"▲","-")),2)</f>
        <v>6.46</v>
      </c>
      <c r="E19" s="168">
        <f>ROUND(VALUE(SUBSTITUTE(実質収支比率等に係る経年分析!I$48,"▲","-")),2)</f>
        <v>9.2799999999999994</v>
      </c>
      <c r="F19" s="168">
        <f>ROUND(VALUE(SUBSTITUTE(実質収支比率等に係る経年分析!J$48,"▲","-")),2)</f>
        <v>7.71</v>
      </c>
    </row>
    <row r="20" spans="1:11" x14ac:dyDescent="0.2">
      <c r="A20" s="168" t="s">
        <v>53</v>
      </c>
      <c r="B20" s="168">
        <f>ROUND(VALUE(SUBSTITUTE(実質収支比率等に係る経年分析!F$47,"▲","-")),2)</f>
        <v>15.93</v>
      </c>
      <c r="C20" s="168">
        <f>ROUND(VALUE(SUBSTITUTE(実質収支比率等に係る経年分析!G$47,"▲","-")),2)</f>
        <v>15.43</v>
      </c>
      <c r="D20" s="168">
        <f>ROUND(VALUE(SUBSTITUTE(実質収支比率等に係る経年分析!H$47,"▲","-")),2)</f>
        <v>15.6</v>
      </c>
      <c r="E20" s="168">
        <f>ROUND(VALUE(SUBSTITUTE(実質収支比率等に係る経年分析!I$47,"▲","-")),2)</f>
        <v>20.51</v>
      </c>
      <c r="F20" s="168">
        <f>ROUND(VALUE(SUBSTITUTE(実質収支比率等に係る経年分析!J$47,"▲","-")),2)</f>
        <v>25.49</v>
      </c>
    </row>
    <row r="21" spans="1:11" x14ac:dyDescent="0.2">
      <c r="A21" s="168" t="s">
        <v>54</v>
      </c>
      <c r="B21" s="168">
        <f>IF(ISNUMBER(VALUE(SUBSTITUTE(実質収支比率等に係る経年分析!F$49,"▲","-"))),ROUND(VALUE(SUBSTITUTE(実質収支比率等に係る経年分析!F$49,"▲","-")),2),NA())</f>
        <v>-8.77</v>
      </c>
      <c r="C21" s="168">
        <f>IF(ISNUMBER(VALUE(SUBSTITUTE(実質収支比率等に係る経年分析!G$49,"▲","-"))),ROUND(VALUE(SUBSTITUTE(実質収支比率等に係る経年分析!G$49,"▲","-")),2),NA())</f>
        <v>-0.52</v>
      </c>
      <c r="D21" s="168">
        <f>IF(ISNUMBER(VALUE(SUBSTITUTE(実質収支比率等に係る経年分析!H$49,"▲","-"))),ROUND(VALUE(SUBSTITUTE(実質収支比率等に係る経年分析!H$49,"▲","-")),2),NA())</f>
        <v>2.12</v>
      </c>
      <c r="E21" s="168">
        <f>IF(ISNUMBER(VALUE(SUBSTITUTE(実質収支比率等に係る経年分析!I$49,"▲","-"))),ROUND(VALUE(SUBSTITUTE(実質収支比率等に係る経年分析!I$49,"▲","-")),2),NA())</f>
        <v>7.36</v>
      </c>
      <c r="F21" s="168">
        <f>IF(ISNUMBER(VALUE(SUBSTITUTE(実質収支比率等に係る経年分析!J$49,"▲","-"))),ROUND(VALUE(SUBSTITUTE(実質収支比率等に係る経年分析!J$49,"▲","-")),2),NA())</f>
        <v>4.03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西都児湯情報公開・個人情報保護審査会特別会計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土地取得特別会計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0.74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新富町後期高齢者医療特別会計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2">
      <c r="A32" s="169" t="str">
        <f>IF(連結実質赤字比率に係る赤字・黒字の構成分析!C$38="",NA(),連結実質赤字比率に係る赤字・黒字の構成分析!C$38)</f>
        <v>新富町介護保険特別会計（介護サービス事業勘定）</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7.0000000000000007E-2</v>
      </c>
    </row>
    <row r="33" spans="1:16" x14ac:dyDescent="0.2">
      <c r="A33" s="169" t="str">
        <f>IF(連結実質赤字比率に係る赤字・黒字の構成分析!C$37="",NA(),連結実質赤字比率に係る赤字・黒字の構成分析!C$37)</f>
        <v>新富町国民健康保険特別会計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1.19</v>
      </c>
    </row>
    <row r="34" spans="1:16" x14ac:dyDescent="0.2">
      <c r="A34" s="169" t="str">
        <f>IF(連結実質赤字比率に係る赤字・黒字の構成分析!C$36="",NA(),連結実質赤字比率に係る赤字・黒字の構成分析!C$36)</f>
        <v>新富町介護保険特別会計（保険事業勘定）</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5.17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1.61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1.42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2.0499999999999998</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5.72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6.25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9.27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3.45</v>
      </c>
    </row>
    <row r="36" spans="1:16" x14ac:dyDescent="0.2">
      <c r="A36" s="169" t="str">
        <f>IF(連結実質赤字比率に係る赤字・黒字の構成分析!C$34="",NA(),連結実質赤字比率に係る赤字・黒字の構成分析!C$34)</f>
        <v>新富町水道事業</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17.649999999999999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17.28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15.71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16.309999999999999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17.13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379</v>
      </c>
      <c r="E42" s="170"/>
      <c r="F42" s="170"/>
      <c r="G42" s="170">
        <f>'実質公債費比率（分子）の構造'!L$52</f>
        <v>361</v>
      </c>
      <c r="H42" s="170"/>
      <c r="I42" s="170"/>
      <c r="J42" s="170">
        <f>'実質公債費比率（分子）の構造'!M$52</f>
        <v>366</v>
      </c>
      <c r="K42" s="170"/>
      <c r="L42" s="170"/>
      <c r="M42" s="170">
        <f>'実質公債費比率（分子）の構造'!N$52</f>
        <v>352</v>
      </c>
      <c r="N42" s="170"/>
      <c r="O42" s="170"/>
      <c r="P42" s="170">
        <f>'実質公債費比率（分子）の構造'!O$52</f>
        <v>346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v>
      </c>
      <c r="C44" s="170"/>
      <c r="D44" s="170"/>
      <c r="E44" s="170">
        <f>'実質公債費比率（分子）の構造'!L$50</f>
        <v>0</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118</v>
      </c>
      <c r="C45" s="170"/>
      <c r="D45" s="170"/>
      <c r="E45" s="170">
        <f>'実質公債費比率（分子）の構造'!L$49</f>
        <v>50</v>
      </c>
      <c r="F45" s="170"/>
      <c r="G45" s="170"/>
      <c r="H45" s="170">
        <f>'実質公債費比率（分子）の構造'!M$49</f>
        <v>48</v>
      </c>
      <c r="I45" s="170"/>
      <c r="J45" s="170"/>
      <c r="K45" s="170">
        <f>'実質公債費比率（分子）の構造'!N$49</f>
        <v>51</v>
      </c>
      <c r="L45" s="170"/>
      <c r="M45" s="170"/>
      <c r="N45" s="170">
        <f>'実質公債費比率（分子）の構造'!O$49</f>
        <v>57</v>
      </c>
      <c r="O45" s="170"/>
      <c r="P45" s="170"/>
    </row>
    <row r="46" spans="1:16" x14ac:dyDescent="0.2">
      <c r="A46" s="170" t="s">
        <v>64</v>
      </c>
      <c r="B46" s="170">
        <f>'実質公債費比率（分子）の構造'!K$48</f>
        <v>2</v>
      </c>
      <c r="C46" s="170"/>
      <c r="D46" s="170"/>
      <c r="E46" s="170">
        <f>'実質公債費比率（分子）の構造'!L$48</f>
        <v>2</v>
      </c>
      <c r="F46" s="170"/>
      <c r="G46" s="170"/>
      <c r="H46" s="170">
        <f>'実質公債費比率（分子）の構造'!M$48</f>
        <v>15</v>
      </c>
      <c r="I46" s="170"/>
      <c r="J46" s="170"/>
      <c r="K46" s="170">
        <f>'実質公債費比率（分子）の構造'!N$48</f>
        <v>6</v>
      </c>
      <c r="L46" s="170"/>
      <c r="M46" s="170"/>
      <c r="N46" s="170">
        <f>'実質公債費比率（分子）の構造'!O$48</f>
        <v>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561</v>
      </c>
      <c r="C49" s="170"/>
      <c r="D49" s="170"/>
      <c r="E49" s="170">
        <f>'実質公債費比率（分子）の構造'!L$45</f>
        <v>580</v>
      </c>
      <c r="F49" s="170"/>
      <c r="G49" s="170"/>
      <c r="H49" s="170">
        <f>'実質公債費比率（分子）の構造'!M$45</f>
        <v>608</v>
      </c>
      <c r="I49" s="170"/>
      <c r="J49" s="170"/>
      <c r="K49" s="170">
        <f>'実質公債費比率（分子）の構造'!N$45</f>
        <v>615</v>
      </c>
      <c r="L49" s="170"/>
      <c r="M49" s="170"/>
      <c r="N49" s="170">
        <f>'実質公債費比率（分子）の構造'!O$45</f>
        <v>602</v>
      </c>
      <c r="O49" s="170"/>
      <c r="P49" s="170"/>
    </row>
    <row r="50" spans="1:16" x14ac:dyDescent="0.2">
      <c r="A50" s="170" t="s">
        <v>67</v>
      </c>
      <c r="B50" s="170" t="e">
        <f>NA()</f>
        <v>#N/A</v>
      </c>
      <c r="C50" s="170">
        <f>IF(ISNUMBER('実質公債費比率（分子）の構造'!K$53),'実質公債費比率（分子）の構造'!K$53,NA())</f>
        <v>304</v>
      </c>
      <c r="D50" s="170" t="e">
        <f>NA()</f>
        <v>#N/A</v>
      </c>
      <c r="E50" s="170" t="e">
        <f>NA()</f>
        <v>#N/A</v>
      </c>
      <c r="F50" s="170">
        <f>IF(ISNUMBER('実質公債費比率（分子）の構造'!L$53),'実質公債費比率（分子）の構造'!L$53,NA())</f>
        <v>271</v>
      </c>
      <c r="G50" s="170" t="e">
        <f>NA()</f>
        <v>#N/A</v>
      </c>
      <c r="H50" s="170" t="e">
        <f>NA()</f>
        <v>#N/A</v>
      </c>
      <c r="I50" s="170">
        <f>IF(ISNUMBER('実質公債費比率（分子）の構造'!M$53),'実質公債費比率（分子）の構造'!M$53,NA())</f>
        <v>305</v>
      </c>
      <c r="J50" s="170" t="e">
        <f>NA()</f>
        <v>#N/A</v>
      </c>
      <c r="K50" s="170" t="e">
        <f>NA()</f>
        <v>#N/A</v>
      </c>
      <c r="L50" s="170">
        <f>IF(ISNUMBER('実質公債費比率（分子）の構造'!N$53),'実質公債費比率（分子）の構造'!N$53,NA())</f>
        <v>320</v>
      </c>
      <c r="M50" s="170" t="e">
        <f>NA()</f>
        <v>#N/A</v>
      </c>
      <c r="N50" s="170" t="e">
        <f>NA()</f>
        <v>#N/A</v>
      </c>
      <c r="O50" s="170">
        <f>IF(ISNUMBER('実質公債費比率（分子）の構造'!O$53),'実質公債費比率（分子）の構造'!O$53,NA())</f>
        <v>315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3673</v>
      </c>
      <c r="E56" s="169"/>
      <c r="F56" s="169"/>
      <c r="G56" s="169">
        <f>'将来負担比率（分子）の構造'!J$52</f>
        <v>3889</v>
      </c>
      <c r="H56" s="169"/>
      <c r="I56" s="169"/>
      <c r="J56" s="169">
        <f>'将来負担比率（分子）の構造'!K$52</f>
        <v>3758</v>
      </c>
      <c r="K56" s="169"/>
      <c r="L56" s="169"/>
      <c r="M56" s="169">
        <f>'将来負担比率（分子）の構造'!L$52</f>
        <v>3534</v>
      </c>
      <c r="N56" s="169"/>
      <c r="O56" s="169"/>
      <c r="P56" s="169">
        <f>'将来負担比率（分子）の構造'!M$52</f>
        <v>3319</v>
      </c>
    </row>
    <row r="57" spans="1:16" x14ac:dyDescent="0.2">
      <c r="A57" s="169" t="s">
        <v>42</v>
      </c>
      <c r="B57" s="169"/>
      <c r="C57" s="169"/>
      <c r="D57" s="169">
        <f>'将来負担比率（分子）の構造'!I$51</f>
        <v>227</v>
      </c>
      <c r="E57" s="169"/>
      <c r="F57" s="169"/>
      <c r="G57" s="169">
        <f>'将来負担比率（分子）の構造'!J$51</f>
        <v>228</v>
      </c>
      <c r="H57" s="169"/>
      <c r="I57" s="169"/>
      <c r="J57" s="169">
        <f>'将来負担比率（分子）の構造'!K$51</f>
        <v>250</v>
      </c>
      <c r="K57" s="169"/>
      <c r="L57" s="169"/>
      <c r="M57" s="169">
        <f>'将来負担比率（分子）の構造'!L$51</f>
        <v>228</v>
      </c>
      <c r="N57" s="169"/>
      <c r="O57" s="169"/>
      <c r="P57" s="169">
        <f>'将来負担比率（分子）の構造'!M$51</f>
        <v>201</v>
      </c>
    </row>
    <row r="58" spans="1:16" x14ac:dyDescent="0.2">
      <c r="A58" s="169" t="s">
        <v>41</v>
      </c>
      <c r="B58" s="169"/>
      <c r="C58" s="169"/>
      <c r="D58" s="169">
        <f>'将来負担比率（分子）の構造'!I$50</f>
        <v>2941</v>
      </c>
      <c r="E58" s="169"/>
      <c r="F58" s="169"/>
      <c r="G58" s="169">
        <f>'将来負担比率（分子）の構造'!J$50</f>
        <v>3054</v>
      </c>
      <c r="H58" s="169"/>
      <c r="I58" s="169"/>
      <c r="J58" s="169">
        <f>'将来負担比率（分子）の構造'!K$50</f>
        <v>3811</v>
      </c>
      <c r="K58" s="169"/>
      <c r="L58" s="169"/>
      <c r="M58" s="169">
        <f>'将来負担比率（分子）の構造'!L$50</f>
        <v>3746</v>
      </c>
      <c r="N58" s="169"/>
      <c r="O58" s="169"/>
      <c r="P58" s="169">
        <f>'将来負担比率（分子）の構造'!M$50</f>
        <v>4127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9</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1241</v>
      </c>
      <c r="C62" s="169"/>
      <c r="D62" s="169"/>
      <c r="E62" s="169">
        <f>'将来負担比率（分子）の構造'!J$45</f>
        <v>1233</v>
      </c>
      <c r="F62" s="169"/>
      <c r="G62" s="169"/>
      <c r="H62" s="169">
        <f>'将来負担比率（分子）の構造'!K$45</f>
        <v>1249</v>
      </c>
      <c r="I62" s="169"/>
      <c r="J62" s="169"/>
      <c r="K62" s="169">
        <f>'将来負担比率（分子）の構造'!L$45</f>
        <v>1328</v>
      </c>
      <c r="L62" s="169"/>
      <c r="M62" s="169"/>
      <c r="N62" s="169">
        <f>'将来負担比率（分子）の構造'!M$45</f>
        <v>1343</v>
      </c>
      <c r="O62" s="169"/>
      <c r="P62" s="169"/>
    </row>
    <row r="63" spans="1:16" x14ac:dyDescent="0.2">
      <c r="A63" s="169" t="s">
        <v>34</v>
      </c>
      <c r="B63" s="169">
        <f>'将来負担比率（分子）の構造'!I$44</f>
        <v>369</v>
      </c>
      <c r="C63" s="169"/>
      <c r="D63" s="169"/>
      <c r="E63" s="169">
        <f>'将来負担比率（分子）の構造'!J$44</f>
        <v>318</v>
      </c>
      <c r="F63" s="169"/>
      <c r="G63" s="169"/>
      <c r="H63" s="169">
        <f>'将来負担比率（分子）の構造'!K$44</f>
        <v>275</v>
      </c>
      <c r="I63" s="169"/>
      <c r="J63" s="169"/>
      <c r="K63" s="169">
        <f>'将来負担比率（分子）の構造'!L$44</f>
        <v>216</v>
      </c>
      <c r="L63" s="169"/>
      <c r="M63" s="169"/>
      <c r="N63" s="169">
        <f>'将来負担比率（分子）の構造'!M$44</f>
        <v>220</v>
      </c>
      <c r="O63" s="169"/>
      <c r="P63" s="169"/>
    </row>
    <row r="64" spans="1:16" x14ac:dyDescent="0.2">
      <c r="A64" s="169" t="s">
        <v>33</v>
      </c>
      <c r="B64" s="169" t="str">
        <f>'将来負担比率（分子）の構造'!I$43</f>
        <v>-</v>
      </c>
      <c r="C64" s="169"/>
      <c r="D64" s="169"/>
      <c r="E64" s="169">
        <f>'将来負担比率（分子）の構造'!J$43</f>
        <v>13</v>
      </c>
      <c r="F64" s="169"/>
      <c r="G64" s="169"/>
      <c r="H64" s="169">
        <f>'将来負担比率（分子）の構造'!K$43</f>
        <v>54</v>
      </c>
      <c r="I64" s="169"/>
      <c r="J64" s="169"/>
      <c r="K64" s="169">
        <f>'将来負担比率（分子）の構造'!L$43</f>
        <v>65</v>
      </c>
      <c r="L64" s="169"/>
      <c r="M64" s="169"/>
      <c r="N64" s="169">
        <f>'将来負担比率（分子）の構造'!M$43</f>
        <v>61</v>
      </c>
      <c r="O64" s="169"/>
      <c r="P64" s="169"/>
    </row>
    <row r="65" spans="1:16" x14ac:dyDescent="0.2">
      <c r="A65" s="169" t="s">
        <v>32</v>
      </c>
      <c r="B65" s="169">
        <f>'将来負担比率（分子）の構造'!I$42</f>
        <v>2</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5871</v>
      </c>
      <c r="C66" s="169"/>
      <c r="D66" s="169"/>
      <c r="E66" s="169">
        <f>'将来負担比率（分子）の構造'!J$41</f>
        <v>5866</v>
      </c>
      <c r="F66" s="169"/>
      <c r="G66" s="169"/>
      <c r="H66" s="169">
        <f>'将来負担比率（分子）の構造'!K$41</f>
        <v>5964</v>
      </c>
      <c r="I66" s="169"/>
      <c r="J66" s="169"/>
      <c r="K66" s="169">
        <f>'将来負担比率（分子）の構造'!L$41</f>
        <v>5591</v>
      </c>
      <c r="L66" s="169"/>
      <c r="M66" s="169"/>
      <c r="N66" s="169">
        <f>'将来負担比率（分子）の構造'!M$41</f>
        <v>5435</v>
      </c>
      <c r="O66" s="169"/>
      <c r="P66" s="169"/>
    </row>
    <row r="67" spans="1:16" x14ac:dyDescent="0.2">
      <c r="A67" s="169" t="s">
        <v>71</v>
      </c>
      <c r="B67" s="169" t="e">
        <f>NA()</f>
        <v>#N/A</v>
      </c>
      <c r="C67" s="169">
        <f>IF(ISNUMBER('将来負担比率（分子）の構造'!I$53), IF('将来負担比率（分子）の構造'!I$53 &lt; 0, 0, '将来負担比率（分子）の構造'!I$53), NA())</f>
        <v>652</v>
      </c>
      <c r="D67" s="169" t="e">
        <f>NA()</f>
        <v>#N/A</v>
      </c>
      <c r="E67" s="169" t="e">
        <f>NA()</f>
        <v>#N/A</v>
      </c>
      <c r="F67" s="169">
        <f>IF(ISNUMBER('将来負担比率（分子）の構造'!J$53), IF('将来負担比率（分子）の構造'!J$53 &lt; 0, 0, '将来負担比率（分子）の構造'!J$53), NA())</f>
        <v>259</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678</v>
      </c>
      <c r="C72" s="173">
        <f>基金残高に係る経年分析!G55</f>
        <v>876</v>
      </c>
      <c r="D72" s="173">
        <f>基金残高に係る経年分析!H55</f>
        <v>1112</v>
      </c>
    </row>
    <row r="73" spans="1:16" x14ac:dyDescent="0.2">
      <c r="A73" s="172" t="s">
        <v>74</v>
      </c>
      <c r="B73" s="173">
        <f>基金残高に係る経年分析!F56</f>
        <v>140</v>
      </c>
      <c r="C73" s="173">
        <f>基金残高に係る経年分析!G56</f>
        <v>140</v>
      </c>
      <c r="D73" s="173">
        <f>基金残高に係る経年分析!H56</f>
        <v>159</v>
      </c>
    </row>
    <row r="74" spans="1:16" x14ac:dyDescent="0.2">
      <c r="A74" s="172" t="s">
        <v>75</v>
      </c>
      <c r="B74" s="173">
        <f>基金残高に係る経年分析!F57</f>
        <v>3063</v>
      </c>
      <c r="C74" s="173">
        <f>基金残高に係る経年分析!G57</f>
        <v>2734</v>
      </c>
      <c r="D74" s="173">
        <f>基金残高に係る経年分析!H57</f>
        <v>2774</v>
      </c>
    </row>
  </sheetData>
  <sheetProtection algorithmName="SHA-512" hashValue="ReITIeL9FXGrkOKFKIcJZ591CB8rqWar7hrCT5/NN4wfvvsr6dbnYhpLXkL8OZxgM677kWM4vIlFrtjDWwJP+A==" saltValue="WgrW5cjdRnArIhoFge8Y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1686789</v>
      </c>
      <c r="S5" s="664"/>
      <c r="T5" s="664"/>
      <c r="U5" s="664"/>
      <c r="V5" s="664"/>
      <c r="W5" s="664"/>
      <c r="X5" s="664"/>
      <c r="Y5" s="689"/>
      <c r="Z5" s="702">
        <v>11.7</v>
      </c>
      <c r="AA5" s="702"/>
      <c r="AB5" s="702"/>
      <c r="AC5" s="702"/>
      <c r="AD5" s="703">
        <v>1686789</v>
      </c>
      <c r="AE5" s="703"/>
      <c r="AF5" s="703"/>
      <c r="AG5" s="703"/>
      <c r="AH5" s="703"/>
      <c r="AI5" s="703"/>
      <c r="AJ5" s="703"/>
      <c r="AK5" s="703"/>
      <c r="AL5" s="690">
        <v>36.700000000000003</v>
      </c>
      <c r="AM5" s="672"/>
      <c r="AN5" s="672"/>
      <c r="AO5" s="691"/>
      <c r="AP5" s="666" t="s">
        <v>216</v>
      </c>
      <c r="AQ5" s="667"/>
      <c r="AR5" s="667"/>
      <c r="AS5" s="667"/>
      <c r="AT5" s="667"/>
      <c r="AU5" s="667"/>
      <c r="AV5" s="667"/>
      <c r="AW5" s="667"/>
      <c r="AX5" s="667"/>
      <c r="AY5" s="667"/>
      <c r="AZ5" s="667"/>
      <c r="BA5" s="667"/>
      <c r="BB5" s="667"/>
      <c r="BC5" s="667"/>
      <c r="BD5" s="667"/>
      <c r="BE5" s="667"/>
      <c r="BF5" s="668"/>
      <c r="BG5" s="608">
        <v>1686789</v>
      </c>
      <c r="BH5" s="609"/>
      <c r="BI5" s="609"/>
      <c r="BJ5" s="609"/>
      <c r="BK5" s="609"/>
      <c r="BL5" s="609"/>
      <c r="BM5" s="609"/>
      <c r="BN5" s="610"/>
      <c r="BO5" s="646">
        <v>100</v>
      </c>
      <c r="BP5" s="646"/>
      <c r="BQ5" s="646"/>
      <c r="BR5" s="646"/>
      <c r="BS5" s="647" t="s">
        <v>121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87324</v>
      </c>
      <c r="S6" s="609"/>
      <c r="T6" s="609"/>
      <c r="U6" s="609"/>
      <c r="V6" s="609"/>
      <c r="W6" s="609"/>
      <c r="X6" s="609"/>
      <c r="Y6" s="610"/>
      <c r="Z6" s="646">
        <v>0.6</v>
      </c>
      <c r="AA6" s="646"/>
      <c r="AB6" s="646"/>
      <c r="AC6" s="646"/>
      <c r="AD6" s="647">
        <v>87324</v>
      </c>
      <c r="AE6" s="647"/>
      <c r="AF6" s="647"/>
      <c r="AG6" s="647"/>
      <c r="AH6" s="647"/>
      <c r="AI6" s="647"/>
      <c r="AJ6" s="647"/>
      <c r="AK6" s="647"/>
      <c r="AL6" s="611">
        <v>1.9</v>
      </c>
      <c r="AM6" s="612"/>
      <c r="AN6" s="612"/>
      <c r="AO6" s="648"/>
      <c r="AP6" s="605" t="s">
        <v>221</v>
      </c>
      <c r="AQ6" s="606"/>
      <c r="AR6" s="606"/>
      <c r="AS6" s="606"/>
      <c r="AT6" s="606"/>
      <c r="AU6" s="606"/>
      <c r="AV6" s="606"/>
      <c r="AW6" s="606"/>
      <c r="AX6" s="606"/>
      <c r="AY6" s="606"/>
      <c r="AZ6" s="606"/>
      <c r="BA6" s="606"/>
      <c r="BB6" s="606"/>
      <c r="BC6" s="606"/>
      <c r="BD6" s="606"/>
      <c r="BE6" s="606"/>
      <c r="BF6" s="607"/>
      <c r="BG6" s="608">
        <v>1686789</v>
      </c>
      <c r="BH6" s="609"/>
      <c r="BI6" s="609"/>
      <c r="BJ6" s="609"/>
      <c r="BK6" s="609"/>
      <c r="BL6" s="609"/>
      <c r="BM6" s="609"/>
      <c r="BN6" s="610"/>
      <c r="BO6" s="646">
        <v>100</v>
      </c>
      <c r="BP6" s="646"/>
      <c r="BQ6" s="646"/>
      <c r="BR6" s="646"/>
      <c r="BS6" s="647" t="s">
        <v>121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102864</v>
      </c>
      <c r="CS6" s="609"/>
      <c r="CT6" s="609"/>
      <c r="CU6" s="609"/>
      <c r="CV6" s="609"/>
      <c r="CW6" s="609"/>
      <c r="CX6" s="609"/>
      <c r="CY6" s="610"/>
      <c r="CZ6" s="690">
        <v>0.7</v>
      </c>
      <c r="DA6" s="672"/>
      <c r="DB6" s="672"/>
      <c r="DC6" s="692"/>
      <c r="DD6" s="614" t="s">
        <v>121</v>
      </c>
      <c r="DE6" s="609"/>
      <c r="DF6" s="609"/>
      <c r="DG6" s="609"/>
      <c r="DH6" s="609"/>
      <c r="DI6" s="609"/>
      <c r="DJ6" s="609"/>
      <c r="DK6" s="609"/>
      <c r="DL6" s="609"/>
      <c r="DM6" s="609"/>
      <c r="DN6" s="609"/>
      <c r="DO6" s="609"/>
      <c r="DP6" s="610"/>
      <c r="DQ6" s="614">
        <v>102864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286</v>
      </c>
      <c r="S7" s="609"/>
      <c r="T7" s="609"/>
      <c r="U7" s="609"/>
      <c r="V7" s="609"/>
      <c r="W7" s="609"/>
      <c r="X7" s="609"/>
      <c r="Y7" s="610"/>
      <c r="Z7" s="646">
        <v>0</v>
      </c>
      <c r="AA7" s="646"/>
      <c r="AB7" s="646"/>
      <c r="AC7" s="646"/>
      <c r="AD7" s="647">
        <v>286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730129</v>
      </c>
      <c r="BH7" s="609"/>
      <c r="BI7" s="609"/>
      <c r="BJ7" s="609"/>
      <c r="BK7" s="609"/>
      <c r="BL7" s="609"/>
      <c r="BM7" s="609"/>
      <c r="BN7" s="610"/>
      <c r="BO7" s="646">
        <v>43.3</v>
      </c>
      <c r="BP7" s="646"/>
      <c r="BQ7" s="646"/>
      <c r="BR7" s="646"/>
      <c r="BS7" s="647" t="s">
        <v>121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3483796</v>
      </c>
      <c r="CS7" s="609"/>
      <c r="CT7" s="609"/>
      <c r="CU7" s="609"/>
      <c r="CV7" s="609"/>
      <c r="CW7" s="609"/>
      <c r="CX7" s="609"/>
      <c r="CY7" s="610"/>
      <c r="CZ7" s="646">
        <v>24.9</v>
      </c>
      <c r="DA7" s="646"/>
      <c r="DB7" s="646"/>
      <c r="DC7" s="646"/>
      <c r="DD7" s="614">
        <v>98494</v>
      </c>
      <c r="DE7" s="609"/>
      <c r="DF7" s="609"/>
      <c r="DG7" s="609"/>
      <c r="DH7" s="609"/>
      <c r="DI7" s="609"/>
      <c r="DJ7" s="609"/>
      <c r="DK7" s="609"/>
      <c r="DL7" s="609"/>
      <c r="DM7" s="609"/>
      <c r="DN7" s="609"/>
      <c r="DO7" s="609"/>
      <c r="DP7" s="610"/>
      <c r="DQ7" s="614">
        <v>3145965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6174</v>
      </c>
      <c r="S8" s="609"/>
      <c r="T8" s="609"/>
      <c r="U8" s="609"/>
      <c r="V8" s="609"/>
      <c r="W8" s="609"/>
      <c r="X8" s="609"/>
      <c r="Y8" s="610"/>
      <c r="Z8" s="646">
        <v>0</v>
      </c>
      <c r="AA8" s="646"/>
      <c r="AB8" s="646"/>
      <c r="AC8" s="646"/>
      <c r="AD8" s="647">
        <v>6174</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29514</v>
      </c>
      <c r="BH8" s="609"/>
      <c r="BI8" s="609"/>
      <c r="BJ8" s="609"/>
      <c r="BK8" s="609"/>
      <c r="BL8" s="609"/>
      <c r="BM8" s="609"/>
      <c r="BN8" s="610"/>
      <c r="BO8" s="646">
        <v>1.7</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3628963</v>
      </c>
      <c r="CS8" s="609"/>
      <c r="CT8" s="609"/>
      <c r="CU8" s="609"/>
      <c r="CV8" s="609"/>
      <c r="CW8" s="609"/>
      <c r="CX8" s="609"/>
      <c r="CY8" s="610"/>
      <c r="CZ8" s="646">
        <v>25.9</v>
      </c>
      <c r="DA8" s="646"/>
      <c r="DB8" s="646"/>
      <c r="DC8" s="646"/>
      <c r="DD8" s="614" t="s">
        <v>121</v>
      </c>
      <c r="DE8" s="609"/>
      <c r="DF8" s="609"/>
      <c r="DG8" s="609"/>
      <c r="DH8" s="609"/>
      <c r="DI8" s="609"/>
      <c r="DJ8" s="609"/>
      <c r="DK8" s="609"/>
      <c r="DL8" s="609"/>
      <c r="DM8" s="609"/>
      <c r="DN8" s="609"/>
      <c r="DO8" s="609"/>
      <c r="DP8" s="610"/>
      <c r="DQ8" s="614">
        <v>1707436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6744</v>
      </c>
      <c r="S9" s="609"/>
      <c r="T9" s="609"/>
      <c r="U9" s="609"/>
      <c r="V9" s="609"/>
      <c r="W9" s="609"/>
      <c r="X9" s="609"/>
      <c r="Y9" s="610"/>
      <c r="Z9" s="646">
        <v>0</v>
      </c>
      <c r="AA9" s="646"/>
      <c r="AB9" s="646"/>
      <c r="AC9" s="646"/>
      <c r="AD9" s="647">
        <v>6744</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620160</v>
      </c>
      <c r="BH9" s="609"/>
      <c r="BI9" s="609"/>
      <c r="BJ9" s="609"/>
      <c r="BK9" s="609"/>
      <c r="BL9" s="609"/>
      <c r="BM9" s="609"/>
      <c r="BN9" s="610"/>
      <c r="BO9" s="646">
        <v>36.799999999999997</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763866</v>
      </c>
      <c r="CS9" s="609"/>
      <c r="CT9" s="609"/>
      <c r="CU9" s="609"/>
      <c r="CV9" s="609"/>
      <c r="CW9" s="609"/>
      <c r="CX9" s="609"/>
      <c r="CY9" s="610"/>
      <c r="CZ9" s="646">
        <v>5.5</v>
      </c>
      <c r="DA9" s="646"/>
      <c r="DB9" s="646"/>
      <c r="DC9" s="646"/>
      <c r="DD9" s="614">
        <v>38933</v>
      </c>
      <c r="DE9" s="609"/>
      <c r="DF9" s="609"/>
      <c r="DG9" s="609"/>
      <c r="DH9" s="609"/>
      <c r="DI9" s="609"/>
      <c r="DJ9" s="609"/>
      <c r="DK9" s="609"/>
      <c r="DL9" s="609"/>
      <c r="DM9" s="609"/>
      <c r="DN9" s="609"/>
      <c r="DO9" s="609"/>
      <c r="DP9" s="610"/>
      <c r="DQ9" s="614">
        <v>613357</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34250</v>
      </c>
      <c r="BH10" s="609"/>
      <c r="BI10" s="609"/>
      <c r="BJ10" s="609"/>
      <c r="BK10" s="609"/>
      <c r="BL10" s="609"/>
      <c r="BM10" s="609"/>
      <c r="BN10" s="610"/>
      <c r="BO10" s="646">
        <v>2</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412333</v>
      </c>
      <c r="S11" s="609"/>
      <c r="T11" s="609"/>
      <c r="U11" s="609"/>
      <c r="V11" s="609"/>
      <c r="W11" s="609"/>
      <c r="X11" s="609"/>
      <c r="Y11" s="610"/>
      <c r="Z11" s="611">
        <v>2.9</v>
      </c>
      <c r="AA11" s="612"/>
      <c r="AB11" s="612"/>
      <c r="AC11" s="613"/>
      <c r="AD11" s="614">
        <v>412333</v>
      </c>
      <c r="AE11" s="609"/>
      <c r="AF11" s="609"/>
      <c r="AG11" s="609"/>
      <c r="AH11" s="609"/>
      <c r="AI11" s="609"/>
      <c r="AJ11" s="609"/>
      <c r="AK11" s="610"/>
      <c r="AL11" s="611">
        <v>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46205</v>
      </c>
      <c r="BH11" s="609"/>
      <c r="BI11" s="609"/>
      <c r="BJ11" s="609"/>
      <c r="BK11" s="609"/>
      <c r="BL11" s="609"/>
      <c r="BM11" s="609"/>
      <c r="BN11" s="610"/>
      <c r="BO11" s="646">
        <v>2.7</v>
      </c>
      <c r="BP11" s="646"/>
      <c r="BQ11" s="646"/>
      <c r="BR11" s="646"/>
      <c r="BS11" s="647" t="s">
        <v>121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1518366</v>
      </c>
      <c r="CS11" s="609"/>
      <c r="CT11" s="609"/>
      <c r="CU11" s="609"/>
      <c r="CV11" s="609"/>
      <c r="CW11" s="609"/>
      <c r="CX11" s="609"/>
      <c r="CY11" s="610"/>
      <c r="CZ11" s="646">
        <v>10.8</v>
      </c>
      <c r="DA11" s="646"/>
      <c r="DB11" s="646"/>
      <c r="DC11" s="646"/>
      <c r="DD11" s="614">
        <v>1039137</v>
      </c>
      <c r="DE11" s="609"/>
      <c r="DF11" s="609"/>
      <c r="DG11" s="609"/>
      <c r="DH11" s="609"/>
      <c r="DI11" s="609"/>
      <c r="DJ11" s="609"/>
      <c r="DK11" s="609"/>
      <c r="DL11" s="609"/>
      <c r="DM11" s="609"/>
      <c r="DN11" s="609"/>
      <c r="DO11" s="609"/>
      <c r="DP11" s="610"/>
      <c r="DQ11" s="614">
        <v>389893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11960</v>
      </c>
      <c r="S12" s="609"/>
      <c r="T12" s="609"/>
      <c r="U12" s="609"/>
      <c r="V12" s="609"/>
      <c r="W12" s="609"/>
      <c r="X12" s="609"/>
      <c r="Y12" s="610"/>
      <c r="Z12" s="646">
        <v>0.1</v>
      </c>
      <c r="AA12" s="646"/>
      <c r="AB12" s="646"/>
      <c r="AC12" s="646"/>
      <c r="AD12" s="647">
        <v>11960</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762961</v>
      </c>
      <c r="BH12" s="609"/>
      <c r="BI12" s="609"/>
      <c r="BJ12" s="609"/>
      <c r="BK12" s="609"/>
      <c r="BL12" s="609"/>
      <c r="BM12" s="609"/>
      <c r="BN12" s="610"/>
      <c r="BO12" s="646">
        <v>45.2</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1428910</v>
      </c>
      <c r="CS12" s="609"/>
      <c r="CT12" s="609"/>
      <c r="CU12" s="609"/>
      <c r="CV12" s="609"/>
      <c r="CW12" s="609"/>
      <c r="CX12" s="609"/>
      <c r="CY12" s="610"/>
      <c r="CZ12" s="646">
        <v>10.199999999999999</v>
      </c>
      <c r="DA12" s="646"/>
      <c r="DB12" s="646"/>
      <c r="DC12" s="646"/>
      <c r="DD12" s="614">
        <v>22199</v>
      </c>
      <c r="DE12" s="609"/>
      <c r="DF12" s="609"/>
      <c r="DG12" s="609"/>
      <c r="DH12" s="609"/>
      <c r="DI12" s="609"/>
      <c r="DJ12" s="609"/>
      <c r="DK12" s="609"/>
      <c r="DL12" s="609"/>
      <c r="DM12" s="609"/>
      <c r="DN12" s="609"/>
      <c r="DO12" s="609"/>
      <c r="DP12" s="610"/>
      <c r="DQ12" s="614">
        <v>19795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756691</v>
      </c>
      <c r="BH13" s="609"/>
      <c r="BI13" s="609"/>
      <c r="BJ13" s="609"/>
      <c r="BK13" s="609"/>
      <c r="BL13" s="609"/>
      <c r="BM13" s="609"/>
      <c r="BN13" s="610"/>
      <c r="BO13" s="646">
        <v>44.9</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904018</v>
      </c>
      <c r="CS13" s="609"/>
      <c r="CT13" s="609"/>
      <c r="CU13" s="609"/>
      <c r="CV13" s="609"/>
      <c r="CW13" s="609"/>
      <c r="CX13" s="609"/>
      <c r="CY13" s="610"/>
      <c r="CZ13" s="646">
        <v>6.5</v>
      </c>
      <c r="DA13" s="646"/>
      <c r="DB13" s="646"/>
      <c r="DC13" s="646"/>
      <c r="DD13" s="614">
        <v>760974</v>
      </c>
      <c r="DE13" s="609"/>
      <c r="DF13" s="609"/>
      <c r="DG13" s="609"/>
      <c r="DH13" s="609"/>
      <c r="DI13" s="609"/>
      <c r="DJ13" s="609"/>
      <c r="DK13" s="609"/>
      <c r="DL13" s="609"/>
      <c r="DM13" s="609"/>
      <c r="DN13" s="609"/>
      <c r="DO13" s="609"/>
      <c r="DP13" s="610"/>
      <c r="DQ13" s="614">
        <v>472124</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400</v>
      </c>
      <c r="S14" s="609"/>
      <c r="T14" s="609"/>
      <c r="U14" s="609"/>
      <c r="V14" s="609"/>
      <c r="W14" s="609"/>
      <c r="X14" s="609"/>
      <c r="Y14" s="610"/>
      <c r="Z14" s="646">
        <v>0</v>
      </c>
      <c r="AA14" s="646"/>
      <c r="AB14" s="646"/>
      <c r="AC14" s="646"/>
      <c r="AD14" s="647">
        <v>400</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80167</v>
      </c>
      <c r="BH14" s="609"/>
      <c r="BI14" s="609"/>
      <c r="BJ14" s="609"/>
      <c r="BK14" s="609"/>
      <c r="BL14" s="609"/>
      <c r="BM14" s="609"/>
      <c r="BN14" s="610"/>
      <c r="BO14" s="646">
        <v>4.8</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327654</v>
      </c>
      <c r="CS14" s="609"/>
      <c r="CT14" s="609"/>
      <c r="CU14" s="609"/>
      <c r="CV14" s="609"/>
      <c r="CW14" s="609"/>
      <c r="CX14" s="609"/>
      <c r="CY14" s="610"/>
      <c r="CZ14" s="646">
        <v>2.2999999999999998</v>
      </c>
      <c r="DA14" s="646"/>
      <c r="DB14" s="646"/>
      <c r="DC14" s="646"/>
      <c r="DD14" s="614">
        <v>30793</v>
      </c>
      <c r="DE14" s="609"/>
      <c r="DF14" s="609"/>
      <c r="DG14" s="609"/>
      <c r="DH14" s="609"/>
      <c r="DI14" s="609"/>
      <c r="DJ14" s="609"/>
      <c r="DK14" s="609"/>
      <c r="DL14" s="609"/>
      <c r="DM14" s="609"/>
      <c r="DN14" s="609"/>
      <c r="DO14" s="609"/>
      <c r="DP14" s="610"/>
      <c r="DQ14" s="614">
        <v>309952</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113532</v>
      </c>
      <c r="BH15" s="609"/>
      <c r="BI15" s="609"/>
      <c r="BJ15" s="609"/>
      <c r="BK15" s="609"/>
      <c r="BL15" s="609"/>
      <c r="BM15" s="609"/>
      <c r="BN15" s="610"/>
      <c r="BO15" s="646">
        <v>6.7</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1167326</v>
      </c>
      <c r="CS15" s="609"/>
      <c r="CT15" s="609"/>
      <c r="CU15" s="609"/>
      <c r="CV15" s="609"/>
      <c r="CW15" s="609"/>
      <c r="CX15" s="609"/>
      <c r="CY15" s="610"/>
      <c r="CZ15" s="646">
        <v>8.3000000000000007</v>
      </c>
      <c r="DA15" s="646"/>
      <c r="DB15" s="646"/>
      <c r="DC15" s="646"/>
      <c r="DD15" s="614">
        <v>299030</v>
      </c>
      <c r="DE15" s="609"/>
      <c r="DF15" s="609"/>
      <c r="DG15" s="609"/>
      <c r="DH15" s="609"/>
      <c r="DI15" s="609"/>
      <c r="DJ15" s="609"/>
      <c r="DK15" s="609"/>
      <c r="DL15" s="609"/>
      <c r="DM15" s="609"/>
      <c r="DN15" s="609"/>
      <c r="DO15" s="609"/>
      <c r="DP15" s="610"/>
      <c r="DQ15" s="614">
        <v>677915</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5691</v>
      </c>
      <c r="S16" s="609"/>
      <c r="T16" s="609"/>
      <c r="U16" s="609"/>
      <c r="V16" s="609"/>
      <c r="W16" s="609"/>
      <c r="X16" s="609"/>
      <c r="Y16" s="610"/>
      <c r="Z16" s="646">
        <v>0</v>
      </c>
      <c r="AA16" s="646"/>
      <c r="AB16" s="646"/>
      <c r="AC16" s="646"/>
      <c r="AD16" s="647">
        <v>5691</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67526</v>
      </c>
      <c r="CS16" s="609"/>
      <c r="CT16" s="609"/>
      <c r="CU16" s="609"/>
      <c r="CV16" s="609"/>
      <c r="CW16" s="609"/>
      <c r="CX16" s="609"/>
      <c r="CY16" s="610"/>
      <c r="CZ16" s="646">
        <v>0.5</v>
      </c>
      <c r="DA16" s="646"/>
      <c r="DB16" s="646"/>
      <c r="DC16" s="646"/>
      <c r="DD16" s="614" t="s">
        <v>121</v>
      </c>
      <c r="DE16" s="609"/>
      <c r="DF16" s="609"/>
      <c r="DG16" s="609"/>
      <c r="DH16" s="609"/>
      <c r="DI16" s="609"/>
      <c r="DJ16" s="609"/>
      <c r="DK16" s="609"/>
      <c r="DL16" s="609"/>
      <c r="DM16" s="609"/>
      <c r="DN16" s="609"/>
      <c r="DO16" s="609"/>
      <c r="DP16" s="610"/>
      <c r="DQ16" s="614">
        <v>47446</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24205</v>
      </c>
      <c r="S17" s="609"/>
      <c r="T17" s="609"/>
      <c r="U17" s="609"/>
      <c r="V17" s="609"/>
      <c r="W17" s="609"/>
      <c r="X17" s="609"/>
      <c r="Y17" s="610"/>
      <c r="Z17" s="646">
        <v>0.2</v>
      </c>
      <c r="AA17" s="646"/>
      <c r="AB17" s="646"/>
      <c r="AC17" s="646"/>
      <c r="AD17" s="647">
        <v>24205</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601771</v>
      </c>
      <c r="CS17" s="609"/>
      <c r="CT17" s="609"/>
      <c r="CU17" s="609"/>
      <c r="CV17" s="609"/>
      <c r="CW17" s="609"/>
      <c r="CX17" s="609"/>
      <c r="CY17" s="610"/>
      <c r="CZ17" s="646">
        <v>4.3</v>
      </c>
      <c r="DA17" s="646"/>
      <c r="DB17" s="646"/>
      <c r="DC17" s="646"/>
      <c r="DD17" s="614" t="s">
        <v>121</v>
      </c>
      <c r="DE17" s="609"/>
      <c r="DF17" s="609"/>
      <c r="DG17" s="609"/>
      <c r="DH17" s="609"/>
      <c r="DI17" s="609"/>
      <c r="DJ17" s="609"/>
      <c r="DK17" s="609"/>
      <c r="DL17" s="609"/>
      <c r="DM17" s="609"/>
      <c r="DN17" s="609"/>
      <c r="DO17" s="609"/>
      <c r="DP17" s="610"/>
      <c r="DQ17" s="614">
        <v>573365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12973</v>
      </c>
      <c r="S18" s="609"/>
      <c r="T18" s="609"/>
      <c r="U18" s="609"/>
      <c r="V18" s="609"/>
      <c r="W18" s="609"/>
      <c r="X18" s="609"/>
      <c r="Y18" s="610"/>
      <c r="Z18" s="646">
        <v>0.1</v>
      </c>
      <c r="AA18" s="646"/>
      <c r="AB18" s="646"/>
      <c r="AC18" s="646"/>
      <c r="AD18" s="647">
        <v>12973</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12973</v>
      </c>
      <c r="S19" s="609"/>
      <c r="T19" s="609"/>
      <c r="U19" s="609"/>
      <c r="V19" s="609"/>
      <c r="W19" s="609"/>
      <c r="X19" s="609"/>
      <c r="Y19" s="610"/>
      <c r="Z19" s="646">
        <v>0.1</v>
      </c>
      <c r="AA19" s="646"/>
      <c r="AB19" s="646"/>
      <c r="AC19" s="646"/>
      <c r="AD19" s="647">
        <v>12973</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121</v>
      </c>
      <c r="S20" s="609"/>
      <c r="T20" s="609"/>
      <c r="U20" s="609"/>
      <c r="V20" s="609"/>
      <c r="W20" s="609"/>
      <c r="X20" s="609"/>
      <c r="Y20" s="610"/>
      <c r="Z20" s="646" t="s">
        <v>121</v>
      </c>
      <c r="AA20" s="646"/>
      <c r="AB20" s="646"/>
      <c r="AC20" s="646"/>
      <c r="AD20" s="647" t="s">
        <v>121</v>
      </c>
      <c r="AE20" s="647"/>
      <c r="AF20" s="647"/>
      <c r="AG20" s="647"/>
      <c r="AH20" s="647"/>
      <c r="AI20" s="647"/>
      <c r="AJ20" s="647"/>
      <c r="AK20" s="647"/>
      <c r="AL20" s="611" t="s">
        <v>121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13995060</v>
      </c>
      <c r="CS20" s="609"/>
      <c r="CT20" s="609"/>
      <c r="CU20" s="609"/>
      <c r="CV20" s="609"/>
      <c r="CW20" s="609"/>
      <c r="CX20" s="609"/>
      <c r="CY20" s="610"/>
      <c r="CZ20" s="646">
        <v>100</v>
      </c>
      <c r="DA20" s="646"/>
      <c r="DB20" s="646"/>
      <c r="DC20" s="646"/>
      <c r="DD20" s="614">
        <v>2289560</v>
      </c>
      <c r="DE20" s="609"/>
      <c r="DF20" s="609"/>
      <c r="DG20" s="609"/>
      <c r="DH20" s="609"/>
      <c r="DI20" s="609"/>
      <c r="DJ20" s="609"/>
      <c r="DK20" s="609"/>
      <c r="DL20" s="609"/>
      <c r="DM20" s="609"/>
      <c r="DN20" s="609"/>
      <c r="DO20" s="609"/>
      <c r="DP20" s="610"/>
      <c r="DQ20" s="614">
        <v>8060112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2388412</v>
      </c>
      <c r="S21" s="609"/>
      <c r="T21" s="609"/>
      <c r="U21" s="609"/>
      <c r="V21" s="609"/>
      <c r="W21" s="609"/>
      <c r="X21" s="609"/>
      <c r="Y21" s="610"/>
      <c r="Z21" s="646">
        <v>16.600000000000001</v>
      </c>
      <c r="AA21" s="646"/>
      <c r="AB21" s="646"/>
      <c r="AC21" s="646"/>
      <c r="AD21" s="647">
        <v>2123565</v>
      </c>
      <c r="AE21" s="647"/>
      <c r="AF21" s="647"/>
      <c r="AG21" s="647"/>
      <c r="AH21" s="647"/>
      <c r="AI21" s="647"/>
      <c r="AJ21" s="647"/>
      <c r="AK21" s="647"/>
      <c r="AL21" s="611">
        <v>46.2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2123565</v>
      </c>
      <c r="S22" s="609"/>
      <c r="T22" s="609"/>
      <c r="U22" s="609"/>
      <c r="V22" s="609"/>
      <c r="W22" s="609"/>
      <c r="X22" s="609"/>
      <c r="Y22" s="610"/>
      <c r="Z22" s="646">
        <v>14.8</v>
      </c>
      <c r="AA22" s="646"/>
      <c r="AB22" s="646"/>
      <c r="AC22" s="646"/>
      <c r="AD22" s="647">
        <v>2123565</v>
      </c>
      <c r="AE22" s="647"/>
      <c r="AF22" s="647"/>
      <c r="AG22" s="647"/>
      <c r="AH22" s="647"/>
      <c r="AI22" s="647"/>
      <c r="AJ22" s="647"/>
      <c r="AK22" s="647"/>
      <c r="AL22" s="611">
        <v>46.2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264847</v>
      </c>
      <c r="S23" s="609"/>
      <c r="T23" s="609"/>
      <c r="U23" s="609"/>
      <c r="V23" s="609"/>
      <c r="W23" s="609"/>
      <c r="X23" s="609"/>
      <c r="Y23" s="610"/>
      <c r="Z23" s="646">
        <v>1.8</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4530394</v>
      </c>
      <c r="CS24" s="664"/>
      <c r="CT24" s="664"/>
      <c r="CU24" s="664"/>
      <c r="CV24" s="664"/>
      <c r="CW24" s="664"/>
      <c r="CX24" s="664"/>
      <c r="CY24" s="689"/>
      <c r="CZ24" s="690">
        <v>32.4</v>
      </c>
      <c r="DA24" s="672"/>
      <c r="DB24" s="672"/>
      <c r="DC24" s="692"/>
      <c r="DD24" s="688">
        <v>2633285</v>
      </c>
      <c r="DE24" s="664"/>
      <c r="DF24" s="664"/>
      <c r="DG24" s="664"/>
      <c r="DH24" s="664"/>
      <c r="DI24" s="664"/>
      <c r="DJ24" s="664"/>
      <c r="DK24" s="689"/>
      <c r="DL24" s="688">
        <v>2142541</v>
      </c>
      <c r="DM24" s="664"/>
      <c r="DN24" s="664"/>
      <c r="DO24" s="664"/>
      <c r="DP24" s="664"/>
      <c r="DQ24" s="664"/>
      <c r="DR24" s="664"/>
      <c r="DS24" s="664"/>
      <c r="DT24" s="664"/>
      <c r="DU24" s="664"/>
      <c r="DV24" s="689"/>
      <c r="DW24" s="690">
        <v>46.3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4643291</v>
      </c>
      <c r="S25" s="609"/>
      <c r="T25" s="609"/>
      <c r="U25" s="609"/>
      <c r="V25" s="609"/>
      <c r="W25" s="609"/>
      <c r="X25" s="609"/>
      <c r="Y25" s="610"/>
      <c r="Z25" s="646">
        <v>32.299999999999997</v>
      </c>
      <c r="AA25" s="646"/>
      <c r="AB25" s="646"/>
      <c r="AC25" s="646"/>
      <c r="AD25" s="647">
        <v>4378444</v>
      </c>
      <c r="AE25" s="647"/>
      <c r="AF25" s="647"/>
      <c r="AG25" s="647"/>
      <c r="AH25" s="647"/>
      <c r="AI25" s="647"/>
      <c r="AJ25" s="647"/>
      <c r="AK25" s="647"/>
      <c r="AL25" s="611">
        <v>95.2</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1530015</v>
      </c>
      <c r="CS25" s="621"/>
      <c r="CT25" s="621"/>
      <c r="CU25" s="621"/>
      <c r="CV25" s="621"/>
      <c r="CW25" s="621"/>
      <c r="CX25" s="621"/>
      <c r="CY25" s="622"/>
      <c r="CZ25" s="611">
        <v>10.9</v>
      </c>
      <c r="DA25" s="623"/>
      <c r="DB25" s="623"/>
      <c r="DC25" s="624"/>
      <c r="DD25" s="614">
        <v>1339298</v>
      </c>
      <c r="DE25" s="621"/>
      <c r="DF25" s="621"/>
      <c r="DG25" s="621"/>
      <c r="DH25" s="621"/>
      <c r="DI25" s="621"/>
      <c r="DJ25" s="621"/>
      <c r="DK25" s="622"/>
      <c r="DL25" s="614">
        <v>1129716</v>
      </c>
      <c r="DM25" s="621"/>
      <c r="DN25" s="621"/>
      <c r="DO25" s="621"/>
      <c r="DP25" s="621"/>
      <c r="DQ25" s="621"/>
      <c r="DR25" s="621"/>
      <c r="DS25" s="621"/>
      <c r="DT25" s="621"/>
      <c r="DU25" s="621"/>
      <c r="DV25" s="622"/>
      <c r="DW25" s="611">
        <v>24.4</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2211</v>
      </c>
      <c r="S26" s="609"/>
      <c r="T26" s="609"/>
      <c r="U26" s="609"/>
      <c r="V26" s="609"/>
      <c r="W26" s="609"/>
      <c r="X26" s="609"/>
      <c r="Y26" s="610"/>
      <c r="Z26" s="646">
        <v>0</v>
      </c>
      <c r="AA26" s="646"/>
      <c r="AB26" s="646"/>
      <c r="AC26" s="646"/>
      <c r="AD26" s="647">
        <v>2211</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811889</v>
      </c>
      <c r="CS26" s="609"/>
      <c r="CT26" s="609"/>
      <c r="CU26" s="609"/>
      <c r="CV26" s="609"/>
      <c r="CW26" s="609"/>
      <c r="CX26" s="609"/>
      <c r="CY26" s="610"/>
      <c r="CZ26" s="611">
        <v>5.8</v>
      </c>
      <c r="DA26" s="623"/>
      <c r="DB26" s="623"/>
      <c r="DC26" s="624"/>
      <c r="DD26" s="614">
        <v>734194</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87364</v>
      </c>
      <c r="S27" s="609"/>
      <c r="T27" s="609"/>
      <c r="U27" s="609"/>
      <c r="V27" s="609"/>
      <c r="W27" s="609"/>
      <c r="X27" s="609"/>
      <c r="Y27" s="610"/>
      <c r="Z27" s="646">
        <v>0.6</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1686789</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2398608</v>
      </c>
      <c r="CS27" s="621"/>
      <c r="CT27" s="621"/>
      <c r="CU27" s="621"/>
      <c r="CV27" s="621"/>
      <c r="CW27" s="621"/>
      <c r="CX27" s="621"/>
      <c r="CY27" s="622"/>
      <c r="CZ27" s="611">
        <v>17.100000000000001</v>
      </c>
      <c r="DA27" s="623"/>
      <c r="DB27" s="623"/>
      <c r="DC27" s="624"/>
      <c r="DD27" s="614">
        <v>720622</v>
      </c>
      <c r="DE27" s="621"/>
      <c r="DF27" s="621"/>
      <c r="DG27" s="621"/>
      <c r="DH27" s="621"/>
      <c r="DI27" s="621"/>
      <c r="DJ27" s="621"/>
      <c r="DK27" s="622"/>
      <c r="DL27" s="614">
        <v>439460</v>
      </c>
      <c r="DM27" s="621"/>
      <c r="DN27" s="621"/>
      <c r="DO27" s="621"/>
      <c r="DP27" s="621"/>
      <c r="DQ27" s="621"/>
      <c r="DR27" s="621"/>
      <c r="DS27" s="621"/>
      <c r="DT27" s="621"/>
      <c r="DU27" s="621"/>
      <c r="DV27" s="622"/>
      <c r="DW27" s="611">
        <v>9.5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82392</v>
      </c>
      <c r="S28" s="609"/>
      <c r="T28" s="609"/>
      <c r="U28" s="609"/>
      <c r="V28" s="609"/>
      <c r="W28" s="609"/>
      <c r="X28" s="609"/>
      <c r="Y28" s="610"/>
      <c r="Z28" s="646">
        <v>0.6</v>
      </c>
      <c r="AA28" s="646"/>
      <c r="AB28" s="646"/>
      <c r="AC28" s="646"/>
      <c r="AD28" s="647">
        <v>5083</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601771</v>
      </c>
      <c r="CS28" s="609"/>
      <c r="CT28" s="609"/>
      <c r="CU28" s="609"/>
      <c r="CV28" s="609"/>
      <c r="CW28" s="609"/>
      <c r="CX28" s="609"/>
      <c r="CY28" s="610"/>
      <c r="CZ28" s="611">
        <v>4.3</v>
      </c>
      <c r="DA28" s="623"/>
      <c r="DB28" s="623"/>
      <c r="DC28" s="624"/>
      <c r="DD28" s="614">
        <v>573365</v>
      </c>
      <c r="DE28" s="609"/>
      <c r="DF28" s="609"/>
      <c r="DG28" s="609"/>
      <c r="DH28" s="609"/>
      <c r="DI28" s="609"/>
      <c r="DJ28" s="609"/>
      <c r="DK28" s="610"/>
      <c r="DL28" s="614">
        <v>573365</v>
      </c>
      <c r="DM28" s="609"/>
      <c r="DN28" s="609"/>
      <c r="DO28" s="609"/>
      <c r="DP28" s="609"/>
      <c r="DQ28" s="609"/>
      <c r="DR28" s="609"/>
      <c r="DS28" s="609"/>
      <c r="DT28" s="609"/>
      <c r="DU28" s="609"/>
      <c r="DV28" s="610"/>
      <c r="DW28" s="611">
        <v>12.4</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41203</v>
      </c>
      <c r="S29" s="609"/>
      <c r="T29" s="609"/>
      <c r="U29" s="609"/>
      <c r="V29" s="609"/>
      <c r="W29" s="609"/>
      <c r="X29" s="609"/>
      <c r="Y29" s="610"/>
      <c r="Z29" s="646">
        <v>0.3</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601771</v>
      </c>
      <c r="CS29" s="621"/>
      <c r="CT29" s="621"/>
      <c r="CU29" s="621"/>
      <c r="CV29" s="621"/>
      <c r="CW29" s="621"/>
      <c r="CX29" s="621"/>
      <c r="CY29" s="622"/>
      <c r="CZ29" s="611">
        <v>4.3</v>
      </c>
      <c r="DA29" s="623"/>
      <c r="DB29" s="623"/>
      <c r="DC29" s="624"/>
      <c r="DD29" s="614">
        <v>573365</v>
      </c>
      <c r="DE29" s="621"/>
      <c r="DF29" s="621"/>
      <c r="DG29" s="621"/>
      <c r="DH29" s="621"/>
      <c r="DI29" s="621"/>
      <c r="DJ29" s="621"/>
      <c r="DK29" s="622"/>
      <c r="DL29" s="614">
        <v>573365</v>
      </c>
      <c r="DM29" s="621"/>
      <c r="DN29" s="621"/>
      <c r="DO29" s="621"/>
      <c r="DP29" s="621"/>
      <c r="DQ29" s="621"/>
      <c r="DR29" s="621"/>
      <c r="DS29" s="621"/>
      <c r="DT29" s="621"/>
      <c r="DU29" s="621"/>
      <c r="DV29" s="622"/>
      <c r="DW29" s="611">
        <v>12.4</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3025256</v>
      </c>
      <c r="S30" s="609"/>
      <c r="T30" s="609"/>
      <c r="U30" s="609"/>
      <c r="V30" s="609"/>
      <c r="W30" s="609"/>
      <c r="X30" s="609"/>
      <c r="Y30" s="610"/>
      <c r="Z30" s="646">
        <v>21.1</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578853</v>
      </c>
      <c r="CS30" s="609"/>
      <c r="CT30" s="609"/>
      <c r="CU30" s="609"/>
      <c r="CV30" s="609"/>
      <c r="CW30" s="609"/>
      <c r="CX30" s="609"/>
      <c r="CY30" s="610"/>
      <c r="CZ30" s="611">
        <v>4.0999999999999996</v>
      </c>
      <c r="DA30" s="623"/>
      <c r="DB30" s="623"/>
      <c r="DC30" s="624"/>
      <c r="DD30" s="614">
        <v>551519</v>
      </c>
      <c r="DE30" s="609"/>
      <c r="DF30" s="609"/>
      <c r="DG30" s="609"/>
      <c r="DH30" s="609"/>
      <c r="DI30" s="609"/>
      <c r="DJ30" s="609"/>
      <c r="DK30" s="610"/>
      <c r="DL30" s="614">
        <v>551519</v>
      </c>
      <c r="DM30" s="609"/>
      <c r="DN30" s="609"/>
      <c r="DO30" s="609"/>
      <c r="DP30" s="609"/>
      <c r="DQ30" s="609"/>
      <c r="DR30" s="609"/>
      <c r="DS30" s="609"/>
      <c r="DT30" s="609"/>
      <c r="DU30" s="609"/>
      <c r="DV30" s="610"/>
      <c r="DW30" s="611">
        <v>11.9</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208398</v>
      </c>
      <c r="S31" s="609"/>
      <c r="T31" s="609"/>
      <c r="U31" s="609"/>
      <c r="V31" s="609"/>
      <c r="W31" s="609"/>
      <c r="X31" s="609"/>
      <c r="Y31" s="610"/>
      <c r="Z31" s="646">
        <v>1.5</v>
      </c>
      <c r="AA31" s="646"/>
      <c r="AB31" s="646"/>
      <c r="AC31" s="646"/>
      <c r="AD31" s="647">
        <v>208398</v>
      </c>
      <c r="AE31" s="647"/>
      <c r="AF31" s="647"/>
      <c r="AG31" s="647"/>
      <c r="AH31" s="647"/>
      <c r="AI31" s="647"/>
      <c r="AJ31" s="647"/>
      <c r="AK31" s="647"/>
      <c r="AL31" s="611">
        <v>4.5</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99.4</v>
      </c>
      <c r="BH31" s="671"/>
      <c r="BI31" s="671"/>
      <c r="BJ31" s="671"/>
      <c r="BK31" s="671"/>
      <c r="BL31" s="671"/>
      <c r="BM31" s="672">
        <v>98.1</v>
      </c>
      <c r="BN31" s="671"/>
      <c r="BO31" s="671"/>
      <c r="BP31" s="671"/>
      <c r="BQ31" s="673"/>
      <c r="BR31" s="670">
        <v>99</v>
      </c>
      <c r="BS31" s="671"/>
      <c r="BT31" s="671"/>
      <c r="BU31" s="671"/>
      <c r="BV31" s="671"/>
      <c r="BW31" s="671"/>
      <c r="BX31" s="672">
        <v>97.4</v>
      </c>
      <c r="BY31" s="671"/>
      <c r="BZ31" s="671"/>
      <c r="CA31" s="671"/>
      <c r="CB31" s="673"/>
      <c r="CD31" s="629"/>
      <c r="CE31" s="630"/>
      <c r="CF31" s="605" t="s">
        <v>300</v>
      </c>
      <c r="CG31" s="606"/>
      <c r="CH31" s="606"/>
      <c r="CI31" s="606"/>
      <c r="CJ31" s="606"/>
      <c r="CK31" s="606"/>
      <c r="CL31" s="606"/>
      <c r="CM31" s="606"/>
      <c r="CN31" s="606"/>
      <c r="CO31" s="606"/>
      <c r="CP31" s="606"/>
      <c r="CQ31" s="607"/>
      <c r="CR31" s="608">
        <v>22918</v>
      </c>
      <c r="CS31" s="621"/>
      <c r="CT31" s="621"/>
      <c r="CU31" s="621"/>
      <c r="CV31" s="621"/>
      <c r="CW31" s="621"/>
      <c r="CX31" s="621"/>
      <c r="CY31" s="622"/>
      <c r="CZ31" s="611">
        <v>0.2</v>
      </c>
      <c r="DA31" s="623"/>
      <c r="DB31" s="623"/>
      <c r="DC31" s="624"/>
      <c r="DD31" s="614">
        <v>21846</v>
      </c>
      <c r="DE31" s="621"/>
      <c r="DF31" s="621"/>
      <c r="DG31" s="621"/>
      <c r="DH31" s="621"/>
      <c r="DI31" s="621"/>
      <c r="DJ31" s="621"/>
      <c r="DK31" s="622"/>
      <c r="DL31" s="614">
        <v>21846</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869545</v>
      </c>
      <c r="S32" s="609"/>
      <c r="T32" s="609"/>
      <c r="U32" s="609"/>
      <c r="V32" s="609"/>
      <c r="W32" s="609"/>
      <c r="X32" s="609"/>
      <c r="Y32" s="610"/>
      <c r="Z32" s="646">
        <v>6.1</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208" t="s">
        <v>302</v>
      </c>
      <c r="AX32" s="605" t="s">
        <v>303</v>
      </c>
      <c r="AY32" s="606"/>
      <c r="AZ32" s="606"/>
      <c r="BA32" s="606"/>
      <c r="BB32" s="606"/>
      <c r="BC32" s="606"/>
      <c r="BD32" s="606"/>
      <c r="BE32" s="606"/>
      <c r="BF32" s="607"/>
      <c r="BG32" s="674">
        <v>99.3</v>
      </c>
      <c r="BH32" s="621"/>
      <c r="BI32" s="621"/>
      <c r="BJ32" s="621"/>
      <c r="BK32" s="621"/>
      <c r="BL32" s="621"/>
      <c r="BM32" s="612">
        <v>98.2</v>
      </c>
      <c r="BN32" s="621"/>
      <c r="BO32" s="621"/>
      <c r="BP32" s="621"/>
      <c r="BQ32" s="644"/>
      <c r="BR32" s="674">
        <v>99.1</v>
      </c>
      <c r="BS32" s="621"/>
      <c r="BT32" s="621"/>
      <c r="BU32" s="621"/>
      <c r="BV32" s="621"/>
      <c r="BW32" s="621"/>
      <c r="BX32" s="612">
        <v>97.6</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48133</v>
      </c>
      <c r="S33" s="609"/>
      <c r="T33" s="609"/>
      <c r="U33" s="609"/>
      <c r="V33" s="609"/>
      <c r="W33" s="609"/>
      <c r="X33" s="609"/>
      <c r="Y33" s="610"/>
      <c r="Z33" s="646">
        <v>0.3</v>
      </c>
      <c r="AA33" s="646"/>
      <c r="AB33" s="646"/>
      <c r="AC33" s="646"/>
      <c r="AD33" s="647">
        <v>1625</v>
      </c>
      <c r="AE33" s="647"/>
      <c r="AF33" s="647"/>
      <c r="AG33" s="647"/>
      <c r="AH33" s="647"/>
      <c r="AI33" s="647"/>
      <c r="AJ33" s="647"/>
      <c r="AK33" s="647"/>
      <c r="AL33" s="611">
        <v>0</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99.4</v>
      </c>
      <c r="BH33" s="593"/>
      <c r="BI33" s="593"/>
      <c r="BJ33" s="593"/>
      <c r="BK33" s="593"/>
      <c r="BL33" s="593"/>
      <c r="BM33" s="639">
        <v>97.7</v>
      </c>
      <c r="BN33" s="593"/>
      <c r="BO33" s="593"/>
      <c r="BP33" s="593"/>
      <c r="BQ33" s="656"/>
      <c r="BR33" s="669">
        <v>98.9</v>
      </c>
      <c r="BS33" s="593"/>
      <c r="BT33" s="593"/>
      <c r="BU33" s="593"/>
      <c r="BV33" s="593"/>
      <c r="BW33" s="593"/>
      <c r="BX33" s="639">
        <v>96.9</v>
      </c>
      <c r="BY33" s="593"/>
      <c r="BZ33" s="593"/>
      <c r="CA33" s="593"/>
      <c r="CB33" s="656"/>
      <c r="CD33" s="605" t="s">
        <v>307</v>
      </c>
      <c r="CE33" s="606"/>
      <c r="CF33" s="606"/>
      <c r="CG33" s="606"/>
      <c r="CH33" s="606"/>
      <c r="CI33" s="606"/>
      <c r="CJ33" s="606"/>
      <c r="CK33" s="606"/>
      <c r="CL33" s="606"/>
      <c r="CM33" s="606"/>
      <c r="CN33" s="606"/>
      <c r="CO33" s="606"/>
      <c r="CP33" s="606"/>
      <c r="CQ33" s="607"/>
      <c r="CR33" s="608">
        <v>7107580</v>
      </c>
      <c r="CS33" s="621"/>
      <c r="CT33" s="621"/>
      <c r="CU33" s="621"/>
      <c r="CV33" s="621"/>
      <c r="CW33" s="621"/>
      <c r="CX33" s="621"/>
      <c r="CY33" s="622"/>
      <c r="CZ33" s="611">
        <v>50.8</v>
      </c>
      <c r="DA33" s="623"/>
      <c r="DB33" s="623"/>
      <c r="DC33" s="624"/>
      <c r="DD33" s="614">
        <v>4650430</v>
      </c>
      <c r="DE33" s="621"/>
      <c r="DF33" s="621"/>
      <c r="DG33" s="621"/>
      <c r="DH33" s="621"/>
      <c r="DI33" s="621"/>
      <c r="DJ33" s="621"/>
      <c r="DK33" s="622"/>
      <c r="DL33" s="614">
        <v>1838210</v>
      </c>
      <c r="DM33" s="621"/>
      <c r="DN33" s="621"/>
      <c r="DO33" s="621"/>
      <c r="DP33" s="621"/>
      <c r="DQ33" s="621"/>
      <c r="DR33" s="621"/>
      <c r="DS33" s="621"/>
      <c r="DT33" s="621"/>
      <c r="DU33" s="621"/>
      <c r="DV33" s="622"/>
      <c r="DW33" s="611">
        <v>39.700000000000003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1961010</v>
      </c>
      <c r="S34" s="609"/>
      <c r="T34" s="609"/>
      <c r="U34" s="609"/>
      <c r="V34" s="609"/>
      <c r="W34" s="609"/>
      <c r="X34" s="609"/>
      <c r="Y34" s="610"/>
      <c r="Z34" s="646">
        <v>13.6</v>
      </c>
      <c r="AA34" s="646"/>
      <c r="AB34" s="646"/>
      <c r="AC34" s="646"/>
      <c r="AD34" s="647" t="s">
        <v>121</v>
      </c>
      <c r="AE34" s="647"/>
      <c r="AF34" s="647"/>
      <c r="AG34" s="647"/>
      <c r="AH34" s="647"/>
      <c r="AI34" s="647"/>
      <c r="AJ34" s="647"/>
      <c r="AK34" s="647"/>
      <c r="AL34" s="611" t="s">
        <v>121</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1460182</v>
      </c>
      <c r="CS34" s="609"/>
      <c r="CT34" s="609"/>
      <c r="CU34" s="609"/>
      <c r="CV34" s="609"/>
      <c r="CW34" s="609"/>
      <c r="CX34" s="609"/>
      <c r="CY34" s="610"/>
      <c r="CZ34" s="611">
        <v>10.4</v>
      </c>
      <c r="DA34" s="623"/>
      <c r="DB34" s="623"/>
      <c r="DC34" s="624"/>
      <c r="DD34" s="614">
        <v>862001</v>
      </c>
      <c r="DE34" s="609"/>
      <c r="DF34" s="609"/>
      <c r="DG34" s="609"/>
      <c r="DH34" s="609"/>
      <c r="DI34" s="609"/>
      <c r="DJ34" s="609"/>
      <c r="DK34" s="610"/>
      <c r="DL34" s="614">
        <v>652057</v>
      </c>
      <c r="DM34" s="609"/>
      <c r="DN34" s="609"/>
      <c r="DO34" s="609"/>
      <c r="DP34" s="609"/>
      <c r="DQ34" s="609"/>
      <c r="DR34" s="609"/>
      <c r="DS34" s="609"/>
      <c r="DT34" s="609"/>
      <c r="DU34" s="609"/>
      <c r="DV34" s="610"/>
      <c r="DW34" s="611">
        <v>14.1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2120845</v>
      </c>
      <c r="S35" s="609"/>
      <c r="T35" s="609"/>
      <c r="U35" s="609"/>
      <c r="V35" s="609"/>
      <c r="W35" s="609"/>
      <c r="X35" s="609"/>
      <c r="Y35" s="610"/>
      <c r="Z35" s="646">
        <v>14.8</v>
      </c>
      <c r="AA35" s="646"/>
      <c r="AB35" s="646"/>
      <c r="AC35" s="646"/>
      <c r="AD35" s="647" t="s">
        <v>121</v>
      </c>
      <c r="AE35" s="647"/>
      <c r="AF35" s="647"/>
      <c r="AG35" s="647"/>
      <c r="AH35" s="647"/>
      <c r="AI35" s="647"/>
      <c r="AJ35" s="647"/>
      <c r="AK35" s="647"/>
      <c r="AL35" s="611" t="s">
        <v>121</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59613</v>
      </c>
      <c r="CS35" s="621"/>
      <c r="CT35" s="621"/>
      <c r="CU35" s="621"/>
      <c r="CV35" s="621"/>
      <c r="CW35" s="621"/>
      <c r="CX35" s="621"/>
      <c r="CY35" s="622"/>
      <c r="CZ35" s="611">
        <v>0.4</v>
      </c>
      <c r="DA35" s="623"/>
      <c r="DB35" s="623"/>
      <c r="DC35" s="624"/>
      <c r="DD35" s="614">
        <v>49869</v>
      </c>
      <c r="DE35" s="621"/>
      <c r="DF35" s="621"/>
      <c r="DG35" s="621"/>
      <c r="DH35" s="621"/>
      <c r="DI35" s="621"/>
      <c r="DJ35" s="621"/>
      <c r="DK35" s="622"/>
      <c r="DL35" s="614">
        <v>49869</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593024</v>
      </c>
      <c r="S36" s="609"/>
      <c r="T36" s="609"/>
      <c r="U36" s="609"/>
      <c r="V36" s="609"/>
      <c r="W36" s="609"/>
      <c r="X36" s="609"/>
      <c r="Y36" s="610"/>
      <c r="Z36" s="646">
        <v>4.0999999999999996</v>
      </c>
      <c r="AA36" s="646"/>
      <c r="AB36" s="646"/>
      <c r="AC36" s="646"/>
      <c r="AD36" s="647" t="s">
        <v>121</v>
      </c>
      <c r="AE36" s="647"/>
      <c r="AF36" s="647"/>
      <c r="AG36" s="647"/>
      <c r="AH36" s="647"/>
      <c r="AI36" s="647"/>
      <c r="AJ36" s="647"/>
      <c r="AK36" s="647"/>
      <c r="AL36" s="611" t="s">
        <v>121</v>
      </c>
      <c r="AM36" s="612"/>
      <c r="AN36" s="612"/>
      <c r="AO36" s="648"/>
      <c r="AP36" s="218"/>
      <c r="AQ36" s="657" t="s">
        <v>315</v>
      </c>
      <c r="AR36" s="658"/>
      <c r="AS36" s="658"/>
      <c r="AT36" s="658"/>
      <c r="AU36" s="658"/>
      <c r="AV36" s="658"/>
      <c r="AW36" s="658"/>
      <c r="AX36" s="658"/>
      <c r="AY36" s="659"/>
      <c r="AZ36" s="663">
        <v>861537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52289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2301444</v>
      </c>
      <c r="CS36" s="609"/>
      <c r="CT36" s="609"/>
      <c r="CU36" s="609"/>
      <c r="CV36" s="609"/>
      <c r="CW36" s="609"/>
      <c r="CX36" s="609"/>
      <c r="CY36" s="610"/>
      <c r="CZ36" s="611">
        <v>16.399999999999999</v>
      </c>
      <c r="DA36" s="623"/>
      <c r="DB36" s="623"/>
      <c r="DC36" s="624"/>
      <c r="DD36" s="614">
        <v>758159</v>
      </c>
      <c r="DE36" s="609"/>
      <c r="DF36" s="609"/>
      <c r="DG36" s="609"/>
      <c r="DH36" s="609"/>
      <c r="DI36" s="609"/>
      <c r="DJ36" s="609"/>
      <c r="DK36" s="610"/>
      <c r="DL36" s="614">
        <v>553758</v>
      </c>
      <c r="DM36" s="609"/>
      <c r="DN36" s="609"/>
      <c r="DO36" s="609"/>
      <c r="DP36" s="609"/>
      <c r="DQ36" s="609"/>
      <c r="DR36" s="609"/>
      <c r="DS36" s="609"/>
      <c r="DT36" s="609"/>
      <c r="DU36" s="609"/>
      <c r="DV36" s="610"/>
      <c r="DW36" s="611">
        <v>12</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266156</v>
      </c>
      <c r="S37" s="609"/>
      <c r="T37" s="609"/>
      <c r="U37" s="609"/>
      <c r="V37" s="609"/>
      <c r="W37" s="609"/>
      <c r="X37" s="609"/>
      <c r="Y37" s="610"/>
      <c r="Z37" s="646">
        <v>1.9</v>
      </c>
      <c r="AA37" s="646"/>
      <c r="AB37" s="646"/>
      <c r="AC37" s="646"/>
      <c r="AD37" s="647">
        <v>1138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17402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29113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404114</v>
      </c>
      <c r="CS37" s="621"/>
      <c r="CT37" s="621"/>
      <c r="CU37" s="621"/>
      <c r="CV37" s="621"/>
      <c r="CW37" s="621"/>
      <c r="CX37" s="621"/>
      <c r="CY37" s="622"/>
      <c r="CZ37" s="611">
        <v>2.9</v>
      </c>
      <c r="DA37" s="623"/>
      <c r="DB37" s="623"/>
      <c r="DC37" s="624"/>
      <c r="DD37" s="614">
        <v>404023</v>
      </c>
      <c r="DE37" s="621"/>
      <c r="DF37" s="621"/>
      <c r="DG37" s="621"/>
      <c r="DH37" s="621"/>
      <c r="DI37" s="621"/>
      <c r="DJ37" s="621"/>
      <c r="DK37" s="622"/>
      <c r="DL37" s="614">
        <v>403903</v>
      </c>
      <c r="DM37" s="621"/>
      <c r="DN37" s="621"/>
      <c r="DO37" s="621"/>
      <c r="DP37" s="621"/>
      <c r="DQ37" s="621"/>
      <c r="DR37" s="621"/>
      <c r="DS37" s="621"/>
      <c r="DT37" s="621"/>
      <c r="DU37" s="621"/>
      <c r="DV37" s="622"/>
      <c r="DW37" s="611">
        <v>8.6999999999999993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422486</v>
      </c>
      <c r="S38" s="609"/>
      <c r="T38" s="609"/>
      <c r="U38" s="609"/>
      <c r="V38" s="609"/>
      <c r="W38" s="609"/>
      <c r="X38" s="609"/>
      <c r="Y38" s="610"/>
      <c r="Z38" s="646">
        <v>2.9</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t="s">
        <v>121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2285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844135</v>
      </c>
      <c r="CS38" s="609"/>
      <c r="CT38" s="609"/>
      <c r="CU38" s="609"/>
      <c r="CV38" s="609"/>
      <c r="CW38" s="609"/>
      <c r="CX38" s="609"/>
      <c r="CY38" s="610"/>
      <c r="CZ38" s="611">
        <v>6</v>
      </c>
      <c r="DA38" s="623"/>
      <c r="DB38" s="623"/>
      <c r="DC38" s="624"/>
      <c r="DD38" s="614">
        <v>696540</v>
      </c>
      <c r="DE38" s="609"/>
      <c r="DF38" s="609"/>
      <c r="DG38" s="609"/>
      <c r="DH38" s="609"/>
      <c r="DI38" s="609"/>
      <c r="DJ38" s="609"/>
      <c r="DK38" s="610"/>
      <c r="DL38" s="614">
        <v>582526</v>
      </c>
      <c r="DM38" s="609"/>
      <c r="DN38" s="609"/>
      <c r="DO38" s="609"/>
      <c r="DP38" s="609"/>
      <c r="DQ38" s="609"/>
      <c r="DR38" s="609"/>
      <c r="DS38" s="609"/>
      <c r="DT38" s="609"/>
      <c r="DU38" s="609"/>
      <c r="DV38" s="610"/>
      <c r="DW38" s="611">
        <v>12.6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3780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2404226</v>
      </c>
      <c r="CS39" s="621"/>
      <c r="CT39" s="621"/>
      <c r="CU39" s="621"/>
      <c r="CV39" s="621"/>
      <c r="CW39" s="621"/>
      <c r="CX39" s="621"/>
      <c r="CY39" s="622"/>
      <c r="CZ39" s="611">
        <v>17.2</v>
      </c>
      <c r="DA39" s="623"/>
      <c r="DB39" s="623"/>
      <c r="DC39" s="624"/>
      <c r="DD39" s="614">
        <v>2283861</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28886</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109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37980</v>
      </c>
      <c r="CS40" s="609"/>
      <c r="CT40" s="609"/>
      <c r="CU40" s="609"/>
      <c r="CV40" s="609"/>
      <c r="CW40" s="609"/>
      <c r="CX40" s="609"/>
      <c r="CY40" s="610"/>
      <c r="CZ40" s="611">
        <v>0.3</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14371314</v>
      </c>
      <c r="S41" s="633"/>
      <c r="T41" s="633"/>
      <c r="U41" s="633"/>
      <c r="V41" s="633"/>
      <c r="W41" s="633"/>
      <c r="X41" s="633"/>
      <c r="Y41" s="636"/>
      <c r="Z41" s="637">
        <v>100</v>
      </c>
      <c r="AA41" s="637"/>
      <c r="AB41" s="637"/>
      <c r="AC41" s="637"/>
      <c r="AD41" s="638">
        <v>4596899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184723</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659412</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391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2357086</v>
      </c>
      <c r="CS42" s="621"/>
      <c r="CT42" s="621"/>
      <c r="CU42" s="621"/>
      <c r="CV42" s="621"/>
      <c r="CW42" s="621"/>
      <c r="CX42" s="621"/>
      <c r="CY42" s="622"/>
      <c r="CZ42" s="611">
        <v>16.8</v>
      </c>
      <c r="DA42" s="623"/>
      <c r="DB42" s="623"/>
      <c r="DC42" s="624"/>
      <c r="DD42" s="614">
        <v>776397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43380</v>
      </c>
      <c r="CS43" s="621"/>
      <c r="CT43" s="621"/>
      <c r="CU43" s="621"/>
      <c r="CV43" s="621"/>
      <c r="CW43" s="621"/>
      <c r="CX43" s="621"/>
      <c r="CY43" s="622"/>
      <c r="CZ43" s="611">
        <v>0.3</v>
      </c>
      <c r="DA43" s="623"/>
      <c r="DB43" s="623"/>
      <c r="DC43" s="624"/>
      <c r="DD43" s="614">
        <v>38392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2289560</v>
      </c>
      <c r="CS44" s="609"/>
      <c r="CT44" s="609"/>
      <c r="CU44" s="609"/>
      <c r="CV44" s="609"/>
      <c r="CW44" s="609"/>
      <c r="CX44" s="609"/>
      <c r="CY44" s="610"/>
      <c r="CZ44" s="611">
        <v>16.399999999999999</v>
      </c>
      <c r="DA44" s="612"/>
      <c r="DB44" s="612"/>
      <c r="DC44" s="613"/>
      <c r="DD44" s="614">
        <v>728951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1233666</v>
      </c>
      <c r="CS45" s="621"/>
      <c r="CT45" s="621"/>
      <c r="CU45" s="621"/>
      <c r="CV45" s="621"/>
      <c r="CW45" s="621"/>
      <c r="CX45" s="621"/>
      <c r="CY45" s="622"/>
      <c r="CZ45" s="611">
        <v>8.8000000000000007</v>
      </c>
      <c r="DA45" s="623"/>
      <c r="DB45" s="623"/>
      <c r="DC45" s="624"/>
      <c r="DD45" s="614">
        <v>148223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1022645</v>
      </c>
      <c r="CS46" s="609"/>
      <c r="CT46" s="609"/>
      <c r="CU46" s="609"/>
      <c r="CV46" s="609"/>
      <c r="CW46" s="609"/>
      <c r="CX46" s="609"/>
      <c r="CY46" s="610"/>
      <c r="CZ46" s="611">
        <v>7.3</v>
      </c>
      <c r="DA46" s="612"/>
      <c r="DB46" s="612"/>
      <c r="DC46" s="613"/>
      <c r="DD46" s="614">
        <v>573034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67526</v>
      </c>
      <c r="CS47" s="621"/>
      <c r="CT47" s="621"/>
      <c r="CU47" s="621"/>
      <c r="CV47" s="621"/>
      <c r="CW47" s="621"/>
      <c r="CX47" s="621"/>
      <c r="CY47" s="622"/>
      <c r="CZ47" s="611">
        <v>0.5</v>
      </c>
      <c r="DA47" s="623"/>
      <c r="DB47" s="623"/>
      <c r="DC47" s="624"/>
      <c r="DD47" s="614">
        <v>47446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13995060</v>
      </c>
      <c r="CS49" s="593"/>
      <c r="CT49" s="593"/>
      <c r="CU49" s="593"/>
      <c r="CV49" s="593"/>
      <c r="CW49" s="593"/>
      <c r="CX49" s="593"/>
      <c r="CY49" s="594"/>
      <c r="CZ49" s="595">
        <v>100</v>
      </c>
      <c r="DA49" s="596"/>
      <c r="DB49" s="596"/>
      <c r="DC49" s="597"/>
      <c r="DD49" s="598">
        <v>8060112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5sK8vc5aZiG0vs1zGlt8qZi79t7pvrOk10JZZhu9B2xhiheOHHUn3SdiUyrGyspZIkV8dQVNmelsgQPnxQLdRQ==" saltValue="a2OPHYg9FLgahzNtso9U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8" t="s">
        <v>352</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9" t="s">
        <v>353</v>
      </c>
      <c r="DK2" s="1080"/>
      <c r="DL2" s="1080"/>
      <c r="DM2" s="1080"/>
      <c r="DN2" s="1080"/>
      <c r="DO2" s="1081"/>
      <c r="DP2" s="222"/>
      <c r="DQ2" s="1079" t="s">
        <v>354</v>
      </c>
      <c r="DR2" s="1080"/>
      <c r="DS2" s="1080"/>
      <c r="DT2" s="1080"/>
      <c r="DU2" s="1080"/>
      <c r="DV2" s="1080"/>
      <c r="DW2" s="1080"/>
      <c r="DX2" s="1080"/>
      <c r="DY2" s="1080"/>
      <c r="DZ2" s="108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7" t="s">
        <v>355</v>
      </c>
      <c r="B4" s="1047"/>
      <c r="C4" s="1047"/>
      <c r="D4" s="1047"/>
      <c r="E4" s="1047"/>
      <c r="F4" s="1047"/>
      <c r="G4" s="1047"/>
      <c r="H4" s="1047"/>
      <c r="I4" s="1047"/>
      <c r="J4" s="1047"/>
      <c r="K4" s="1047"/>
      <c r="L4" s="1047"/>
      <c r="M4" s="1047"/>
      <c r="N4" s="1047"/>
      <c r="O4" s="1047"/>
      <c r="P4" s="1047"/>
      <c r="Q4" s="1047"/>
      <c r="R4" s="1047"/>
      <c r="S4" s="1047"/>
      <c r="T4" s="1047"/>
      <c r="U4" s="1047"/>
      <c r="V4" s="1047"/>
      <c r="W4" s="1047"/>
      <c r="X4" s="1047"/>
      <c r="Y4" s="1047"/>
      <c r="Z4" s="1047"/>
      <c r="AA4" s="1047"/>
      <c r="AB4" s="1047"/>
      <c r="AC4" s="1047"/>
      <c r="AD4" s="1047"/>
      <c r="AE4" s="1047"/>
      <c r="AF4" s="1047"/>
      <c r="AG4" s="1047"/>
      <c r="AH4" s="1047"/>
      <c r="AI4" s="1047"/>
      <c r="AJ4" s="1047"/>
      <c r="AK4" s="1047"/>
      <c r="AL4" s="1047"/>
      <c r="AM4" s="1047"/>
      <c r="AN4" s="1047"/>
      <c r="AO4" s="1047"/>
      <c r="AP4" s="1047"/>
      <c r="AQ4" s="1047"/>
      <c r="AR4" s="1047"/>
      <c r="AS4" s="1047"/>
      <c r="AT4" s="1047"/>
      <c r="AU4" s="1047"/>
      <c r="AV4" s="1047"/>
      <c r="AW4" s="1047"/>
      <c r="AX4" s="1047"/>
      <c r="AY4" s="1047"/>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3" t="s">
        <v>357</v>
      </c>
      <c r="B5" s="984"/>
      <c r="C5" s="984"/>
      <c r="D5" s="984"/>
      <c r="E5" s="984"/>
      <c r="F5" s="984"/>
      <c r="G5" s="984"/>
      <c r="H5" s="984"/>
      <c r="I5" s="984"/>
      <c r="J5" s="984"/>
      <c r="K5" s="984"/>
      <c r="L5" s="984"/>
      <c r="M5" s="984"/>
      <c r="N5" s="984"/>
      <c r="O5" s="984"/>
      <c r="P5" s="985"/>
      <c r="Q5" s="989" t="s">
        <v>358</v>
      </c>
      <c r="R5" s="990"/>
      <c r="S5" s="990"/>
      <c r="T5" s="990"/>
      <c r="U5" s="991"/>
      <c r="V5" s="989" t="s">
        <v>359</v>
      </c>
      <c r="W5" s="990"/>
      <c r="X5" s="990"/>
      <c r="Y5" s="990"/>
      <c r="Z5" s="991"/>
      <c r="AA5" s="989" t="s">
        <v>360</v>
      </c>
      <c r="AB5" s="990"/>
      <c r="AC5" s="990"/>
      <c r="AD5" s="990"/>
      <c r="AE5" s="990"/>
      <c r="AF5" s="1082" t="s">
        <v>361</v>
      </c>
      <c r="AG5" s="990"/>
      <c r="AH5" s="990"/>
      <c r="AI5" s="990"/>
      <c r="AJ5" s="1003"/>
      <c r="AK5" s="990" t="s">
        <v>362</v>
      </c>
      <c r="AL5" s="990"/>
      <c r="AM5" s="990"/>
      <c r="AN5" s="990"/>
      <c r="AO5" s="991"/>
      <c r="AP5" s="989" t="s">
        <v>363</v>
      </c>
      <c r="AQ5" s="990"/>
      <c r="AR5" s="990"/>
      <c r="AS5" s="990"/>
      <c r="AT5" s="991"/>
      <c r="AU5" s="989" t="s">
        <v>364</v>
      </c>
      <c r="AV5" s="990"/>
      <c r="AW5" s="990"/>
      <c r="AX5" s="990"/>
      <c r="AY5" s="1003"/>
      <c r="AZ5" s="226"/>
      <c r="BA5" s="226"/>
      <c r="BB5" s="226"/>
      <c r="BC5" s="226"/>
      <c r="BD5" s="226"/>
      <c r="BE5" s="227"/>
      <c r="BF5" s="227"/>
      <c r="BG5" s="227"/>
      <c r="BH5" s="227"/>
      <c r="BI5" s="227"/>
      <c r="BJ5" s="227"/>
      <c r="BK5" s="227"/>
      <c r="BL5" s="227"/>
      <c r="BM5" s="227"/>
      <c r="BN5" s="227"/>
      <c r="BO5" s="227"/>
      <c r="BP5" s="227"/>
      <c r="BQ5" s="983" t="s">
        <v>365</v>
      </c>
      <c r="BR5" s="984"/>
      <c r="BS5" s="984"/>
      <c r="BT5" s="984"/>
      <c r="BU5" s="984"/>
      <c r="BV5" s="984"/>
      <c r="BW5" s="984"/>
      <c r="BX5" s="984"/>
      <c r="BY5" s="984"/>
      <c r="BZ5" s="984"/>
      <c r="CA5" s="984"/>
      <c r="CB5" s="984"/>
      <c r="CC5" s="984"/>
      <c r="CD5" s="984"/>
      <c r="CE5" s="984"/>
      <c r="CF5" s="984"/>
      <c r="CG5" s="985"/>
      <c r="CH5" s="989" t="s">
        <v>366</v>
      </c>
      <c r="CI5" s="990"/>
      <c r="CJ5" s="990"/>
      <c r="CK5" s="990"/>
      <c r="CL5" s="991"/>
      <c r="CM5" s="989" t="s">
        <v>367</v>
      </c>
      <c r="CN5" s="990"/>
      <c r="CO5" s="990"/>
      <c r="CP5" s="990"/>
      <c r="CQ5" s="991"/>
      <c r="CR5" s="989" t="s">
        <v>368</v>
      </c>
      <c r="CS5" s="990"/>
      <c r="CT5" s="990"/>
      <c r="CU5" s="990"/>
      <c r="CV5" s="991"/>
      <c r="CW5" s="989" t="s">
        <v>369</v>
      </c>
      <c r="CX5" s="990"/>
      <c r="CY5" s="990"/>
      <c r="CZ5" s="990"/>
      <c r="DA5" s="991"/>
      <c r="DB5" s="989" t="s">
        <v>370</v>
      </c>
      <c r="DC5" s="990"/>
      <c r="DD5" s="990"/>
      <c r="DE5" s="990"/>
      <c r="DF5" s="991"/>
      <c r="DG5" s="1072" t="s">
        <v>371</v>
      </c>
      <c r="DH5" s="1073"/>
      <c r="DI5" s="1073"/>
      <c r="DJ5" s="1073"/>
      <c r="DK5" s="1074"/>
      <c r="DL5" s="1072" t="s">
        <v>372</v>
      </c>
      <c r="DM5" s="1073"/>
      <c r="DN5" s="1073"/>
      <c r="DO5" s="1073"/>
      <c r="DP5" s="1074"/>
      <c r="DQ5" s="989" t="s">
        <v>373</v>
      </c>
      <c r="DR5" s="990"/>
      <c r="DS5" s="990"/>
      <c r="DT5" s="990"/>
      <c r="DU5" s="991"/>
      <c r="DV5" s="989" t="s">
        <v>364</v>
      </c>
      <c r="DW5" s="990"/>
      <c r="DX5" s="990"/>
      <c r="DY5" s="990"/>
      <c r="DZ5" s="1003"/>
      <c r="EA5" s="229"/>
    </row>
    <row r="6" spans="1:131" s="230" customFormat="1" ht="26.25" customHeight="1" thickBot="1" x14ac:dyDescent="0.25">
      <c r="A6" s="986"/>
      <c r="B6" s="987"/>
      <c r="C6" s="987"/>
      <c r="D6" s="987"/>
      <c r="E6" s="987"/>
      <c r="F6" s="987"/>
      <c r="G6" s="987"/>
      <c r="H6" s="987"/>
      <c r="I6" s="987"/>
      <c r="J6" s="987"/>
      <c r="K6" s="987"/>
      <c r="L6" s="987"/>
      <c r="M6" s="987"/>
      <c r="N6" s="987"/>
      <c r="O6" s="987"/>
      <c r="P6" s="988"/>
      <c r="Q6" s="992"/>
      <c r="R6" s="993"/>
      <c r="S6" s="993"/>
      <c r="T6" s="993"/>
      <c r="U6" s="994"/>
      <c r="V6" s="992"/>
      <c r="W6" s="993"/>
      <c r="X6" s="993"/>
      <c r="Y6" s="993"/>
      <c r="Z6" s="994"/>
      <c r="AA6" s="992"/>
      <c r="AB6" s="993"/>
      <c r="AC6" s="993"/>
      <c r="AD6" s="993"/>
      <c r="AE6" s="993"/>
      <c r="AF6" s="1083"/>
      <c r="AG6" s="993"/>
      <c r="AH6" s="993"/>
      <c r="AI6" s="993"/>
      <c r="AJ6" s="1004"/>
      <c r="AK6" s="993"/>
      <c r="AL6" s="993"/>
      <c r="AM6" s="993"/>
      <c r="AN6" s="993"/>
      <c r="AO6" s="994"/>
      <c r="AP6" s="992"/>
      <c r="AQ6" s="993"/>
      <c r="AR6" s="993"/>
      <c r="AS6" s="993"/>
      <c r="AT6" s="994"/>
      <c r="AU6" s="992"/>
      <c r="AV6" s="993"/>
      <c r="AW6" s="993"/>
      <c r="AX6" s="993"/>
      <c r="AY6" s="1004"/>
      <c r="AZ6" s="226"/>
      <c r="BA6" s="226"/>
      <c r="BB6" s="226"/>
      <c r="BC6" s="226"/>
      <c r="BD6" s="226"/>
      <c r="BE6" s="227"/>
      <c r="BF6" s="227"/>
      <c r="BG6" s="227"/>
      <c r="BH6" s="227"/>
      <c r="BI6" s="227"/>
      <c r="BJ6" s="227"/>
      <c r="BK6" s="227"/>
      <c r="BL6" s="227"/>
      <c r="BM6" s="227"/>
      <c r="BN6" s="227"/>
      <c r="BO6" s="227"/>
      <c r="BP6" s="227"/>
      <c r="BQ6" s="986"/>
      <c r="BR6" s="987"/>
      <c r="BS6" s="987"/>
      <c r="BT6" s="987"/>
      <c r="BU6" s="987"/>
      <c r="BV6" s="987"/>
      <c r="BW6" s="987"/>
      <c r="BX6" s="987"/>
      <c r="BY6" s="987"/>
      <c r="BZ6" s="987"/>
      <c r="CA6" s="987"/>
      <c r="CB6" s="987"/>
      <c r="CC6" s="987"/>
      <c r="CD6" s="987"/>
      <c r="CE6" s="987"/>
      <c r="CF6" s="987"/>
      <c r="CG6" s="98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075"/>
      <c r="DH6" s="1076"/>
      <c r="DI6" s="1076"/>
      <c r="DJ6" s="1076"/>
      <c r="DK6" s="1077"/>
      <c r="DL6" s="1075"/>
      <c r="DM6" s="1076"/>
      <c r="DN6" s="1076"/>
      <c r="DO6" s="1076"/>
      <c r="DP6" s="1077"/>
      <c r="DQ6" s="992"/>
      <c r="DR6" s="993"/>
      <c r="DS6" s="993"/>
      <c r="DT6" s="993"/>
      <c r="DU6" s="994"/>
      <c r="DV6" s="992"/>
      <c r="DW6" s="993"/>
      <c r="DX6" s="993"/>
      <c r="DY6" s="993"/>
      <c r="DZ6" s="1004"/>
      <c r="EA6" s="229"/>
    </row>
    <row r="7" spans="1:131" s="230" customFormat="1" ht="26.25" customHeight="1" thickTop="1" x14ac:dyDescent="0.2">
      <c r="A7" s="231">
        <v>1</v>
      </c>
      <c r="B7" s="1035" t="s">
        <v>374</v>
      </c>
      <c r="C7" s="1036"/>
      <c r="D7" s="1036"/>
      <c r="E7" s="1036"/>
      <c r="F7" s="1036"/>
      <c r="G7" s="1036"/>
      <c r="H7" s="1036"/>
      <c r="I7" s="1036"/>
      <c r="J7" s="1036"/>
      <c r="K7" s="1036"/>
      <c r="L7" s="1036"/>
      <c r="M7" s="1036"/>
      <c r="N7" s="1036"/>
      <c r="O7" s="1036"/>
      <c r="P7" s="1037"/>
      <c r="Q7" s="1090">
        <v>14595</v>
      </c>
      <c r="R7" s="1091"/>
      <c r="S7" s="1091"/>
      <c r="T7" s="1091"/>
      <c r="U7" s="1091"/>
      <c r="V7" s="1091">
        <v>14219</v>
      </c>
      <c r="W7" s="1091"/>
      <c r="X7" s="1091"/>
      <c r="Y7" s="1091"/>
      <c r="Z7" s="1091"/>
      <c r="AA7" s="1091">
        <v>376</v>
      </c>
      <c r="AB7" s="1091"/>
      <c r="AC7" s="1091"/>
      <c r="AD7" s="1091"/>
      <c r="AE7" s="1092"/>
      <c r="AF7" s="1093">
        <v>151</v>
      </c>
      <c r="AG7" s="1094"/>
      <c r="AH7" s="1094"/>
      <c r="AI7" s="1094"/>
      <c r="AJ7" s="1095"/>
      <c r="AK7" s="1096">
        <v>2131</v>
      </c>
      <c r="AL7" s="1097"/>
      <c r="AM7" s="1097"/>
      <c r="AN7" s="1097"/>
      <c r="AO7" s="1097"/>
      <c r="AP7" s="1097">
        <v>5435</v>
      </c>
      <c r="AQ7" s="1097"/>
      <c r="AR7" s="1097"/>
      <c r="AS7" s="1097"/>
      <c r="AT7" s="1097"/>
      <c r="AU7" s="1098"/>
      <c r="AV7" s="1098"/>
      <c r="AW7" s="1098"/>
      <c r="AX7" s="1098"/>
      <c r="AY7" s="1099"/>
      <c r="AZ7" s="226"/>
      <c r="BA7" s="226"/>
      <c r="BB7" s="226"/>
      <c r="BC7" s="226"/>
      <c r="BD7" s="226"/>
      <c r="BE7" s="227"/>
      <c r="BF7" s="227"/>
      <c r="BG7" s="227"/>
      <c r="BH7" s="227"/>
      <c r="BI7" s="227"/>
      <c r="BJ7" s="227"/>
      <c r="BK7" s="227"/>
      <c r="BL7" s="227"/>
      <c r="BM7" s="227"/>
      <c r="BN7" s="227"/>
      <c r="BO7" s="227"/>
      <c r="BP7" s="227"/>
      <c r="BQ7" s="231">
        <v>1</v>
      </c>
      <c r="BR7" s="232"/>
      <c r="BS7" s="1087" t="s">
        <v>548</v>
      </c>
      <c r="BT7" s="1088"/>
      <c r="BU7" s="1088"/>
      <c r="BV7" s="1088"/>
      <c r="BW7" s="1088"/>
      <c r="BX7" s="1088"/>
      <c r="BY7" s="1088"/>
      <c r="BZ7" s="1088"/>
      <c r="CA7" s="1088"/>
      <c r="CB7" s="1088"/>
      <c r="CC7" s="1088"/>
      <c r="CD7" s="1088"/>
      <c r="CE7" s="1088"/>
      <c r="CF7" s="1088"/>
      <c r="CG7" s="1100"/>
      <c r="CH7" s="1084">
        <v>27</v>
      </c>
      <c r="CI7" s="1085"/>
      <c r="CJ7" s="1085"/>
      <c r="CK7" s="1085"/>
      <c r="CL7" s="1086"/>
      <c r="CM7" s="1084">
        <v>122</v>
      </c>
      <c r="CN7" s="1085"/>
      <c r="CO7" s="1085"/>
      <c r="CP7" s="1085"/>
      <c r="CQ7" s="1086"/>
      <c r="CR7" s="1084">
        <v>3</v>
      </c>
      <c r="CS7" s="1085"/>
      <c r="CT7" s="1085"/>
      <c r="CU7" s="1085"/>
      <c r="CV7" s="1086"/>
      <c r="CW7" s="1084">
        <v>1067</v>
      </c>
      <c r="CX7" s="1085"/>
      <c r="CY7" s="1085"/>
      <c r="CZ7" s="1085"/>
      <c r="DA7" s="1086"/>
      <c r="DB7" s="1084" t="s">
        <v>564</v>
      </c>
      <c r="DC7" s="1085"/>
      <c r="DD7" s="1085"/>
      <c r="DE7" s="1085"/>
      <c r="DF7" s="1086"/>
      <c r="DG7" s="1084" t="s">
        <v>564</v>
      </c>
      <c r="DH7" s="1085"/>
      <c r="DI7" s="1085"/>
      <c r="DJ7" s="1085"/>
      <c r="DK7" s="1086"/>
      <c r="DL7" s="1084" t="s">
        <v>564</v>
      </c>
      <c r="DM7" s="1085"/>
      <c r="DN7" s="1085"/>
      <c r="DO7" s="1085"/>
      <c r="DP7" s="1086"/>
      <c r="DQ7" s="1084" t="s">
        <v>564</v>
      </c>
      <c r="DR7" s="1085"/>
      <c r="DS7" s="1085"/>
      <c r="DT7" s="1085"/>
      <c r="DU7" s="1086"/>
      <c r="DV7" s="1087"/>
      <c r="DW7" s="1088"/>
      <c r="DX7" s="1088"/>
      <c r="DY7" s="1088"/>
      <c r="DZ7" s="1089"/>
      <c r="EA7" s="229"/>
    </row>
    <row r="8" spans="1:131" s="230" customFormat="1" ht="26.25" customHeight="1" x14ac:dyDescent="0.2">
      <c r="A8" s="233">
        <v>2</v>
      </c>
      <c r="B8" s="1018" t="s">
        <v>375</v>
      </c>
      <c r="C8" s="1019"/>
      <c r="D8" s="1019"/>
      <c r="E8" s="1019"/>
      <c r="F8" s="1019"/>
      <c r="G8" s="1019"/>
      <c r="H8" s="1019"/>
      <c r="I8" s="1019"/>
      <c r="J8" s="1019"/>
      <c r="K8" s="1019"/>
      <c r="L8" s="1019"/>
      <c r="M8" s="1019"/>
      <c r="N8" s="1019"/>
      <c r="O8" s="1019"/>
      <c r="P8" s="1020"/>
      <c r="Q8" s="1026">
        <v>0</v>
      </c>
      <c r="R8" s="1027"/>
      <c r="S8" s="1027"/>
      <c r="T8" s="1027"/>
      <c r="U8" s="1027"/>
      <c r="V8" s="1027">
        <v>0</v>
      </c>
      <c r="W8" s="1027"/>
      <c r="X8" s="1027"/>
      <c r="Y8" s="1027"/>
      <c r="Z8" s="1027"/>
      <c r="AA8" s="1027">
        <v>0</v>
      </c>
      <c r="AB8" s="1027"/>
      <c r="AC8" s="1027"/>
      <c r="AD8" s="1027"/>
      <c r="AE8" s="1028"/>
      <c r="AF8" s="1023">
        <v>0</v>
      </c>
      <c r="AG8" s="1024"/>
      <c r="AH8" s="1024"/>
      <c r="AI8" s="1024"/>
      <c r="AJ8" s="1025"/>
      <c r="AK8" s="1068">
        <v>0</v>
      </c>
      <c r="AL8" s="1069"/>
      <c r="AM8" s="1069"/>
      <c r="AN8" s="1069"/>
      <c r="AO8" s="1069"/>
      <c r="AP8" s="1069" t="s">
        <v>564</v>
      </c>
      <c r="AQ8" s="1069"/>
      <c r="AR8" s="1069"/>
      <c r="AS8" s="1069"/>
      <c r="AT8" s="1069"/>
      <c r="AU8" s="1070"/>
      <c r="AV8" s="1070"/>
      <c r="AW8" s="1070"/>
      <c r="AX8" s="1070"/>
      <c r="AY8" s="1071"/>
      <c r="AZ8" s="226"/>
      <c r="BA8" s="226"/>
      <c r="BB8" s="226"/>
      <c r="BC8" s="226"/>
      <c r="BD8" s="226"/>
      <c r="BE8" s="227"/>
      <c r="BF8" s="227"/>
      <c r="BG8" s="227"/>
      <c r="BH8" s="227"/>
      <c r="BI8" s="227"/>
      <c r="BJ8" s="227"/>
      <c r="BK8" s="227"/>
      <c r="BL8" s="227"/>
      <c r="BM8" s="227"/>
      <c r="BN8" s="227"/>
      <c r="BO8" s="227"/>
      <c r="BP8" s="227"/>
      <c r="BQ8" s="233">
        <v>2</v>
      </c>
      <c r="BR8" s="234"/>
      <c r="BS8" s="980"/>
      <c r="BT8" s="981"/>
      <c r="BU8" s="981"/>
      <c r="BV8" s="981"/>
      <c r="BW8" s="981"/>
      <c r="BX8" s="981"/>
      <c r="BY8" s="981"/>
      <c r="BZ8" s="981"/>
      <c r="CA8" s="981"/>
      <c r="CB8" s="981"/>
      <c r="CC8" s="981"/>
      <c r="CD8" s="981"/>
      <c r="CE8" s="981"/>
      <c r="CF8" s="981"/>
      <c r="CG8" s="1002"/>
      <c r="CH8" s="977"/>
      <c r="CI8" s="978"/>
      <c r="CJ8" s="978"/>
      <c r="CK8" s="978"/>
      <c r="CL8" s="979"/>
      <c r="CM8" s="977"/>
      <c r="CN8" s="978"/>
      <c r="CO8" s="978"/>
      <c r="CP8" s="978"/>
      <c r="CQ8" s="979"/>
      <c r="CR8" s="977"/>
      <c r="CS8" s="978"/>
      <c r="CT8" s="978"/>
      <c r="CU8" s="978"/>
      <c r="CV8" s="979"/>
      <c r="CW8" s="977"/>
      <c r="CX8" s="978"/>
      <c r="CY8" s="978"/>
      <c r="CZ8" s="978"/>
      <c r="DA8" s="979"/>
      <c r="DB8" s="977"/>
      <c r="DC8" s="978"/>
      <c r="DD8" s="978"/>
      <c r="DE8" s="978"/>
      <c r="DF8" s="979"/>
      <c r="DG8" s="977"/>
      <c r="DH8" s="978"/>
      <c r="DI8" s="978"/>
      <c r="DJ8" s="978"/>
      <c r="DK8" s="979"/>
      <c r="DL8" s="977"/>
      <c r="DM8" s="978"/>
      <c r="DN8" s="978"/>
      <c r="DO8" s="978"/>
      <c r="DP8" s="979"/>
      <c r="DQ8" s="977"/>
      <c r="DR8" s="978"/>
      <c r="DS8" s="978"/>
      <c r="DT8" s="978"/>
      <c r="DU8" s="979"/>
      <c r="DV8" s="980"/>
      <c r="DW8" s="981"/>
      <c r="DX8" s="981"/>
      <c r="DY8" s="981"/>
      <c r="DZ8" s="982"/>
      <c r="EA8" s="229"/>
    </row>
    <row r="9" spans="1:131" s="230" customFormat="1" ht="26.25" customHeight="1" x14ac:dyDescent="0.2">
      <c r="A9" s="233">
        <v>3</v>
      </c>
      <c r="B9" s="1018" t="s">
        <v>376</v>
      </c>
      <c r="C9" s="1019"/>
      <c r="D9" s="1019"/>
      <c r="E9" s="1019"/>
      <c r="F9" s="1019"/>
      <c r="G9" s="1019"/>
      <c r="H9" s="1019"/>
      <c r="I9" s="1019"/>
      <c r="J9" s="1019"/>
      <c r="K9" s="1019"/>
      <c r="L9" s="1019"/>
      <c r="M9" s="1019"/>
      <c r="N9" s="1019"/>
      <c r="O9" s="1019"/>
      <c r="P9" s="1020"/>
      <c r="Q9" s="1026">
        <v>14</v>
      </c>
      <c r="R9" s="1027"/>
      <c r="S9" s="1027"/>
      <c r="T9" s="1027"/>
      <c r="U9" s="1027"/>
      <c r="V9" s="1027">
        <v>13</v>
      </c>
      <c r="W9" s="1027"/>
      <c r="X9" s="1027"/>
      <c r="Y9" s="1027"/>
      <c r="Z9" s="1027"/>
      <c r="AA9" s="1027">
        <v>0</v>
      </c>
      <c r="AB9" s="1027"/>
      <c r="AC9" s="1027"/>
      <c r="AD9" s="1027"/>
      <c r="AE9" s="1028"/>
      <c r="AF9" s="1023">
        <v>0</v>
      </c>
      <c r="AG9" s="1024"/>
      <c r="AH9" s="1024"/>
      <c r="AI9" s="1024"/>
      <c r="AJ9" s="1025"/>
      <c r="AK9" s="1068">
        <v>4</v>
      </c>
      <c r="AL9" s="1069"/>
      <c r="AM9" s="1069"/>
      <c r="AN9" s="1069"/>
      <c r="AO9" s="1069"/>
      <c r="AP9" s="1069" t="s">
        <v>564</v>
      </c>
      <c r="AQ9" s="1069"/>
      <c r="AR9" s="1069"/>
      <c r="AS9" s="1069"/>
      <c r="AT9" s="1069"/>
      <c r="AU9" s="1070"/>
      <c r="AV9" s="1070"/>
      <c r="AW9" s="1070"/>
      <c r="AX9" s="1070"/>
      <c r="AY9" s="1071"/>
      <c r="AZ9" s="226"/>
      <c r="BA9" s="226"/>
      <c r="BB9" s="226"/>
      <c r="BC9" s="226"/>
      <c r="BD9" s="226"/>
      <c r="BE9" s="227"/>
      <c r="BF9" s="227"/>
      <c r="BG9" s="227"/>
      <c r="BH9" s="227"/>
      <c r="BI9" s="227"/>
      <c r="BJ9" s="227"/>
      <c r="BK9" s="227"/>
      <c r="BL9" s="227"/>
      <c r="BM9" s="227"/>
      <c r="BN9" s="227"/>
      <c r="BO9" s="227"/>
      <c r="BP9" s="227"/>
      <c r="BQ9" s="233">
        <v>3</v>
      </c>
      <c r="BR9" s="234"/>
      <c r="BS9" s="980"/>
      <c r="BT9" s="981"/>
      <c r="BU9" s="981"/>
      <c r="BV9" s="981"/>
      <c r="BW9" s="981"/>
      <c r="BX9" s="981"/>
      <c r="BY9" s="981"/>
      <c r="BZ9" s="981"/>
      <c r="CA9" s="981"/>
      <c r="CB9" s="981"/>
      <c r="CC9" s="981"/>
      <c r="CD9" s="981"/>
      <c r="CE9" s="981"/>
      <c r="CF9" s="981"/>
      <c r="CG9" s="1002"/>
      <c r="CH9" s="977"/>
      <c r="CI9" s="978"/>
      <c r="CJ9" s="978"/>
      <c r="CK9" s="978"/>
      <c r="CL9" s="979"/>
      <c r="CM9" s="977"/>
      <c r="CN9" s="978"/>
      <c r="CO9" s="978"/>
      <c r="CP9" s="978"/>
      <c r="CQ9" s="979"/>
      <c r="CR9" s="977"/>
      <c r="CS9" s="978"/>
      <c r="CT9" s="978"/>
      <c r="CU9" s="978"/>
      <c r="CV9" s="979"/>
      <c r="CW9" s="977"/>
      <c r="CX9" s="978"/>
      <c r="CY9" s="978"/>
      <c r="CZ9" s="978"/>
      <c r="DA9" s="979"/>
      <c r="DB9" s="977"/>
      <c r="DC9" s="978"/>
      <c r="DD9" s="978"/>
      <c r="DE9" s="978"/>
      <c r="DF9" s="979"/>
      <c r="DG9" s="977"/>
      <c r="DH9" s="978"/>
      <c r="DI9" s="978"/>
      <c r="DJ9" s="978"/>
      <c r="DK9" s="979"/>
      <c r="DL9" s="977"/>
      <c r="DM9" s="978"/>
      <c r="DN9" s="978"/>
      <c r="DO9" s="978"/>
      <c r="DP9" s="979"/>
      <c r="DQ9" s="977"/>
      <c r="DR9" s="978"/>
      <c r="DS9" s="978"/>
      <c r="DT9" s="978"/>
      <c r="DU9" s="979"/>
      <c r="DV9" s="980"/>
      <c r="DW9" s="981"/>
      <c r="DX9" s="981"/>
      <c r="DY9" s="981"/>
      <c r="DZ9" s="982"/>
      <c r="EA9" s="229"/>
    </row>
    <row r="10" spans="1:131" s="230" customFormat="1" ht="26.25" customHeight="1" x14ac:dyDescent="0.2">
      <c r="A10" s="233">
        <v>4</v>
      </c>
      <c r="B10" s="1018"/>
      <c r="C10" s="1019"/>
      <c r="D10" s="1019"/>
      <c r="E10" s="1019"/>
      <c r="F10" s="1019"/>
      <c r="G10" s="1019"/>
      <c r="H10" s="1019"/>
      <c r="I10" s="1019"/>
      <c r="J10" s="1019"/>
      <c r="K10" s="1019"/>
      <c r="L10" s="1019"/>
      <c r="M10" s="1019"/>
      <c r="N10" s="1019"/>
      <c r="O10" s="1019"/>
      <c r="P10" s="1020"/>
      <c r="Q10" s="1026"/>
      <c r="R10" s="1027"/>
      <c r="S10" s="1027"/>
      <c r="T10" s="1027"/>
      <c r="U10" s="1027"/>
      <c r="V10" s="1027"/>
      <c r="W10" s="1027"/>
      <c r="X10" s="1027"/>
      <c r="Y10" s="1027"/>
      <c r="Z10" s="1027"/>
      <c r="AA10" s="1027"/>
      <c r="AB10" s="1027"/>
      <c r="AC10" s="1027"/>
      <c r="AD10" s="1027"/>
      <c r="AE10" s="1028"/>
      <c r="AF10" s="1023"/>
      <c r="AG10" s="1024"/>
      <c r="AH10" s="1024"/>
      <c r="AI10" s="1024"/>
      <c r="AJ10" s="1025"/>
      <c r="AK10" s="1068"/>
      <c r="AL10" s="1069"/>
      <c r="AM10" s="1069"/>
      <c r="AN10" s="1069"/>
      <c r="AO10" s="1069"/>
      <c r="AP10" s="1069"/>
      <c r="AQ10" s="1069"/>
      <c r="AR10" s="1069"/>
      <c r="AS10" s="1069"/>
      <c r="AT10" s="1069"/>
      <c r="AU10" s="1070"/>
      <c r="AV10" s="1070"/>
      <c r="AW10" s="1070"/>
      <c r="AX10" s="1070"/>
      <c r="AY10" s="1071"/>
      <c r="AZ10" s="226"/>
      <c r="BA10" s="226"/>
      <c r="BB10" s="226"/>
      <c r="BC10" s="226"/>
      <c r="BD10" s="226"/>
      <c r="BE10" s="227"/>
      <c r="BF10" s="227"/>
      <c r="BG10" s="227"/>
      <c r="BH10" s="227"/>
      <c r="BI10" s="227"/>
      <c r="BJ10" s="227"/>
      <c r="BK10" s="227"/>
      <c r="BL10" s="227"/>
      <c r="BM10" s="227"/>
      <c r="BN10" s="227"/>
      <c r="BO10" s="227"/>
      <c r="BP10" s="227"/>
      <c r="BQ10" s="233">
        <v>4</v>
      </c>
      <c r="BR10" s="234"/>
      <c r="BS10" s="980"/>
      <c r="BT10" s="981"/>
      <c r="BU10" s="981"/>
      <c r="BV10" s="981"/>
      <c r="BW10" s="981"/>
      <c r="BX10" s="981"/>
      <c r="BY10" s="981"/>
      <c r="BZ10" s="981"/>
      <c r="CA10" s="981"/>
      <c r="CB10" s="981"/>
      <c r="CC10" s="981"/>
      <c r="CD10" s="981"/>
      <c r="CE10" s="981"/>
      <c r="CF10" s="981"/>
      <c r="CG10" s="1002"/>
      <c r="CH10" s="977"/>
      <c r="CI10" s="978"/>
      <c r="CJ10" s="978"/>
      <c r="CK10" s="978"/>
      <c r="CL10" s="979"/>
      <c r="CM10" s="977"/>
      <c r="CN10" s="978"/>
      <c r="CO10" s="978"/>
      <c r="CP10" s="978"/>
      <c r="CQ10" s="979"/>
      <c r="CR10" s="977"/>
      <c r="CS10" s="978"/>
      <c r="CT10" s="978"/>
      <c r="CU10" s="978"/>
      <c r="CV10" s="979"/>
      <c r="CW10" s="977"/>
      <c r="CX10" s="978"/>
      <c r="CY10" s="978"/>
      <c r="CZ10" s="978"/>
      <c r="DA10" s="979"/>
      <c r="DB10" s="977"/>
      <c r="DC10" s="978"/>
      <c r="DD10" s="978"/>
      <c r="DE10" s="978"/>
      <c r="DF10" s="979"/>
      <c r="DG10" s="977"/>
      <c r="DH10" s="978"/>
      <c r="DI10" s="978"/>
      <c r="DJ10" s="978"/>
      <c r="DK10" s="979"/>
      <c r="DL10" s="977"/>
      <c r="DM10" s="978"/>
      <c r="DN10" s="978"/>
      <c r="DO10" s="978"/>
      <c r="DP10" s="979"/>
      <c r="DQ10" s="977"/>
      <c r="DR10" s="978"/>
      <c r="DS10" s="978"/>
      <c r="DT10" s="978"/>
      <c r="DU10" s="979"/>
      <c r="DV10" s="980"/>
      <c r="DW10" s="981"/>
      <c r="DX10" s="981"/>
      <c r="DY10" s="981"/>
      <c r="DZ10" s="982"/>
      <c r="EA10" s="229"/>
    </row>
    <row r="11" spans="1:131" s="230" customFormat="1" ht="26.25" customHeight="1" x14ac:dyDescent="0.2">
      <c r="A11" s="233">
        <v>5</v>
      </c>
      <c r="B11" s="1018"/>
      <c r="C11" s="1019"/>
      <c r="D11" s="1019"/>
      <c r="E11" s="1019"/>
      <c r="F11" s="1019"/>
      <c r="G11" s="1019"/>
      <c r="H11" s="1019"/>
      <c r="I11" s="1019"/>
      <c r="J11" s="1019"/>
      <c r="K11" s="1019"/>
      <c r="L11" s="1019"/>
      <c r="M11" s="1019"/>
      <c r="N11" s="1019"/>
      <c r="O11" s="1019"/>
      <c r="P11" s="1020"/>
      <c r="Q11" s="1026"/>
      <c r="R11" s="1027"/>
      <c r="S11" s="1027"/>
      <c r="T11" s="1027"/>
      <c r="U11" s="1027"/>
      <c r="V11" s="1027"/>
      <c r="W11" s="1027"/>
      <c r="X11" s="1027"/>
      <c r="Y11" s="1027"/>
      <c r="Z11" s="1027"/>
      <c r="AA11" s="1027"/>
      <c r="AB11" s="1027"/>
      <c r="AC11" s="1027"/>
      <c r="AD11" s="1027"/>
      <c r="AE11" s="1028"/>
      <c r="AF11" s="1023"/>
      <c r="AG11" s="1024"/>
      <c r="AH11" s="1024"/>
      <c r="AI11" s="1024"/>
      <c r="AJ11" s="1025"/>
      <c r="AK11" s="1068"/>
      <c r="AL11" s="1069"/>
      <c r="AM11" s="1069"/>
      <c r="AN11" s="1069"/>
      <c r="AO11" s="1069"/>
      <c r="AP11" s="1069"/>
      <c r="AQ11" s="1069"/>
      <c r="AR11" s="1069"/>
      <c r="AS11" s="1069"/>
      <c r="AT11" s="1069"/>
      <c r="AU11" s="1070"/>
      <c r="AV11" s="1070"/>
      <c r="AW11" s="1070"/>
      <c r="AX11" s="1070"/>
      <c r="AY11" s="1071"/>
      <c r="AZ11" s="226"/>
      <c r="BA11" s="226"/>
      <c r="BB11" s="226"/>
      <c r="BC11" s="226"/>
      <c r="BD11" s="226"/>
      <c r="BE11" s="227"/>
      <c r="BF11" s="227"/>
      <c r="BG11" s="227"/>
      <c r="BH11" s="227"/>
      <c r="BI11" s="227"/>
      <c r="BJ11" s="227"/>
      <c r="BK11" s="227"/>
      <c r="BL11" s="227"/>
      <c r="BM11" s="227"/>
      <c r="BN11" s="227"/>
      <c r="BO11" s="227"/>
      <c r="BP11" s="227"/>
      <c r="BQ11" s="233">
        <v>5</v>
      </c>
      <c r="BR11" s="234"/>
      <c r="BS11" s="980"/>
      <c r="BT11" s="981"/>
      <c r="BU11" s="981"/>
      <c r="BV11" s="981"/>
      <c r="BW11" s="981"/>
      <c r="BX11" s="981"/>
      <c r="BY11" s="981"/>
      <c r="BZ11" s="981"/>
      <c r="CA11" s="981"/>
      <c r="CB11" s="981"/>
      <c r="CC11" s="981"/>
      <c r="CD11" s="981"/>
      <c r="CE11" s="981"/>
      <c r="CF11" s="981"/>
      <c r="CG11" s="1002"/>
      <c r="CH11" s="977"/>
      <c r="CI11" s="978"/>
      <c r="CJ11" s="978"/>
      <c r="CK11" s="978"/>
      <c r="CL11" s="979"/>
      <c r="CM11" s="977"/>
      <c r="CN11" s="978"/>
      <c r="CO11" s="978"/>
      <c r="CP11" s="978"/>
      <c r="CQ11" s="979"/>
      <c r="CR11" s="977"/>
      <c r="CS11" s="978"/>
      <c r="CT11" s="978"/>
      <c r="CU11" s="978"/>
      <c r="CV11" s="979"/>
      <c r="CW11" s="977"/>
      <c r="CX11" s="978"/>
      <c r="CY11" s="978"/>
      <c r="CZ11" s="978"/>
      <c r="DA11" s="979"/>
      <c r="DB11" s="977"/>
      <c r="DC11" s="978"/>
      <c r="DD11" s="978"/>
      <c r="DE11" s="978"/>
      <c r="DF11" s="979"/>
      <c r="DG11" s="977"/>
      <c r="DH11" s="978"/>
      <c r="DI11" s="978"/>
      <c r="DJ11" s="978"/>
      <c r="DK11" s="979"/>
      <c r="DL11" s="977"/>
      <c r="DM11" s="978"/>
      <c r="DN11" s="978"/>
      <c r="DO11" s="978"/>
      <c r="DP11" s="979"/>
      <c r="DQ11" s="977"/>
      <c r="DR11" s="978"/>
      <c r="DS11" s="978"/>
      <c r="DT11" s="978"/>
      <c r="DU11" s="979"/>
      <c r="DV11" s="980"/>
      <c r="DW11" s="981"/>
      <c r="DX11" s="981"/>
      <c r="DY11" s="981"/>
      <c r="DZ11" s="982"/>
      <c r="EA11" s="229"/>
    </row>
    <row r="12" spans="1:131" s="230" customFormat="1" ht="26.25" customHeight="1" x14ac:dyDescent="0.2">
      <c r="A12" s="233">
        <v>6</v>
      </c>
      <c r="B12" s="1018"/>
      <c r="C12" s="1019"/>
      <c r="D12" s="1019"/>
      <c r="E12" s="1019"/>
      <c r="F12" s="1019"/>
      <c r="G12" s="1019"/>
      <c r="H12" s="1019"/>
      <c r="I12" s="1019"/>
      <c r="J12" s="1019"/>
      <c r="K12" s="1019"/>
      <c r="L12" s="1019"/>
      <c r="M12" s="1019"/>
      <c r="N12" s="1019"/>
      <c r="O12" s="1019"/>
      <c r="P12" s="1020"/>
      <c r="Q12" s="1026"/>
      <c r="R12" s="1027"/>
      <c r="S12" s="1027"/>
      <c r="T12" s="1027"/>
      <c r="U12" s="1027"/>
      <c r="V12" s="1027"/>
      <c r="W12" s="1027"/>
      <c r="X12" s="1027"/>
      <c r="Y12" s="1027"/>
      <c r="Z12" s="1027"/>
      <c r="AA12" s="1027"/>
      <c r="AB12" s="1027"/>
      <c r="AC12" s="1027"/>
      <c r="AD12" s="1027"/>
      <c r="AE12" s="1028"/>
      <c r="AF12" s="1023"/>
      <c r="AG12" s="1024"/>
      <c r="AH12" s="1024"/>
      <c r="AI12" s="1024"/>
      <c r="AJ12" s="1025"/>
      <c r="AK12" s="1068"/>
      <c r="AL12" s="1069"/>
      <c r="AM12" s="1069"/>
      <c r="AN12" s="1069"/>
      <c r="AO12" s="1069"/>
      <c r="AP12" s="1069"/>
      <c r="AQ12" s="1069"/>
      <c r="AR12" s="1069"/>
      <c r="AS12" s="1069"/>
      <c r="AT12" s="1069"/>
      <c r="AU12" s="1070"/>
      <c r="AV12" s="1070"/>
      <c r="AW12" s="1070"/>
      <c r="AX12" s="1070"/>
      <c r="AY12" s="1071"/>
      <c r="AZ12" s="226"/>
      <c r="BA12" s="226"/>
      <c r="BB12" s="226"/>
      <c r="BC12" s="226"/>
      <c r="BD12" s="226"/>
      <c r="BE12" s="227"/>
      <c r="BF12" s="227"/>
      <c r="BG12" s="227"/>
      <c r="BH12" s="227"/>
      <c r="BI12" s="227"/>
      <c r="BJ12" s="227"/>
      <c r="BK12" s="227"/>
      <c r="BL12" s="227"/>
      <c r="BM12" s="227"/>
      <c r="BN12" s="227"/>
      <c r="BO12" s="227"/>
      <c r="BP12" s="227"/>
      <c r="BQ12" s="233">
        <v>6</v>
      </c>
      <c r="BR12" s="234"/>
      <c r="BS12" s="980"/>
      <c r="BT12" s="981"/>
      <c r="BU12" s="981"/>
      <c r="BV12" s="981"/>
      <c r="BW12" s="981"/>
      <c r="BX12" s="981"/>
      <c r="BY12" s="981"/>
      <c r="BZ12" s="981"/>
      <c r="CA12" s="981"/>
      <c r="CB12" s="981"/>
      <c r="CC12" s="981"/>
      <c r="CD12" s="981"/>
      <c r="CE12" s="981"/>
      <c r="CF12" s="981"/>
      <c r="CG12" s="1002"/>
      <c r="CH12" s="977"/>
      <c r="CI12" s="978"/>
      <c r="CJ12" s="978"/>
      <c r="CK12" s="978"/>
      <c r="CL12" s="979"/>
      <c r="CM12" s="977"/>
      <c r="CN12" s="978"/>
      <c r="CO12" s="978"/>
      <c r="CP12" s="978"/>
      <c r="CQ12" s="979"/>
      <c r="CR12" s="977"/>
      <c r="CS12" s="978"/>
      <c r="CT12" s="978"/>
      <c r="CU12" s="978"/>
      <c r="CV12" s="979"/>
      <c r="CW12" s="977"/>
      <c r="CX12" s="978"/>
      <c r="CY12" s="978"/>
      <c r="CZ12" s="978"/>
      <c r="DA12" s="979"/>
      <c r="DB12" s="977"/>
      <c r="DC12" s="978"/>
      <c r="DD12" s="978"/>
      <c r="DE12" s="978"/>
      <c r="DF12" s="979"/>
      <c r="DG12" s="977"/>
      <c r="DH12" s="978"/>
      <c r="DI12" s="978"/>
      <c r="DJ12" s="978"/>
      <c r="DK12" s="979"/>
      <c r="DL12" s="977"/>
      <c r="DM12" s="978"/>
      <c r="DN12" s="978"/>
      <c r="DO12" s="978"/>
      <c r="DP12" s="979"/>
      <c r="DQ12" s="977"/>
      <c r="DR12" s="978"/>
      <c r="DS12" s="978"/>
      <c r="DT12" s="978"/>
      <c r="DU12" s="979"/>
      <c r="DV12" s="980"/>
      <c r="DW12" s="981"/>
      <c r="DX12" s="981"/>
      <c r="DY12" s="981"/>
      <c r="DZ12" s="982"/>
      <c r="EA12" s="229"/>
    </row>
    <row r="13" spans="1:131" s="230" customFormat="1" ht="26.25" customHeight="1" x14ac:dyDescent="0.2">
      <c r="A13" s="233">
        <v>7</v>
      </c>
      <c r="B13" s="1018"/>
      <c r="C13" s="1019"/>
      <c r="D13" s="1019"/>
      <c r="E13" s="1019"/>
      <c r="F13" s="1019"/>
      <c r="G13" s="1019"/>
      <c r="H13" s="1019"/>
      <c r="I13" s="1019"/>
      <c r="J13" s="1019"/>
      <c r="K13" s="1019"/>
      <c r="L13" s="1019"/>
      <c r="M13" s="1019"/>
      <c r="N13" s="1019"/>
      <c r="O13" s="1019"/>
      <c r="P13" s="1020"/>
      <c r="Q13" s="1026"/>
      <c r="R13" s="1027"/>
      <c r="S13" s="1027"/>
      <c r="T13" s="1027"/>
      <c r="U13" s="1027"/>
      <c r="V13" s="1027"/>
      <c r="W13" s="1027"/>
      <c r="X13" s="1027"/>
      <c r="Y13" s="1027"/>
      <c r="Z13" s="1027"/>
      <c r="AA13" s="1027"/>
      <c r="AB13" s="1027"/>
      <c r="AC13" s="1027"/>
      <c r="AD13" s="1027"/>
      <c r="AE13" s="1028"/>
      <c r="AF13" s="1023"/>
      <c r="AG13" s="1024"/>
      <c r="AH13" s="1024"/>
      <c r="AI13" s="1024"/>
      <c r="AJ13" s="1025"/>
      <c r="AK13" s="1068"/>
      <c r="AL13" s="1069"/>
      <c r="AM13" s="1069"/>
      <c r="AN13" s="1069"/>
      <c r="AO13" s="1069"/>
      <c r="AP13" s="1069"/>
      <c r="AQ13" s="1069"/>
      <c r="AR13" s="1069"/>
      <c r="AS13" s="1069"/>
      <c r="AT13" s="1069"/>
      <c r="AU13" s="1070"/>
      <c r="AV13" s="1070"/>
      <c r="AW13" s="1070"/>
      <c r="AX13" s="1070"/>
      <c r="AY13" s="1071"/>
      <c r="AZ13" s="226"/>
      <c r="BA13" s="226"/>
      <c r="BB13" s="226"/>
      <c r="BC13" s="226"/>
      <c r="BD13" s="226"/>
      <c r="BE13" s="227"/>
      <c r="BF13" s="227"/>
      <c r="BG13" s="227"/>
      <c r="BH13" s="227"/>
      <c r="BI13" s="227"/>
      <c r="BJ13" s="227"/>
      <c r="BK13" s="227"/>
      <c r="BL13" s="227"/>
      <c r="BM13" s="227"/>
      <c r="BN13" s="227"/>
      <c r="BO13" s="227"/>
      <c r="BP13" s="227"/>
      <c r="BQ13" s="233">
        <v>7</v>
      </c>
      <c r="BR13" s="234"/>
      <c r="BS13" s="980"/>
      <c r="BT13" s="981"/>
      <c r="BU13" s="981"/>
      <c r="BV13" s="981"/>
      <c r="BW13" s="981"/>
      <c r="BX13" s="981"/>
      <c r="BY13" s="981"/>
      <c r="BZ13" s="981"/>
      <c r="CA13" s="981"/>
      <c r="CB13" s="981"/>
      <c r="CC13" s="981"/>
      <c r="CD13" s="981"/>
      <c r="CE13" s="981"/>
      <c r="CF13" s="981"/>
      <c r="CG13" s="1002"/>
      <c r="CH13" s="977"/>
      <c r="CI13" s="978"/>
      <c r="CJ13" s="978"/>
      <c r="CK13" s="978"/>
      <c r="CL13" s="979"/>
      <c r="CM13" s="977"/>
      <c r="CN13" s="978"/>
      <c r="CO13" s="978"/>
      <c r="CP13" s="978"/>
      <c r="CQ13" s="979"/>
      <c r="CR13" s="977"/>
      <c r="CS13" s="978"/>
      <c r="CT13" s="978"/>
      <c r="CU13" s="978"/>
      <c r="CV13" s="979"/>
      <c r="CW13" s="977"/>
      <c r="CX13" s="978"/>
      <c r="CY13" s="978"/>
      <c r="CZ13" s="978"/>
      <c r="DA13" s="979"/>
      <c r="DB13" s="977"/>
      <c r="DC13" s="978"/>
      <c r="DD13" s="978"/>
      <c r="DE13" s="978"/>
      <c r="DF13" s="979"/>
      <c r="DG13" s="977"/>
      <c r="DH13" s="978"/>
      <c r="DI13" s="978"/>
      <c r="DJ13" s="978"/>
      <c r="DK13" s="979"/>
      <c r="DL13" s="977"/>
      <c r="DM13" s="978"/>
      <c r="DN13" s="978"/>
      <c r="DO13" s="978"/>
      <c r="DP13" s="979"/>
      <c r="DQ13" s="977"/>
      <c r="DR13" s="978"/>
      <c r="DS13" s="978"/>
      <c r="DT13" s="978"/>
      <c r="DU13" s="979"/>
      <c r="DV13" s="980"/>
      <c r="DW13" s="981"/>
      <c r="DX13" s="981"/>
      <c r="DY13" s="981"/>
      <c r="DZ13" s="982"/>
      <c r="EA13" s="229"/>
    </row>
    <row r="14" spans="1:131" s="230" customFormat="1" ht="26.25" customHeight="1" x14ac:dyDescent="0.2">
      <c r="A14" s="233">
        <v>8</v>
      </c>
      <c r="B14" s="1018"/>
      <c r="C14" s="1019"/>
      <c r="D14" s="1019"/>
      <c r="E14" s="1019"/>
      <c r="F14" s="1019"/>
      <c r="G14" s="1019"/>
      <c r="H14" s="1019"/>
      <c r="I14" s="1019"/>
      <c r="J14" s="1019"/>
      <c r="K14" s="1019"/>
      <c r="L14" s="1019"/>
      <c r="M14" s="1019"/>
      <c r="N14" s="1019"/>
      <c r="O14" s="1019"/>
      <c r="P14" s="1020"/>
      <c r="Q14" s="1026"/>
      <c r="R14" s="1027"/>
      <c r="S14" s="1027"/>
      <c r="T14" s="1027"/>
      <c r="U14" s="1027"/>
      <c r="V14" s="1027"/>
      <c r="W14" s="1027"/>
      <c r="X14" s="1027"/>
      <c r="Y14" s="1027"/>
      <c r="Z14" s="1027"/>
      <c r="AA14" s="1027"/>
      <c r="AB14" s="1027"/>
      <c r="AC14" s="1027"/>
      <c r="AD14" s="1027"/>
      <c r="AE14" s="1028"/>
      <c r="AF14" s="1023"/>
      <c r="AG14" s="1024"/>
      <c r="AH14" s="1024"/>
      <c r="AI14" s="1024"/>
      <c r="AJ14" s="1025"/>
      <c r="AK14" s="1068"/>
      <c r="AL14" s="1069"/>
      <c r="AM14" s="1069"/>
      <c r="AN14" s="1069"/>
      <c r="AO14" s="1069"/>
      <c r="AP14" s="1069"/>
      <c r="AQ14" s="1069"/>
      <c r="AR14" s="1069"/>
      <c r="AS14" s="1069"/>
      <c r="AT14" s="1069"/>
      <c r="AU14" s="1070"/>
      <c r="AV14" s="1070"/>
      <c r="AW14" s="1070"/>
      <c r="AX14" s="1070"/>
      <c r="AY14" s="1071"/>
      <c r="AZ14" s="226"/>
      <c r="BA14" s="226"/>
      <c r="BB14" s="226"/>
      <c r="BC14" s="226"/>
      <c r="BD14" s="226"/>
      <c r="BE14" s="227"/>
      <c r="BF14" s="227"/>
      <c r="BG14" s="227"/>
      <c r="BH14" s="227"/>
      <c r="BI14" s="227"/>
      <c r="BJ14" s="227"/>
      <c r="BK14" s="227"/>
      <c r="BL14" s="227"/>
      <c r="BM14" s="227"/>
      <c r="BN14" s="227"/>
      <c r="BO14" s="227"/>
      <c r="BP14" s="227"/>
      <c r="BQ14" s="233">
        <v>8</v>
      </c>
      <c r="BR14" s="234"/>
      <c r="BS14" s="980"/>
      <c r="BT14" s="981"/>
      <c r="BU14" s="981"/>
      <c r="BV14" s="981"/>
      <c r="BW14" s="981"/>
      <c r="BX14" s="981"/>
      <c r="BY14" s="981"/>
      <c r="BZ14" s="981"/>
      <c r="CA14" s="981"/>
      <c r="CB14" s="981"/>
      <c r="CC14" s="981"/>
      <c r="CD14" s="981"/>
      <c r="CE14" s="981"/>
      <c r="CF14" s="981"/>
      <c r="CG14" s="1002"/>
      <c r="CH14" s="977"/>
      <c r="CI14" s="978"/>
      <c r="CJ14" s="978"/>
      <c r="CK14" s="978"/>
      <c r="CL14" s="979"/>
      <c r="CM14" s="977"/>
      <c r="CN14" s="978"/>
      <c r="CO14" s="978"/>
      <c r="CP14" s="978"/>
      <c r="CQ14" s="979"/>
      <c r="CR14" s="977"/>
      <c r="CS14" s="978"/>
      <c r="CT14" s="978"/>
      <c r="CU14" s="978"/>
      <c r="CV14" s="979"/>
      <c r="CW14" s="977"/>
      <c r="CX14" s="978"/>
      <c r="CY14" s="978"/>
      <c r="CZ14" s="978"/>
      <c r="DA14" s="979"/>
      <c r="DB14" s="977"/>
      <c r="DC14" s="978"/>
      <c r="DD14" s="978"/>
      <c r="DE14" s="978"/>
      <c r="DF14" s="979"/>
      <c r="DG14" s="977"/>
      <c r="DH14" s="978"/>
      <c r="DI14" s="978"/>
      <c r="DJ14" s="978"/>
      <c r="DK14" s="979"/>
      <c r="DL14" s="977"/>
      <c r="DM14" s="978"/>
      <c r="DN14" s="978"/>
      <c r="DO14" s="978"/>
      <c r="DP14" s="979"/>
      <c r="DQ14" s="977"/>
      <c r="DR14" s="978"/>
      <c r="DS14" s="978"/>
      <c r="DT14" s="978"/>
      <c r="DU14" s="979"/>
      <c r="DV14" s="980"/>
      <c r="DW14" s="981"/>
      <c r="DX14" s="981"/>
      <c r="DY14" s="981"/>
      <c r="DZ14" s="982"/>
      <c r="EA14" s="229"/>
    </row>
    <row r="15" spans="1:131" s="230" customFormat="1" ht="26.25" customHeight="1" x14ac:dyDescent="0.2">
      <c r="A15" s="233">
        <v>9</v>
      </c>
      <c r="B15" s="1018"/>
      <c r="C15" s="1019"/>
      <c r="D15" s="1019"/>
      <c r="E15" s="1019"/>
      <c r="F15" s="1019"/>
      <c r="G15" s="1019"/>
      <c r="H15" s="1019"/>
      <c r="I15" s="1019"/>
      <c r="J15" s="1019"/>
      <c r="K15" s="1019"/>
      <c r="L15" s="1019"/>
      <c r="M15" s="1019"/>
      <c r="N15" s="1019"/>
      <c r="O15" s="1019"/>
      <c r="P15" s="1020"/>
      <c r="Q15" s="1026"/>
      <c r="R15" s="1027"/>
      <c r="S15" s="1027"/>
      <c r="T15" s="1027"/>
      <c r="U15" s="1027"/>
      <c r="V15" s="1027"/>
      <c r="W15" s="1027"/>
      <c r="X15" s="1027"/>
      <c r="Y15" s="1027"/>
      <c r="Z15" s="1027"/>
      <c r="AA15" s="1027"/>
      <c r="AB15" s="1027"/>
      <c r="AC15" s="1027"/>
      <c r="AD15" s="1027"/>
      <c r="AE15" s="1028"/>
      <c r="AF15" s="1023"/>
      <c r="AG15" s="1024"/>
      <c r="AH15" s="1024"/>
      <c r="AI15" s="1024"/>
      <c r="AJ15" s="1025"/>
      <c r="AK15" s="1068"/>
      <c r="AL15" s="1069"/>
      <c r="AM15" s="1069"/>
      <c r="AN15" s="1069"/>
      <c r="AO15" s="1069"/>
      <c r="AP15" s="1069"/>
      <c r="AQ15" s="1069"/>
      <c r="AR15" s="1069"/>
      <c r="AS15" s="1069"/>
      <c r="AT15" s="1069"/>
      <c r="AU15" s="1070"/>
      <c r="AV15" s="1070"/>
      <c r="AW15" s="1070"/>
      <c r="AX15" s="1070"/>
      <c r="AY15" s="1071"/>
      <c r="AZ15" s="226"/>
      <c r="BA15" s="226"/>
      <c r="BB15" s="226"/>
      <c r="BC15" s="226"/>
      <c r="BD15" s="226"/>
      <c r="BE15" s="227"/>
      <c r="BF15" s="227"/>
      <c r="BG15" s="227"/>
      <c r="BH15" s="227"/>
      <c r="BI15" s="227"/>
      <c r="BJ15" s="227"/>
      <c r="BK15" s="227"/>
      <c r="BL15" s="227"/>
      <c r="BM15" s="227"/>
      <c r="BN15" s="227"/>
      <c r="BO15" s="227"/>
      <c r="BP15" s="227"/>
      <c r="BQ15" s="233">
        <v>9</v>
      </c>
      <c r="BR15" s="234"/>
      <c r="BS15" s="980"/>
      <c r="BT15" s="981"/>
      <c r="BU15" s="981"/>
      <c r="BV15" s="981"/>
      <c r="BW15" s="981"/>
      <c r="BX15" s="981"/>
      <c r="BY15" s="981"/>
      <c r="BZ15" s="981"/>
      <c r="CA15" s="981"/>
      <c r="CB15" s="981"/>
      <c r="CC15" s="981"/>
      <c r="CD15" s="981"/>
      <c r="CE15" s="981"/>
      <c r="CF15" s="981"/>
      <c r="CG15" s="1002"/>
      <c r="CH15" s="977"/>
      <c r="CI15" s="978"/>
      <c r="CJ15" s="978"/>
      <c r="CK15" s="978"/>
      <c r="CL15" s="979"/>
      <c r="CM15" s="977"/>
      <c r="CN15" s="978"/>
      <c r="CO15" s="978"/>
      <c r="CP15" s="978"/>
      <c r="CQ15" s="979"/>
      <c r="CR15" s="977"/>
      <c r="CS15" s="978"/>
      <c r="CT15" s="978"/>
      <c r="CU15" s="978"/>
      <c r="CV15" s="979"/>
      <c r="CW15" s="977"/>
      <c r="CX15" s="978"/>
      <c r="CY15" s="978"/>
      <c r="CZ15" s="978"/>
      <c r="DA15" s="979"/>
      <c r="DB15" s="977"/>
      <c r="DC15" s="978"/>
      <c r="DD15" s="978"/>
      <c r="DE15" s="978"/>
      <c r="DF15" s="979"/>
      <c r="DG15" s="977"/>
      <c r="DH15" s="978"/>
      <c r="DI15" s="978"/>
      <c r="DJ15" s="978"/>
      <c r="DK15" s="979"/>
      <c r="DL15" s="977"/>
      <c r="DM15" s="978"/>
      <c r="DN15" s="978"/>
      <c r="DO15" s="978"/>
      <c r="DP15" s="979"/>
      <c r="DQ15" s="977"/>
      <c r="DR15" s="978"/>
      <c r="DS15" s="978"/>
      <c r="DT15" s="978"/>
      <c r="DU15" s="979"/>
      <c r="DV15" s="980"/>
      <c r="DW15" s="981"/>
      <c r="DX15" s="981"/>
      <c r="DY15" s="981"/>
      <c r="DZ15" s="982"/>
      <c r="EA15" s="229"/>
    </row>
    <row r="16" spans="1:131" s="230" customFormat="1" ht="26.25" customHeight="1" x14ac:dyDescent="0.2">
      <c r="A16" s="233">
        <v>10</v>
      </c>
      <c r="B16" s="1018"/>
      <c r="C16" s="1019"/>
      <c r="D16" s="1019"/>
      <c r="E16" s="1019"/>
      <c r="F16" s="1019"/>
      <c r="G16" s="1019"/>
      <c r="H16" s="1019"/>
      <c r="I16" s="1019"/>
      <c r="J16" s="1019"/>
      <c r="K16" s="1019"/>
      <c r="L16" s="1019"/>
      <c r="M16" s="1019"/>
      <c r="N16" s="1019"/>
      <c r="O16" s="1019"/>
      <c r="P16" s="1020"/>
      <c r="Q16" s="1026"/>
      <c r="R16" s="1027"/>
      <c r="S16" s="1027"/>
      <c r="T16" s="1027"/>
      <c r="U16" s="1027"/>
      <c r="V16" s="1027"/>
      <c r="W16" s="1027"/>
      <c r="X16" s="1027"/>
      <c r="Y16" s="1027"/>
      <c r="Z16" s="1027"/>
      <c r="AA16" s="1027"/>
      <c r="AB16" s="1027"/>
      <c r="AC16" s="1027"/>
      <c r="AD16" s="1027"/>
      <c r="AE16" s="1028"/>
      <c r="AF16" s="1023"/>
      <c r="AG16" s="1024"/>
      <c r="AH16" s="1024"/>
      <c r="AI16" s="1024"/>
      <c r="AJ16" s="1025"/>
      <c r="AK16" s="1068"/>
      <c r="AL16" s="1069"/>
      <c r="AM16" s="1069"/>
      <c r="AN16" s="1069"/>
      <c r="AO16" s="1069"/>
      <c r="AP16" s="1069"/>
      <c r="AQ16" s="1069"/>
      <c r="AR16" s="1069"/>
      <c r="AS16" s="1069"/>
      <c r="AT16" s="1069"/>
      <c r="AU16" s="1070"/>
      <c r="AV16" s="1070"/>
      <c r="AW16" s="1070"/>
      <c r="AX16" s="1070"/>
      <c r="AY16" s="1071"/>
      <c r="AZ16" s="226"/>
      <c r="BA16" s="226"/>
      <c r="BB16" s="226"/>
      <c r="BC16" s="226"/>
      <c r="BD16" s="226"/>
      <c r="BE16" s="227"/>
      <c r="BF16" s="227"/>
      <c r="BG16" s="227"/>
      <c r="BH16" s="227"/>
      <c r="BI16" s="227"/>
      <c r="BJ16" s="227"/>
      <c r="BK16" s="227"/>
      <c r="BL16" s="227"/>
      <c r="BM16" s="227"/>
      <c r="BN16" s="227"/>
      <c r="BO16" s="227"/>
      <c r="BP16" s="227"/>
      <c r="BQ16" s="233">
        <v>10</v>
      </c>
      <c r="BR16" s="234"/>
      <c r="BS16" s="980"/>
      <c r="BT16" s="981"/>
      <c r="BU16" s="981"/>
      <c r="BV16" s="981"/>
      <c r="BW16" s="981"/>
      <c r="BX16" s="981"/>
      <c r="BY16" s="981"/>
      <c r="BZ16" s="981"/>
      <c r="CA16" s="981"/>
      <c r="CB16" s="981"/>
      <c r="CC16" s="981"/>
      <c r="CD16" s="981"/>
      <c r="CE16" s="981"/>
      <c r="CF16" s="981"/>
      <c r="CG16" s="1002"/>
      <c r="CH16" s="977"/>
      <c r="CI16" s="978"/>
      <c r="CJ16" s="978"/>
      <c r="CK16" s="978"/>
      <c r="CL16" s="979"/>
      <c r="CM16" s="977"/>
      <c r="CN16" s="978"/>
      <c r="CO16" s="978"/>
      <c r="CP16" s="978"/>
      <c r="CQ16" s="979"/>
      <c r="CR16" s="977"/>
      <c r="CS16" s="978"/>
      <c r="CT16" s="978"/>
      <c r="CU16" s="978"/>
      <c r="CV16" s="979"/>
      <c r="CW16" s="977"/>
      <c r="CX16" s="978"/>
      <c r="CY16" s="978"/>
      <c r="CZ16" s="978"/>
      <c r="DA16" s="979"/>
      <c r="DB16" s="977"/>
      <c r="DC16" s="978"/>
      <c r="DD16" s="978"/>
      <c r="DE16" s="978"/>
      <c r="DF16" s="979"/>
      <c r="DG16" s="977"/>
      <c r="DH16" s="978"/>
      <c r="DI16" s="978"/>
      <c r="DJ16" s="978"/>
      <c r="DK16" s="979"/>
      <c r="DL16" s="977"/>
      <c r="DM16" s="978"/>
      <c r="DN16" s="978"/>
      <c r="DO16" s="978"/>
      <c r="DP16" s="979"/>
      <c r="DQ16" s="977"/>
      <c r="DR16" s="978"/>
      <c r="DS16" s="978"/>
      <c r="DT16" s="978"/>
      <c r="DU16" s="979"/>
      <c r="DV16" s="980"/>
      <c r="DW16" s="981"/>
      <c r="DX16" s="981"/>
      <c r="DY16" s="981"/>
      <c r="DZ16" s="982"/>
      <c r="EA16" s="229"/>
    </row>
    <row r="17" spans="1:131" s="230" customFormat="1" ht="26.25" customHeight="1" x14ac:dyDescent="0.2">
      <c r="A17" s="233">
        <v>11</v>
      </c>
      <c r="B17" s="1018"/>
      <c r="C17" s="1019"/>
      <c r="D17" s="1019"/>
      <c r="E17" s="1019"/>
      <c r="F17" s="1019"/>
      <c r="G17" s="1019"/>
      <c r="H17" s="1019"/>
      <c r="I17" s="1019"/>
      <c r="J17" s="1019"/>
      <c r="K17" s="1019"/>
      <c r="L17" s="1019"/>
      <c r="M17" s="1019"/>
      <c r="N17" s="1019"/>
      <c r="O17" s="1019"/>
      <c r="P17" s="1020"/>
      <c r="Q17" s="1026"/>
      <c r="R17" s="1027"/>
      <c r="S17" s="1027"/>
      <c r="T17" s="1027"/>
      <c r="U17" s="1027"/>
      <c r="V17" s="1027"/>
      <c r="W17" s="1027"/>
      <c r="X17" s="1027"/>
      <c r="Y17" s="1027"/>
      <c r="Z17" s="1027"/>
      <c r="AA17" s="1027"/>
      <c r="AB17" s="1027"/>
      <c r="AC17" s="1027"/>
      <c r="AD17" s="1027"/>
      <c r="AE17" s="1028"/>
      <c r="AF17" s="1023"/>
      <c r="AG17" s="1024"/>
      <c r="AH17" s="1024"/>
      <c r="AI17" s="1024"/>
      <c r="AJ17" s="1025"/>
      <c r="AK17" s="1068"/>
      <c r="AL17" s="1069"/>
      <c r="AM17" s="1069"/>
      <c r="AN17" s="1069"/>
      <c r="AO17" s="1069"/>
      <c r="AP17" s="1069"/>
      <c r="AQ17" s="1069"/>
      <c r="AR17" s="1069"/>
      <c r="AS17" s="1069"/>
      <c r="AT17" s="1069"/>
      <c r="AU17" s="1070"/>
      <c r="AV17" s="1070"/>
      <c r="AW17" s="1070"/>
      <c r="AX17" s="1070"/>
      <c r="AY17" s="1071"/>
      <c r="AZ17" s="226"/>
      <c r="BA17" s="226"/>
      <c r="BB17" s="226"/>
      <c r="BC17" s="226"/>
      <c r="BD17" s="226"/>
      <c r="BE17" s="227"/>
      <c r="BF17" s="227"/>
      <c r="BG17" s="227"/>
      <c r="BH17" s="227"/>
      <c r="BI17" s="227"/>
      <c r="BJ17" s="227"/>
      <c r="BK17" s="227"/>
      <c r="BL17" s="227"/>
      <c r="BM17" s="227"/>
      <c r="BN17" s="227"/>
      <c r="BO17" s="227"/>
      <c r="BP17" s="227"/>
      <c r="BQ17" s="233">
        <v>11</v>
      </c>
      <c r="BR17" s="234"/>
      <c r="BS17" s="980"/>
      <c r="BT17" s="981"/>
      <c r="BU17" s="981"/>
      <c r="BV17" s="981"/>
      <c r="BW17" s="981"/>
      <c r="BX17" s="981"/>
      <c r="BY17" s="981"/>
      <c r="BZ17" s="981"/>
      <c r="CA17" s="981"/>
      <c r="CB17" s="981"/>
      <c r="CC17" s="981"/>
      <c r="CD17" s="981"/>
      <c r="CE17" s="981"/>
      <c r="CF17" s="981"/>
      <c r="CG17" s="1002"/>
      <c r="CH17" s="977"/>
      <c r="CI17" s="978"/>
      <c r="CJ17" s="978"/>
      <c r="CK17" s="978"/>
      <c r="CL17" s="979"/>
      <c r="CM17" s="977"/>
      <c r="CN17" s="978"/>
      <c r="CO17" s="978"/>
      <c r="CP17" s="978"/>
      <c r="CQ17" s="979"/>
      <c r="CR17" s="977"/>
      <c r="CS17" s="978"/>
      <c r="CT17" s="978"/>
      <c r="CU17" s="978"/>
      <c r="CV17" s="979"/>
      <c r="CW17" s="977"/>
      <c r="CX17" s="978"/>
      <c r="CY17" s="978"/>
      <c r="CZ17" s="978"/>
      <c r="DA17" s="979"/>
      <c r="DB17" s="977"/>
      <c r="DC17" s="978"/>
      <c r="DD17" s="978"/>
      <c r="DE17" s="978"/>
      <c r="DF17" s="979"/>
      <c r="DG17" s="977"/>
      <c r="DH17" s="978"/>
      <c r="DI17" s="978"/>
      <c r="DJ17" s="978"/>
      <c r="DK17" s="979"/>
      <c r="DL17" s="977"/>
      <c r="DM17" s="978"/>
      <c r="DN17" s="978"/>
      <c r="DO17" s="978"/>
      <c r="DP17" s="979"/>
      <c r="DQ17" s="977"/>
      <c r="DR17" s="978"/>
      <c r="DS17" s="978"/>
      <c r="DT17" s="978"/>
      <c r="DU17" s="979"/>
      <c r="DV17" s="980"/>
      <c r="DW17" s="981"/>
      <c r="DX17" s="981"/>
      <c r="DY17" s="981"/>
      <c r="DZ17" s="982"/>
      <c r="EA17" s="229"/>
    </row>
    <row r="18" spans="1:131" s="230" customFormat="1" ht="26.25" customHeight="1" x14ac:dyDescent="0.2">
      <c r="A18" s="233">
        <v>12</v>
      </c>
      <c r="B18" s="1018"/>
      <c r="C18" s="1019"/>
      <c r="D18" s="1019"/>
      <c r="E18" s="1019"/>
      <c r="F18" s="1019"/>
      <c r="G18" s="1019"/>
      <c r="H18" s="1019"/>
      <c r="I18" s="1019"/>
      <c r="J18" s="1019"/>
      <c r="K18" s="1019"/>
      <c r="L18" s="1019"/>
      <c r="M18" s="1019"/>
      <c r="N18" s="1019"/>
      <c r="O18" s="1019"/>
      <c r="P18" s="1020"/>
      <c r="Q18" s="1026"/>
      <c r="R18" s="1027"/>
      <c r="S18" s="1027"/>
      <c r="T18" s="1027"/>
      <c r="U18" s="1027"/>
      <c r="V18" s="1027"/>
      <c r="W18" s="1027"/>
      <c r="X18" s="1027"/>
      <c r="Y18" s="1027"/>
      <c r="Z18" s="1027"/>
      <c r="AA18" s="1027"/>
      <c r="AB18" s="1027"/>
      <c r="AC18" s="1027"/>
      <c r="AD18" s="1027"/>
      <c r="AE18" s="1028"/>
      <c r="AF18" s="1023"/>
      <c r="AG18" s="1024"/>
      <c r="AH18" s="1024"/>
      <c r="AI18" s="1024"/>
      <c r="AJ18" s="1025"/>
      <c r="AK18" s="1068"/>
      <c r="AL18" s="1069"/>
      <c r="AM18" s="1069"/>
      <c r="AN18" s="1069"/>
      <c r="AO18" s="1069"/>
      <c r="AP18" s="1069"/>
      <c r="AQ18" s="1069"/>
      <c r="AR18" s="1069"/>
      <c r="AS18" s="1069"/>
      <c r="AT18" s="1069"/>
      <c r="AU18" s="1070"/>
      <c r="AV18" s="1070"/>
      <c r="AW18" s="1070"/>
      <c r="AX18" s="1070"/>
      <c r="AY18" s="1071"/>
      <c r="AZ18" s="226"/>
      <c r="BA18" s="226"/>
      <c r="BB18" s="226"/>
      <c r="BC18" s="226"/>
      <c r="BD18" s="226"/>
      <c r="BE18" s="227"/>
      <c r="BF18" s="227"/>
      <c r="BG18" s="227"/>
      <c r="BH18" s="227"/>
      <c r="BI18" s="227"/>
      <c r="BJ18" s="227"/>
      <c r="BK18" s="227"/>
      <c r="BL18" s="227"/>
      <c r="BM18" s="227"/>
      <c r="BN18" s="227"/>
      <c r="BO18" s="227"/>
      <c r="BP18" s="227"/>
      <c r="BQ18" s="233">
        <v>12</v>
      </c>
      <c r="BR18" s="234"/>
      <c r="BS18" s="980"/>
      <c r="BT18" s="981"/>
      <c r="BU18" s="981"/>
      <c r="BV18" s="981"/>
      <c r="BW18" s="981"/>
      <c r="BX18" s="981"/>
      <c r="BY18" s="981"/>
      <c r="BZ18" s="981"/>
      <c r="CA18" s="981"/>
      <c r="CB18" s="981"/>
      <c r="CC18" s="981"/>
      <c r="CD18" s="981"/>
      <c r="CE18" s="981"/>
      <c r="CF18" s="981"/>
      <c r="CG18" s="1002"/>
      <c r="CH18" s="977"/>
      <c r="CI18" s="978"/>
      <c r="CJ18" s="978"/>
      <c r="CK18" s="978"/>
      <c r="CL18" s="979"/>
      <c r="CM18" s="977"/>
      <c r="CN18" s="978"/>
      <c r="CO18" s="978"/>
      <c r="CP18" s="978"/>
      <c r="CQ18" s="979"/>
      <c r="CR18" s="977"/>
      <c r="CS18" s="978"/>
      <c r="CT18" s="978"/>
      <c r="CU18" s="978"/>
      <c r="CV18" s="979"/>
      <c r="CW18" s="977"/>
      <c r="CX18" s="978"/>
      <c r="CY18" s="978"/>
      <c r="CZ18" s="978"/>
      <c r="DA18" s="979"/>
      <c r="DB18" s="977"/>
      <c r="DC18" s="978"/>
      <c r="DD18" s="978"/>
      <c r="DE18" s="978"/>
      <c r="DF18" s="979"/>
      <c r="DG18" s="977"/>
      <c r="DH18" s="978"/>
      <c r="DI18" s="978"/>
      <c r="DJ18" s="978"/>
      <c r="DK18" s="979"/>
      <c r="DL18" s="977"/>
      <c r="DM18" s="978"/>
      <c r="DN18" s="978"/>
      <c r="DO18" s="978"/>
      <c r="DP18" s="979"/>
      <c r="DQ18" s="977"/>
      <c r="DR18" s="978"/>
      <c r="DS18" s="978"/>
      <c r="DT18" s="978"/>
      <c r="DU18" s="979"/>
      <c r="DV18" s="980"/>
      <c r="DW18" s="981"/>
      <c r="DX18" s="981"/>
      <c r="DY18" s="981"/>
      <c r="DZ18" s="982"/>
      <c r="EA18" s="229"/>
    </row>
    <row r="19" spans="1:131" s="230" customFormat="1" ht="26.25" customHeight="1" x14ac:dyDescent="0.2">
      <c r="A19" s="233">
        <v>13</v>
      </c>
      <c r="B19" s="1018"/>
      <c r="C19" s="1019"/>
      <c r="D19" s="1019"/>
      <c r="E19" s="1019"/>
      <c r="F19" s="1019"/>
      <c r="G19" s="1019"/>
      <c r="H19" s="1019"/>
      <c r="I19" s="1019"/>
      <c r="J19" s="1019"/>
      <c r="K19" s="1019"/>
      <c r="L19" s="1019"/>
      <c r="M19" s="1019"/>
      <c r="N19" s="1019"/>
      <c r="O19" s="1019"/>
      <c r="P19" s="1020"/>
      <c r="Q19" s="1026"/>
      <c r="R19" s="1027"/>
      <c r="S19" s="1027"/>
      <c r="T19" s="1027"/>
      <c r="U19" s="1027"/>
      <c r="V19" s="1027"/>
      <c r="W19" s="1027"/>
      <c r="X19" s="1027"/>
      <c r="Y19" s="1027"/>
      <c r="Z19" s="1027"/>
      <c r="AA19" s="1027"/>
      <c r="AB19" s="1027"/>
      <c r="AC19" s="1027"/>
      <c r="AD19" s="1027"/>
      <c r="AE19" s="1028"/>
      <c r="AF19" s="1023"/>
      <c r="AG19" s="1024"/>
      <c r="AH19" s="1024"/>
      <c r="AI19" s="1024"/>
      <c r="AJ19" s="1025"/>
      <c r="AK19" s="1068"/>
      <c r="AL19" s="1069"/>
      <c r="AM19" s="1069"/>
      <c r="AN19" s="1069"/>
      <c r="AO19" s="1069"/>
      <c r="AP19" s="1069"/>
      <c r="AQ19" s="1069"/>
      <c r="AR19" s="1069"/>
      <c r="AS19" s="1069"/>
      <c r="AT19" s="1069"/>
      <c r="AU19" s="1070"/>
      <c r="AV19" s="1070"/>
      <c r="AW19" s="1070"/>
      <c r="AX19" s="1070"/>
      <c r="AY19" s="1071"/>
      <c r="AZ19" s="226"/>
      <c r="BA19" s="226"/>
      <c r="BB19" s="226"/>
      <c r="BC19" s="226"/>
      <c r="BD19" s="226"/>
      <c r="BE19" s="227"/>
      <c r="BF19" s="227"/>
      <c r="BG19" s="227"/>
      <c r="BH19" s="227"/>
      <c r="BI19" s="227"/>
      <c r="BJ19" s="227"/>
      <c r="BK19" s="227"/>
      <c r="BL19" s="227"/>
      <c r="BM19" s="227"/>
      <c r="BN19" s="227"/>
      <c r="BO19" s="227"/>
      <c r="BP19" s="227"/>
      <c r="BQ19" s="233">
        <v>13</v>
      </c>
      <c r="BR19" s="234"/>
      <c r="BS19" s="980"/>
      <c r="BT19" s="981"/>
      <c r="BU19" s="981"/>
      <c r="BV19" s="981"/>
      <c r="BW19" s="981"/>
      <c r="BX19" s="981"/>
      <c r="BY19" s="981"/>
      <c r="BZ19" s="981"/>
      <c r="CA19" s="981"/>
      <c r="CB19" s="981"/>
      <c r="CC19" s="981"/>
      <c r="CD19" s="981"/>
      <c r="CE19" s="981"/>
      <c r="CF19" s="981"/>
      <c r="CG19" s="1002"/>
      <c r="CH19" s="977"/>
      <c r="CI19" s="978"/>
      <c r="CJ19" s="978"/>
      <c r="CK19" s="978"/>
      <c r="CL19" s="979"/>
      <c r="CM19" s="977"/>
      <c r="CN19" s="978"/>
      <c r="CO19" s="978"/>
      <c r="CP19" s="978"/>
      <c r="CQ19" s="979"/>
      <c r="CR19" s="977"/>
      <c r="CS19" s="978"/>
      <c r="CT19" s="978"/>
      <c r="CU19" s="978"/>
      <c r="CV19" s="979"/>
      <c r="CW19" s="977"/>
      <c r="CX19" s="978"/>
      <c r="CY19" s="978"/>
      <c r="CZ19" s="978"/>
      <c r="DA19" s="979"/>
      <c r="DB19" s="977"/>
      <c r="DC19" s="978"/>
      <c r="DD19" s="978"/>
      <c r="DE19" s="978"/>
      <c r="DF19" s="979"/>
      <c r="DG19" s="977"/>
      <c r="DH19" s="978"/>
      <c r="DI19" s="978"/>
      <c r="DJ19" s="978"/>
      <c r="DK19" s="979"/>
      <c r="DL19" s="977"/>
      <c r="DM19" s="978"/>
      <c r="DN19" s="978"/>
      <c r="DO19" s="978"/>
      <c r="DP19" s="979"/>
      <c r="DQ19" s="977"/>
      <c r="DR19" s="978"/>
      <c r="DS19" s="978"/>
      <c r="DT19" s="978"/>
      <c r="DU19" s="979"/>
      <c r="DV19" s="980"/>
      <c r="DW19" s="981"/>
      <c r="DX19" s="981"/>
      <c r="DY19" s="981"/>
      <c r="DZ19" s="982"/>
      <c r="EA19" s="229"/>
    </row>
    <row r="20" spans="1:131" s="230" customFormat="1" ht="26.25" customHeight="1" x14ac:dyDescent="0.2">
      <c r="A20" s="233">
        <v>14</v>
      </c>
      <c r="B20" s="1018"/>
      <c r="C20" s="1019"/>
      <c r="D20" s="1019"/>
      <c r="E20" s="1019"/>
      <c r="F20" s="1019"/>
      <c r="G20" s="1019"/>
      <c r="H20" s="1019"/>
      <c r="I20" s="1019"/>
      <c r="J20" s="1019"/>
      <c r="K20" s="1019"/>
      <c r="L20" s="1019"/>
      <c r="M20" s="1019"/>
      <c r="N20" s="1019"/>
      <c r="O20" s="1019"/>
      <c r="P20" s="1020"/>
      <c r="Q20" s="1026"/>
      <c r="R20" s="1027"/>
      <c r="S20" s="1027"/>
      <c r="T20" s="1027"/>
      <c r="U20" s="1027"/>
      <c r="V20" s="1027"/>
      <c r="W20" s="1027"/>
      <c r="X20" s="1027"/>
      <c r="Y20" s="1027"/>
      <c r="Z20" s="1027"/>
      <c r="AA20" s="1027"/>
      <c r="AB20" s="1027"/>
      <c r="AC20" s="1027"/>
      <c r="AD20" s="1027"/>
      <c r="AE20" s="1028"/>
      <c r="AF20" s="1023"/>
      <c r="AG20" s="1024"/>
      <c r="AH20" s="1024"/>
      <c r="AI20" s="1024"/>
      <c r="AJ20" s="1025"/>
      <c r="AK20" s="1068"/>
      <c r="AL20" s="1069"/>
      <c r="AM20" s="1069"/>
      <c r="AN20" s="1069"/>
      <c r="AO20" s="1069"/>
      <c r="AP20" s="1069"/>
      <c r="AQ20" s="1069"/>
      <c r="AR20" s="1069"/>
      <c r="AS20" s="1069"/>
      <c r="AT20" s="1069"/>
      <c r="AU20" s="1070"/>
      <c r="AV20" s="1070"/>
      <c r="AW20" s="1070"/>
      <c r="AX20" s="1070"/>
      <c r="AY20" s="1071"/>
      <c r="AZ20" s="226"/>
      <c r="BA20" s="226"/>
      <c r="BB20" s="226"/>
      <c r="BC20" s="226"/>
      <c r="BD20" s="226"/>
      <c r="BE20" s="227"/>
      <c r="BF20" s="227"/>
      <c r="BG20" s="227"/>
      <c r="BH20" s="227"/>
      <c r="BI20" s="227"/>
      <c r="BJ20" s="227"/>
      <c r="BK20" s="227"/>
      <c r="BL20" s="227"/>
      <c r="BM20" s="227"/>
      <c r="BN20" s="227"/>
      <c r="BO20" s="227"/>
      <c r="BP20" s="227"/>
      <c r="BQ20" s="233">
        <v>14</v>
      </c>
      <c r="BR20" s="234"/>
      <c r="BS20" s="980"/>
      <c r="BT20" s="981"/>
      <c r="BU20" s="981"/>
      <c r="BV20" s="981"/>
      <c r="BW20" s="981"/>
      <c r="BX20" s="981"/>
      <c r="BY20" s="981"/>
      <c r="BZ20" s="981"/>
      <c r="CA20" s="981"/>
      <c r="CB20" s="981"/>
      <c r="CC20" s="981"/>
      <c r="CD20" s="981"/>
      <c r="CE20" s="981"/>
      <c r="CF20" s="981"/>
      <c r="CG20" s="1002"/>
      <c r="CH20" s="977"/>
      <c r="CI20" s="978"/>
      <c r="CJ20" s="978"/>
      <c r="CK20" s="978"/>
      <c r="CL20" s="979"/>
      <c r="CM20" s="977"/>
      <c r="CN20" s="978"/>
      <c r="CO20" s="978"/>
      <c r="CP20" s="978"/>
      <c r="CQ20" s="979"/>
      <c r="CR20" s="977"/>
      <c r="CS20" s="978"/>
      <c r="CT20" s="978"/>
      <c r="CU20" s="978"/>
      <c r="CV20" s="979"/>
      <c r="CW20" s="977"/>
      <c r="CX20" s="978"/>
      <c r="CY20" s="978"/>
      <c r="CZ20" s="978"/>
      <c r="DA20" s="979"/>
      <c r="DB20" s="977"/>
      <c r="DC20" s="978"/>
      <c r="DD20" s="978"/>
      <c r="DE20" s="978"/>
      <c r="DF20" s="979"/>
      <c r="DG20" s="977"/>
      <c r="DH20" s="978"/>
      <c r="DI20" s="978"/>
      <c r="DJ20" s="978"/>
      <c r="DK20" s="979"/>
      <c r="DL20" s="977"/>
      <c r="DM20" s="978"/>
      <c r="DN20" s="978"/>
      <c r="DO20" s="978"/>
      <c r="DP20" s="979"/>
      <c r="DQ20" s="977"/>
      <c r="DR20" s="978"/>
      <c r="DS20" s="978"/>
      <c r="DT20" s="978"/>
      <c r="DU20" s="979"/>
      <c r="DV20" s="980"/>
      <c r="DW20" s="981"/>
      <c r="DX20" s="981"/>
      <c r="DY20" s="981"/>
      <c r="DZ20" s="982"/>
      <c r="EA20" s="229"/>
    </row>
    <row r="21" spans="1:131" s="230" customFormat="1" ht="26.25" customHeight="1" thickBot="1" x14ac:dyDescent="0.25">
      <c r="A21" s="233">
        <v>15</v>
      </c>
      <c r="B21" s="1018"/>
      <c r="C21" s="1019"/>
      <c r="D21" s="1019"/>
      <c r="E21" s="1019"/>
      <c r="F21" s="1019"/>
      <c r="G21" s="1019"/>
      <c r="H21" s="1019"/>
      <c r="I21" s="1019"/>
      <c r="J21" s="1019"/>
      <c r="K21" s="1019"/>
      <c r="L21" s="1019"/>
      <c r="M21" s="1019"/>
      <c r="N21" s="1019"/>
      <c r="O21" s="1019"/>
      <c r="P21" s="1020"/>
      <c r="Q21" s="1026"/>
      <c r="R21" s="1027"/>
      <c r="S21" s="1027"/>
      <c r="T21" s="1027"/>
      <c r="U21" s="1027"/>
      <c r="V21" s="1027"/>
      <c r="W21" s="1027"/>
      <c r="X21" s="1027"/>
      <c r="Y21" s="1027"/>
      <c r="Z21" s="1027"/>
      <c r="AA21" s="1027"/>
      <c r="AB21" s="1027"/>
      <c r="AC21" s="1027"/>
      <c r="AD21" s="1027"/>
      <c r="AE21" s="1028"/>
      <c r="AF21" s="1023"/>
      <c r="AG21" s="1024"/>
      <c r="AH21" s="1024"/>
      <c r="AI21" s="1024"/>
      <c r="AJ21" s="1025"/>
      <c r="AK21" s="1068"/>
      <c r="AL21" s="1069"/>
      <c r="AM21" s="1069"/>
      <c r="AN21" s="1069"/>
      <c r="AO21" s="1069"/>
      <c r="AP21" s="1069"/>
      <c r="AQ21" s="1069"/>
      <c r="AR21" s="1069"/>
      <c r="AS21" s="1069"/>
      <c r="AT21" s="1069"/>
      <c r="AU21" s="1070"/>
      <c r="AV21" s="1070"/>
      <c r="AW21" s="1070"/>
      <c r="AX21" s="1070"/>
      <c r="AY21" s="1071"/>
      <c r="AZ21" s="226"/>
      <c r="BA21" s="226"/>
      <c r="BB21" s="226"/>
      <c r="BC21" s="226"/>
      <c r="BD21" s="226"/>
      <c r="BE21" s="227"/>
      <c r="BF21" s="227"/>
      <c r="BG21" s="227"/>
      <c r="BH21" s="227"/>
      <c r="BI21" s="227"/>
      <c r="BJ21" s="227"/>
      <c r="BK21" s="227"/>
      <c r="BL21" s="227"/>
      <c r="BM21" s="227"/>
      <c r="BN21" s="227"/>
      <c r="BO21" s="227"/>
      <c r="BP21" s="227"/>
      <c r="BQ21" s="233">
        <v>15</v>
      </c>
      <c r="BR21" s="234"/>
      <c r="BS21" s="980"/>
      <c r="BT21" s="981"/>
      <c r="BU21" s="981"/>
      <c r="BV21" s="981"/>
      <c r="BW21" s="981"/>
      <c r="BX21" s="981"/>
      <c r="BY21" s="981"/>
      <c r="BZ21" s="981"/>
      <c r="CA21" s="981"/>
      <c r="CB21" s="981"/>
      <c r="CC21" s="981"/>
      <c r="CD21" s="981"/>
      <c r="CE21" s="981"/>
      <c r="CF21" s="981"/>
      <c r="CG21" s="1002"/>
      <c r="CH21" s="977"/>
      <c r="CI21" s="978"/>
      <c r="CJ21" s="978"/>
      <c r="CK21" s="978"/>
      <c r="CL21" s="979"/>
      <c r="CM21" s="977"/>
      <c r="CN21" s="978"/>
      <c r="CO21" s="978"/>
      <c r="CP21" s="978"/>
      <c r="CQ21" s="979"/>
      <c r="CR21" s="977"/>
      <c r="CS21" s="978"/>
      <c r="CT21" s="978"/>
      <c r="CU21" s="978"/>
      <c r="CV21" s="979"/>
      <c r="CW21" s="977"/>
      <c r="CX21" s="978"/>
      <c r="CY21" s="978"/>
      <c r="CZ21" s="978"/>
      <c r="DA21" s="979"/>
      <c r="DB21" s="977"/>
      <c r="DC21" s="978"/>
      <c r="DD21" s="978"/>
      <c r="DE21" s="978"/>
      <c r="DF21" s="979"/>
      <c r="DG21" s="977"/>
      <c r="DH21" s="978"/>
      <c r="DI21" s="978"/>
      <c r="DJ21" s="978"/>
      <c r="DK21" s="979"/>
      <c r="DL21" s="977"/>
      <c r="DM21" s="978"/>
      <c r="DN21" s="978"/>
      <c r="DO21" s="978"/>
      <c r="DP21" s="979"/>
      <c r="DQ21" s="977"/>
      <c r="DR21" s="978"/>
      <c r="DS21" s="978"/>
      <c r="DT21" s="978"/>
      <c r="DU21" s="979"/>
      <c r="DV21" s="980"/>
      <c r="DW21" s="981"/>
      <c r="DX21" s="981"/>
      <c r="DY21" s="981"/>
      <c r="DZ21" s="982"/>
      <c r="EA21" s="229"/>
    </row>
    <row r="22" spans="1:131" s="230" customFormat="1" ht="26.25" customHeight="1" x14ac:dyDescent="0.2">
      <c r="A22" s="233">
        <v>16</v>
      </c>
      <c r="B22" s="1018"/>
      <c r="C22" s="1019"/>
      <c r="D22" s="1019"/>
      <c r="E22" s="1019"/>
      <c r="F22" s="1019"/>
      <c r="G22" s="1019"/>
      <c r="H22" s="1019"/>
      <c r="I22" s="1019"/>
      <c r="J22" s="1019"/>
      <c r="K22" s="1019"/>
      <c r="L22" s="1019"/>
      <c r="M22" s="1019"/>
      <c r="N22" s="1019"/>
      <c r="O22" s="1019"/>
      <c r="P22" s="1020"/>
      <c r="Q22" s="1061"/>
      <c r="R22" s="1062"/>
      <c r="S22" s="1062"/>
      <c r="T22" s="1062"/>
      <c r="U22" s="1062"/>
      <c r="V22" s="1062"/>
      <c r="W22" s="1062"/>
      <c r="X22" s="1062"/>
      <c r="Y22" s="1062"/>
      <c r="Z22" s="1062"/>
      <c r="AA22" s="1062"/>
      <c r="AB22" s="1062"/>
      <c r="AC22" s="1062"/>
      <c r="AD22" s="1062"/>
      <c r="AE22" s="1063"/>
      <c r="AF22" s="1023"/>
      <c r="AG22" s="1024"/>
      <c r="AH22" s="1024"/>
      <c r="AI22" s="1024"/>
      <c r="AJ22" s="1025"/>
      <c r="AK22" s="1064"/>
      <c r="AL22" s="1065"/>
      <c r="AM22" s="1065"/>
      <c r="AN22" s="1065"/>
      <c r="AO22" s="1065"/>
      <c r="AP22" s="1065"/>
      <c r="AQ22" s="1065"/>
      <c r="AR22" s="1065"/>
      <c r="AS22" s="1065"/>
      <c r="AT22" s="1065"/>
      <c r="AU22" s="1066"/>
      <c r="AV22" s="1066"/>
      <c r="AW22" s="1066"/>
      <c r="AX22" s="1066"/>
      <c r="AY22" s="1067"/>
      <c r="AZ22" s="1016" t="s">
        <v>377</v>
      </c>
      <c r="BA22" s="1016"/>
      <c r="BB22" s="1016"/>
      <c r="BC22" s="1016"/>
      <c r="BD22" s="1017"/>
      <c r="BE22" s="227"/>
      <c r="BF22" s="227"/>
      <c r="BG22" s="227"/>
      <c r="BH22" s="227"/>
      <c r="BI22" s="227"/>
      <c r="BJ22" s="227"/>
      <c r="BK22" s="227"/>
      <c r="BL22" s="227"/>
      <c r="BM22" s="227"/>
      <c r="BN22" s="227"/>
      <c r="BO22" s="227"/>
      <c r="BP22" s="227"/>
      <c r="BQ22" s="233">
        <v>16</v>
      </c>
      <c r="BR22" s="234"/>
      <c r="BS22" s="980"/>
      <c r="BT22" s="981"/>
      <c r="BU22" s="981"/>
      <c r="BV22" s="981"/>
      <c r="BW22" s="981"/>
      <c r="BX22" s="981"/>
      <c r="BY22" s="981"/>
      <c r="BZ22" s="981"/>
      <c r="CA22" s="981"/>
      <c r="CB22" s="981"/>
      <c r="CC22" s="981"/>
      <c r="CD22" s="981"/>
      <c r="CE22" s="981"/>
      <c r="CF22" s="981"/>
      <c r="CG22" s="1002"/>
      <c r="CH22" s="977"/>
      <c r="CI22" s="978"/>
      <c r="CJ22" s="978"/>
      <c r="CK22" s="978"/>
      <c r="CL22" s="979"/>
      <c r="CM22" s="977"/>
      <c r="CN22" s="978"/>
      <c r="CO22" s="978"/>
      <c r="CP22" s="978"/>
      <c r="CQ22" s="979"/>
      <c r="CR22" s="977"/>
      <c r="CS22" s="978"/>
      <c r="CT22" s="978"/>
      <c r="CU22" s="978"/>
      <c r="CV22" s="979"/>
      <c r="CW22" s="977"/>
      <c r="CX22" s="978"/>
      <c r="CY22" s="978"/>
      <c r="CZ22" s="978"/>
      <c r="DA22" s="979"/>
      <c r="DB22" s="977"/>
      <c r="DC22" s="978"/>
      <c r="DD22" s="978"/>
      <c r="DE22" s="978"/>
      <c r="DF22" s="979"/>
      <c r="DG22" s="977"/>
      <c r="DH22" s="978"/>
      <c r="DI22" s="978"/>
      <c r="DJ22" s="978"/>
      <c r="DK22" s="979"/>
      <c r="DL22" s="977"/>
      <c r="DM22" s="978"/>
      <c r="DN22" s="978"/>
      <c r="DO22" s="978"/>
      <c r="DP22" s="979"/>
      <c r="DQ22" s="977"/>
      <c r="DR22" s="978"/>
      <c r="DS22" s="978"/>
      <c r="DT22" s="978"/>
      <c r="DU22" s="979"/>
      <c r="DV22" s="980"/>
      <c r="DW22" s="981"/>
      <c r="DX22" s="981"/>
      <c r="DY22" s="981"/>
      <c r="DZ22" s="982"/>
      <c r="EA22" s="229"/>
    </row>
    <row r="23" spans="1:131" s="230" customFormat="1" ht="26.25" customHeight="1" thickBot="1" x14ac:dyDescent="0.25">
      <c r="A23" s="235" t="s">
        <v>378</v>
      </c>
      <c r="B23" s="924" t="s">
        <v>379</v>
      </c>
      <c r="C23" s="925"/>
      <c r="D23" s="925"/>
      <c r="E23" s="925"/>
      <c r="F23" s="925"/>
      <c r="G23" s="925"/>
      <c r="H23" s="925"/>
      <c r="I23" s="925"/>
      <c r="J23" s="925"/>
      <c r="K23" s="925"/>
      <c r="L23" s="925"/>
      <c r="M23" s="925"/>
      <c r="N23" s="925"/>
      <c r="O23" s="925"/>
      <c r="P23" s="935"/>
      <c r="Q23" s="1055">
        <v>14371</v>
      </c>
      <c r="R23" s="1049"/>
      <c r="S23" s="1049"/>
      <c r="T23" s="1049"/>
      <c r="U23" s="1049"/>
      <c r="V23" s="1049">
        <v>13995</v>
      </c>
      <c r="W23" s="1049"/>
      <c r="X23" s="1049"/>
      <c r="Y23" s="1049"/>
      <c r="Z23" s="1049"/>
      <c r="AA23" s="1049">
        <v>376</v>
      </c>
      <c r="AB23" s="1049"/>
      <c r="AC23" s="1049"/>
      <c r="AD23" s="1049"/>
      <c r="AE23" s="1056"/>
      <c r="AF23" s="1057">
        <v>151</v>
      </c>
      <c r="AG23" s="1049"/>
      <c r="AH23" s="1049"/>
      <c r="AI23" s="1049"/>
      <c r="AJ23" s="1058"/>
      <c r="AK23" s="1059"/>
      <c r="AL23" s="1060"/>
      <c r="AM23" s="1060"/>
      <c r="AN23" s="1060"/>
      <c r="AO23" s="1060"/>
      <c r="AP23" s="1049">
        <v>5435</v>
      </c>
      <c r="AQ23" s="1049"/>
      <c r="AR23" s="1049"/>
      <c r="AS23" s="1049"/>
      <c r="AT23" s="1049"/>
      <c r="AU23" s="1050"/>
      <c r="AV23" s="1050"/>
      <c r="AW23" s="1050"/>
      <c r="AX23" s="1050"/>
      <c r="AY23" s="1051"/>
      <c r="AZ23" s="1052" t="s">
        <v>121</v>
      </c>
      <c r="BA23" s="1053"/>
      <c r="BB23" s="1053"/>
      <c r="BC23" s="1053"/>
      <c r="BD23" s="1054"/>
      <c r="BE23" s="227"/>
      <c r="BF23" s="227"/>
      <c r="BG23" s="227"/>
      <c r="BH23" s="227"/>
      <c r="BI23" s="227"/>
      <c r="BJ23" s="227"/>
      <c r="BK23" s="227"/>
      <c r="BL23" s="227"/>
      <c r="BM23" s="227"/>
      <c r="BN23" s="227"/>
      <c r="BO23" s="227"/>
      <c r="BP23" s="227"/>
      <c r="BQ23" s="233">
        <v>17</v>
      </c>
      <c r="BR23" s="234"/>
      <c r="BS23" s="980"/>
      <c r="BT23" s="981"/>
      <c r="BU23" s="981"/>
      <c r="BV23" s="981"/>
      <c r="BW23" s="981"/>
      <c r="BX23" s="981"/>
      <c r="BY23" s="981"/>
      <c r="BZ23" s="981"/>
      <c r="CA23" s="981"/>
      <c r="CB23" s="981"/>
      <c r="CC23" s="981"/>
      <c r="CD23" s="981"/>
      <c r="CE23" s="981"/>
      <c r="CF23" s="981"/>
      <c r="CG23" s="1002"/>
      <c r="CH23" s="977"/>
      <c r="CI23" s="978"/>
      <c r="CJ23" s="978"/>
      <c r="CK23" s="978"/>
      <c r="CL23" s="979"/>
      <c r="CM23" s="977"/>
      <c r="CN23" s="978"/>
      <c r="CO23" s="978"/>
      <c r="CP23" s="978"/>
      <c r="CQ23" s="979"/>
      <c r="CR23" s="977"/>
      <c r="CS23" s="978"/>
      <c r="CT23" s="978"/>
      <c r="CU23" s="978"/>
      <c r="CV23" s="979"/>
      <c r="CW23" s="977"/>
      <c r="CX23" s="978"/>
      <c r="CY23" s="978"/>
      <c r="CZ23" s="978"/>
      <c r="DA23" s="979"/>
      <c r="DB23" s="977"/>
      <c r="DC23" s="978"/>
      <c r="DD23" s="978"/>
      <c r="DE23" s="978"/>
      <c r="DF23" s="979"/>
      <c r="DG23" s="977"/>
      <c r="DH23" s="978"/>
      <c r="DI23" s="978"/>
      <c r="DJ23" s="978"/>
      <c r="DK23" s="979"/>
      <c r="DL23" s="977"/>
      <c r="DM23" s="978"/>
      <c r="DN23" s="978"/>
      <c r="DO23" s="978"/>
      <c r="DP23" s="979"/>
      <c r="DQ23" s="977"/>
      <c r="DR23" s="978"/>
      <c r="DS23" s="978"/>
      <c r="DT23" s="978"/>
      <c r="DU23" s="979"/>
      <c r="DV23" s="980"/>
      <c r="DW23" s="981"/>
      <c r="DX23" s="981"/>
      <c r="DY23" s="981"/>
      <c r="DZ23" s="982"/>
      <c r="EA23" s="229"/>
    </row>
    <row r="24" spans="1:131" s="230" customFormat="1" ht="26.25" customHeight="1" x14ac:dyDescent="0.2">
      <c r="A24" s="1048" t="s">
        <v>380</v>
      </c>
      <c r="B24" s="1048"/>
      <c r="C24" s="1048"/>
      <c r="D24" s="1048"/>
      <c r="E24" s="1048"/>
      <c r="F24" s="1048"/>
      <c r="G24" s="1048"/>
      <c r="H24" s="1048"/>
      <c r="I24" s="1048"/>
      <c r="J24" s="1048"/>
      <c r="K24" s="1048"/>
      <c r="L24" s="1048"/>
      <c r="M24" s="1048"/>
      <c r="N24" s="1048"/>
      <c r="O24" s="1048"/>
      <c r="P24" s="1048"/>
      <c r="Q24" s="1048"/>
      <c r="R24" s="1048"/>
      <c r="S24" s="1048"/>
      <c r="T24" s="1048"/>
      <c r="U24" s="1048"/>
      <c r="V24" s="1048"/>
      <c r="W24" s="1048"/>
      <c r="X24" s="1048"/>
      <c r="Y24" s="1048"/>
      <c r="Z24" s="1048"/>
      <c r="AA24" s="1048"/>
      <c r="AB24" s="1048"/>
      <c r="AC24" s="1048"/>
      <c r="AD24" s="1048"/>
      <c r="AE24" s="1048"/>
      <c r="AF24" s="1048"/>
      <c r="AG24" s="1048"/>
      <c r="AH24" s="1048"/>
      <c r="AI24" s="1048"/>
      <c r="AJ24" s="1048"/>
      <c r="AK24" s="1048"/>
      <c r="AL24" s="1048"/>
      <c r="AM24" s="1048"/>
      <c r="AN24" s="1048"/>
      <c r="AO24" s="1048"/>
      <c r="AP24" s="1048"/>
      <c r="AQ24" s="1048"/>
      <c r="AR24" s="1048"/>
      <c r="AS24" s="1048"/>
      <c r="AT24" s="1048"/>
      <c r="AU24" s="1048"/>
      <c r="AV24" s="1048"/>
      <c r="AW24" s="1048"/>
      <c r="AX24" s="1048"/>
      <c r="AY24" s="1048"/>
      <c r="AZ24" s="226"/>
      <c r="BA24" s="226"/>
      <c r="BB24" s="226"/>
      <c r="BC24" s="226"/>
      <c r="BD24" s="226"/>
      <c r="BE24" s="227"/>
      <c r="BF24" s="227"/>
      <c r="BG24" s="227"/>
      <c r="BH24" s="227"/>
      <c r="BI24" s="227"/>
      <c r="BJ24" s="227"/>
      <c r="BK24" s="227"/>
      <c r="BL24" s="227"/>
      <c r="BM24" s="227"/>
      <c r="BN24" s="227"/>
      <c r="BO24" s="227"/>
      <c r="BP24" s="227"/>
      <c r="BQ24" s="233">
        <v>18</v>
      </c>
      <c r="BR24" s="234"/>
      <c r="BS24" s="980"/>
      <c r="BT24" s="981"/>
      <c r="BU24" s="981"/>
      <c r="BV24" s="981"/>
      <c r="BW24" s="981"/>
      <c r="BX24" s="981"/>
      <c r="BY24" s="981"/>
      <c r="BZ24" s="981"/>
      <c r="CA24" s="981"/>
      <c r="CB24" s="981"/>
      <c r="CC24" s="981"/>
      <c r="CD24" s="981"/>
      <c r="CE24" s="981"/>
      <c r="CF24" s="981"/>
      <c r="CG24" s="1002"/>
      <c r="CH24" s="977"/>
      <c r="CI24" s="978"/>
      <c r="CJ24" s="978"/>
      <c r="CK24" s="978"/>
      <c r="CL24" s="979"/>
      <c r="CM24" s="977"/>
      <c r="CN24" s="978"/>
      <c r="CO24" s="978"/>
      <c r="CP24" s="978"/>
      <c r="CQ24" s="979"/>
      <c r="CR24" s="977"/>
      <c r="CS24" s="978"/>
      <c r="CT24" s="978"/>
      <c r="CU24" s="978"/>
      <c r="CV24" s="979"/>
      <c r="CW24" s="977"/>
      <c r="CX24" s="978"/>
      <c r="CY24" s="978"/>
      <c r="CZ24" s="978"/>
      <c r="DA24" s="979"/>
      <c r="DB24" s="977"/>
      <c r="DC24" s="978"/>
      <c r="DD24" s="978"/>
      <c r="DE24" s="978"/>
      <c r="DF24" s="979"/>
      <c r="DG24" s="977"/>
      <c r="DH24" s="978"/>
      <c r="DI24" s="978"/>
      <c r="DJ24" s="978"/>
      <c r="DK24" s="979"/>
      <c r="DL24" s="977"/>
      <c r="DM24" s="978"/>
      <c r="DN24" s="978"/>
      <c r="DO24" s="978"/>
      <c r="DP24" s="979"/>
      <c r="DQ24" s="977"/>
      <c r="DR24" s="978"/>
      <c r="DS24" s="978"/>
      <c r="DT24" s="978"/>
      <c r="DU24" s="979"/>
      <c r="DV24" s="980"/>
      <c r="DW24" s="981"/>
      <c r="DX24" s="981"/>
      <c r="DY24" s="981"/>
      <c r="DZ24" s="982"/>
      <c r="EA24" s="229"/>
    </row>
    <row r="25" spans="1:131" ht="26.25" customHeight="1" thickBot="1" x14ac:dyDescent="0.25">
      <c r="A25" s="1047" t="s">
        <v>381</v>
      </c>
      <c r="B25" s="1047"/>
      <c r="C25" s="1047"/>
      <c r="D25" s="1047"/>
      <c r="E25" s="1047"/>
      <c r="F25" s="1047"/>
      <c r="G25" s="1047"/>
      <c r="H25" s="1047"/>
      <c r="I25" s="1047"/>
      <c r="J25" s="1047"/>
      <c r="K25" s="1047"/>
      <c r="L25" s="1047"/>
      <c r="M25" s="1047"/>
      <c r="N25" s="1047"/>
      <c r="O25" s="1047"/>
      <c r="P25" s="1047"/>
      <c r="Q25" s="1047"/>
      <c r="R25" s="1047"/>
      <c r="S25" s="1047"/>
      <c r="T25" s="1047"/>
      <c r="U25" s="1047"/>
      <c r="V25" s="1047"/>
      <c r="W25" s="1047"/>
      <c r="X25" s="1047"/>
      <c r="Y25" s="1047"/>
      <c r="Z25" s="1047"/>
      <c r="AA25" s="1047"/>
      <c r="AB25" s="1047"/>
      <c r="AC25" s="1047"/>
      <c r="AD25" s="1047"/>
      <c r="AE25" s="1047"/>
      <c r="AF25" s="1047"/>
      <c r="AG25" s="1047"/>
      <c r="AH25" s="1047"/>
      <c r="AI25" s="1047"/>
      <c r="AJ25" s="1047"/>
      <c r="AK25" s="1047"/>
      <c r="AL25" s="1047"/>
      <c r="AM25" s="1047"/>
      <c r="AN25" s="1047"/>
      <c r="AO25" s="1047"/>
      <c r="AP25" s="1047"/>
      <c r="AQ25" s="1047"/>
      <c r="AR25" s="1047"/>
      <c r="AS25" s="1047"/>
      <c r="AT25" s="1047"/>
      <c r="AU25" s="1047"/>
      <c r="AV25" s="1047"/>
      <c r="AW25" s="1047"/>
      <c r="AX25" s="1047"/>
      <c r="AY25" s="1047"/>
      <c r="AZ25" s="1047"/>
      <c r="BA25" s="1047"/>
      <c r="BB25" s="1047"/>
      <c r="BC25" s="1047"/>
      <c r="BD25" s="1047"/>
      <c r="BE25" s="1047"/>
      <c r="BF25" s="1047"/>
      <c r="BG25" s="1047"/>
      <c r="BH25" s="1047"/>
      <c r="BI25" s="1047"/>
      <c r="BJ25" s="226"/>
      <c r="BK25" s="226"/>
      <c r="BL25" s="226"/>
      <c r="BM25" s="226"/>
      <c r="BN25" s="226"/>
      <c r="BO25" s="236"/>
      <c r="BP25" s="236"/>
      <c r="BQ25" s="233">
        <v>19</v>
      </c>
      <c r="BR25" s="234"/>
      <c r="BS25" s="980"/>
      <c r="BT25" s="981"/>
      <c r="BU25" s="981"/>
      <c r="BV25" s="981"/>
      <c r="BW25" s="981"/>
      <c r="BX25" s="981"/>
      <c r="BY25" s="981"/>
      <c r="BZ25" s="981"/>
      <c r="CA25" s="981"/>
      <c r="CB25" s="981"/>
      <c r="CC25" s="981"/>
      <c r="CD25" s="981"/>
      <c r="CE25" s="981"/>
      <c r="CF25" s="981"/>
      <c r="CG25" s="1002"/>
      <c r="CH25" s="977"/>
      <c r="CI25" s="978"/>
      <c r="CJ25" s="978"/>
      <c r="CK25" s="978"/>
      <c r="CL25" s="979"/>
      <c r="CM25" s="977"/>
      <c r="CN25" s="978"/>
      <c r="CO25" s="978"/>
      <c r="CP25" s="978"/>
      <c r="CQ25" s="979"/>
      <c r="CR25" s="977"/>
      <c r="CS25" s="978"/>
      <c r="CT25" s="978"/>
      <c r="CU25" s="978"/>
      <c r="CV25" s="979"/>
      <c r="CW25" s="977"/>
      <c r="CX25" s="978"/>
      <c r="CY25" s="978"/>
      <c r="CZ25" s="978"/>
      <c r="DA25" s="979"/>
      <c r="DB25" s="977"/>
      <c r="DC25" s="978"/>
      <c r="DD25" s="978"/>
      <c r="DE25" s="978"/>
      <c r="DF25" s="979"/>
      <c r="DG25" s="977"/>
      <c r="DH25" s="978"/>
      <c r="DI25" s="978"/>
      <c r="DJ25" s="978"/>
      <c r="DK25" s="979"/>
      <c r="DL25" s="977"/>
      <c r="DM25" s="978"/>
      <c r="DN25" s="978"/>
      <c r="DO25" s="978"/>
      <c r="DP25" s="979"/>
      <c r="DQ25" s="977"/>
      <c r="DR25" s="978"/>
      <c r="DS25" s="978"/>
      <c r="DT25" s="978"/>
      <c r="DU25" s="979"/>
      <c r="DV25" s="980"/>
      <c r="DW25" s="981"/>
      <c r="DX25" s="981"/>
      <c r="DY25" s="981"/>
      <c r="DZ25" s="982"/>
      <c r="EA25" s="224"/>
    </row>
    <row r="26" spans="1:131" ht="26.25" customHeight="1" x14ac:dyDescent="0.2">
      <c r="A26" s="983" t="s">
        <v>357</v>
      </c>
      <c r="B26" s="984"/>
      <c r="C26" s="984"/>
      <c r="D26" s="984"/>
      <c r="E26" s="984"/>
      <c r="F26" s="984"/>
      <c r="G26" s="984"/>
      <c r="H26" s="984"/>
      <c r="I26" s="984"/>
      <c r="J26" s="984"/>
      <c r="K26" s="984"/>
      <c r="L26" s="984"/>
      <c r="M26" s="984"/>
      <c r="N26" s="984"/>
      <c r="O26" s="984"/>
      <c r="P26" s="985"/>
      <c r="Q26" s="989" t="s">
        <v>382</v>
      </c>
      <c r="R26" s="990"/>
      <c r="S26" s="990"/>
      <c r="T26" s="990"/>
      <c r="U26" s="991"/>
      <c r="V26" s="989" t="s">
        <v>383</v>
      </c>
      <c r="W26" s="990"/>
      <c r="X26" s="990"/>
      <c r="Y26" s="990"/>
      <c r="Z26" s="991"/>
      <c r="AA26" s="989" t="s">
        <v>384</v>
      </c>
      <c r="AB26" s="990"/>
      <c r="AC26" s="990"/>
      <c r="AD26" s="990"/>
      <c r="AE26" s="990"/>
      <c r="AF26" s="1043" t="s">
        <v>385</v>
      </c>
      <c r="AG26" s="996"/>
      <c r="AH26" s="996"/>
      <c r="AI26" s="996"/>
      <c r="AJ26" s="1044"/>
      <c r="AK26" s="990" t="s">
        <v>386</v>
      </c>
      <c r="AL26" s="990"/>
      <c r="AM26" s="990"/>
      <c r="AN26" s="990"/>
      <c r="AO26" s="991"/>
      <c r="AP26" s="989" t="s">
        <v>387</v>
      </c>
      <c r="AQ26" s="990"/>
      <c r="AR26" s="990"/>
      <c r="AS26" s="990"/>
      <c r="AT26" s="991"/>
      <c r="AU26" s="989" t="s">
        <v>388</v>
      </c>
      <c r="AV26" s="990"/>
      <c r="AW26" s="990"/>
      <c r="AX26" s="990"/>
      <c r="AY26" s="991"/>
      <c r="AZ26" s="989" t="s">
        <v>389</v>
      </c>
      <c r="BA26" s="990"/>
      <c r="BB26" s="990"/>
      <c r="BC26" s="990"/>
      <c r="BD26" s="991"/>
      <c r="BE26" s="989" t="s">
        <v>364</v>
      </c>
      <c r="BF26" s="990"/>
      <c r="BG26" s="990"/>
      <c r="BH26" s="990"/>
      <c r="BI26" s="1003"/>
      <c r="BJ26" s="226"/>
      <c r="BK26" s="226"/>
      <c r="BL26" s="226"/>
      <c r="BM26" s="226"/>
      <c r="BN26" s="226"/>
      <c r="BO26" s="236"/>
      <c r="BP26" s="236"/>
      <c r="BQ26" s="233">
        <v>20</v>
      </c>
      <c r="BR26" s="234"/>
      <c r="BS26" s="980"/>
      <c r="BT26" s="981"/>
      <c r="BU26" s="981"/>
      <c r="BV26" s="981"/>
      <c r="BW26" s="981"/>
      <c r="BX26" s="981"/>
      <c r="BY26" s="981"/>
      <c r="BZ26" s="981"/>
      <c r="CA26" s="981"/>
      <c r="CB26" s="981"/>
      <c r="CC26" s="981"/>
      <c r="CD26" s="981"/>
      <c r="CE26" s="981"/>
      <c r="CF26" s="981"/>
      <c r="CG26" s="1002"/>
      <c r="CH26" s="977"/>
      <c r="CI26" s="978"/>
      <c r="CJ26" s="978"/>
      <c r="CK26" s="978"/>
      <c r="CL26" s="979"/>
      <c r="CM26" s="977"/>
      <c r="CN26" s="978"/>
      <c r="CO26" s="978"/>
      <c r="CP26" s="978"/>
      <c r="CQ26" s="979"/>
      <c r="CR26" s="977"/>
      <c r="CS26" s="978"/>
      <c r="CT26" s="978"/>
      <c r="CU26" s="978"/>
      <c r="CV26" s="979"/>
      <c r="CW26" s="977"/>
      <c r="CX26" s="978"/>
      <c r="CY26" s="978"/>
      <c r="CZ26" s="978"/>
      <c r="DA26" s="979"/>
      <c r="DB26" s="977"/>
      <c r="DC26" s="978"/>
      <c r="DD26" s="978"/>
      <c r="DE26" s="978"/>
      <c r="DF26" s="979"/>
      <c r="DG26" s="977"/>
      <c r="DH26" s="978"/>
      <c r="DI26" s="978"/>
      <c r="DJ26" s="978"/>
      <c r="DK26" s="979"/>
      <c r="DL26" s="977"/>
      <c r="DM26" s="978"/>
      <c r="DN26" s="978"/>
      <c r="DO26" s="978"/>
      <c r="DP26" s="979"/>
      <c r="DQ26" s="977"/>
      <c r="DR26" s="978"/>
      <c r="DS26" s="978"/>
      <c r="DT26" s="978"/>
      <c r="DU26" s="979"/>
      <c r="DV26" s="980"/>
      <c r="DW26" s="981"/>
      <c r="DX26" s="981"/>
      <c r="DY26" s="981"/>
      <c r="DZ26" s="982"/>
      <c r="EA26" s="224"/>
    </row>
    <row r="27" spans="1:131" ht="26.25" customHeight="1" thickBot="1" x14ac:dyDescent="0.25">
      <c r="A27" s="986"/>
      <c r="B27" s="987"/>
      <c r="C27" s="987"/>
      <c r="D27" s="987"/>
      <c r="E27" s="987"/>
      <c r="F27" s="987"/>
      <c r="G27" s="987"/>
      <c r="H27" s="987"/>
      <c r="I27" s="987"/>
      <c r="J27" s="987"/>
      <c r="K27" s="987"/>
      <c r="L27" s="987"/>
      <c r="M27" s="987"/>
      <c r="N27" s="987"/>
      <c r="O27" s="987"/>
      <c r="P27" s="988"/>
      <c r="Q27" s="992"/>
      <c r="R27" s="993"/>
      <c r="S27" s="993"/>
      <c r="T27" s="993"/>
      <c r="U27" s="994"/>
      <c r="V27" s="992"/>
      <c r="W27" s="993"/>
      <c r="X27" s="993"/>
      <c r="Y27" s="993"/>
      <c r="Z27" s="994"/>
      <c r="AA27" s="992"/>
      <c r="AB27" s="993"/>
      <c r="AC27" s="993"/>
      <c r="AD27" s="993"/>
      <c r="AE27" s="993"/>
      <c r="AF27" s="1045"/>
      <c r="AG27" s="999"/>
      <c r="AH27" s="999"/>
      <c r="AI27" s="999"/>
      <c r="AJ27" s="1046"/>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1004"/>
      <c r="BJ27" s="226"/>
      <c r="BK27" s="226"/>
      <c r="BL27" s="226"/>
      <c r="BM27" s="226"/>
      <c r="BN27" s="226"/>
      <c r="BO27" s="236"/>
      <c r="BP27" s="236"/>
      <c r="BQ27" s="233">
        <v>21</v>
      </c>
      <c r="BR27" s="234"/>
      <c r="BS27" s="980"/>
      <c r="BT27" s="981"/>
      <c r="BU27" s="981"/>
      <c r="BV27" s="981"/>
      <c r="BW27" s="981"/>
      <c r="BX27" s="981"/>
      <c r="BY27" s="981"/>
      <c r="BZ27" s="981"/>
      <c r="CA27" s="981"/>
      <c r="CB27" s="981"/>
      <c r="CC27" s="981"/>
      <c r="CD27" s="981"/>
      <c r="CE27" s="981"/>
      <c r="CF27" s="981"/>
      <c r="CG27" s="1002"/>
      <c r="CH27" s="977"/>
      <c r="CI27" s="978"/>
      <c r="CJ27" s="978"/>
      <c r="CK27" s="978"/>
      <c r="CL27" s="979"/>
      <c r="CM27" s="977"/>
      <c r="CN27" s="978"/>
      <c r="CO27" s="978"/>
      <c r="CP27" s="978"/>
      <c r="CQ27" s="979"/>
      <c r="CR27" s="977"/>
      <c r="CS27" s="978"/>
      <c r="CT27" s="978"/>
      <c r="CU27" s="978"/>
      <c r="CV27" s="979"/>
      <c r="CW27" s="977"/>
      <c r="CX27" s="978"/>
      <c r="CY27" s="978"/>
      <c r="CZ27" s="978"/>
      <c r="DA27" s="979"/>
      <c r="DB27" s="977"/>
      <c r="DC27" s="978"/>
      <c r="DD27" s="978"/>
      <c r="DE27" s="978"/>
      <c r="DF27" s="979"/>
      <c r="DG27" s="977"/>
      <c r="DH27" s="978"/>
      <c r="DI27" s="978"/>
      <c r="DJ27" s="978"/>
      <c r="DK27" s="979"/>
      <c r="DL27" s="977"/>
      <c r="DM27" s="978"/>
      <c r="DN27" s="978"/>
      <c r="DO27" s="978"/>
      <c r="DP27" s="979"/>
      <c r="DQ27" s="977"/>
      <c r="DR27" s="978"/>
      <c r="DS27" s="978"/>
      <c r="DT27" s="978"/>
      <c r="DU27" s="979"/>
      <c r="DV27" s="980"/>
      <c r="DW27" s="981"/>
      <c r="DX27" s="981"/>
      <c r="DY27" s="981"/>
      <c r="DZ27" s="982"/>
      <c r="EA27" s="224"/>
    </row>
    <row r="28" spans="1:131" ht="26.25" customHeight="1" thickTop="1" x14ac:dyDescent="0.2">
      <c r="A28" s="237">
        <v>1</v>
      </c>
      <c r="B28" s="1035" t="s">
        <v>390</v>
      </c>
      <c r="C28" s="1036"/>
      <c r="D28" s="1036"/>
      <c r="E28" s="1036"/>
      <c r="F28" s="1036"/>
      <c r="G28" s="1036"/>
      <c r="H28" s="1036"/>
      <c r="I28" s="1036"/>
      <c r="J28" s="1036"/>
      <c r="K28" s="1036"/>
      <c r="L28" s="1036"/>
      <c r="M28" s="1036"/>
      <c r="N28" s="1036"/>
      <c r="O28" s="1036"/>
      <c r="P28" s="1037"/>
      <c r="Q28" s="1038">
        <v>2203</v>
      </c>
      <c r="R28" s="1039"/>
      <c r="S28" s="1039"/>
      <c r="T28" s="1039"/>
      <c r="U28" s="1039"/>
      <c r="V28" s="1039">
        <v>2151</v>
      </c>
      <c r="W28" s="1039"/>
      <c r="X28" s="1039"/>
      <c r="Y28" s="1039"/>
      <c r="Z28" s="1039"/>
      <c r="AA28" s="1039">
        <v>52</v>
      </c>
      <c r="AB28" s="1039"/>
      <c r="AC28" s="1039"/>
      <c r="AD28" s="1039"/>
      <c r="AE28" s="1040"/>
      <c r="AF28" s="1041">
        <v>52</v>
      </c>
      <c r="AG28" s="1039"/>
      <c r="AH28" s="1039"/>
      <c r="AI28" s="1039"/>
      <c r="AJ28" s="1042"/>
      <c r="AK28" s="1030">
        <v>212</v>
      </c>
      <c r="AL28" s="1031"/>
      <c r="AM28" s="1031"/>
      <c r="AN28" s="1031"/>
      <c r="AO28" s="1031"/>
      <c r="AP28" s="1031" t="s">
        <v>564</v>
      </c>
      <c r="AQ28" s="1031"/>
      <c r="AR28" s="1031"/>
      <c r="AS28" s="1031"/>
      <c r="AT28" s="1031"/>
      <c r="AU28" s="1031" t="s">
        <v>564</v>
      </c>
      <c r="AV28" s="1031"/>
      <c r="AW28" s="1031"/>
      <c r="AX28" s="1031"/>
      <c r="AY28" s="1031"/>
      <c r="AZ28" s="1032" t="s">
        <v>564</v>
      </c>
      <c r="BA28" s="1032"/>
      <c r="BB28" s="1032"/>
      <c r="BC28" s="1032"/>
      <c r="BD28" s="1032"/>
      <c r="BE28" s="1033"/>
      <c r="BF28" s="1033"/>
      <c r="BG28" s="1033"/>
      <c r="BH28" s="1033"/>
      <c r="BI28" s="1034"/>
      <c r="BJ28" s="226"/>
      <c r="BK28" s="226"/>
      <c r="BL28" s="226"/>
      <c r="BM28" s="226"/>
      <c r="BN28" s="226"/>
      <c r="BO28" s="236"/>
      <c r="BP28" s="236"/>
      <c r="BQ28" s="233">
        <v>22</v>
      </c>
      <c r="BR28" s="234"/>
      <c r="BS28" s="980"/>
      <c r="BT28" s="981"/>
      <c r="BU28" s="981"/>
      <c r="BV28" s="981"/>
      <c r="BW28" s="981"/>
      <c r="BX28" s="981"/>
      <c r="BY28" s="981"/>
      <c r="BZ28" s="981"/>
      <c r="CA28" s="981"/>
      <c r="CB28" s="981"/>
      <c r="CC28" s="981"/>
      <c r="CD28" s="981"/>
      <c r="CE28" s="981"/>
      <c r="CF28" s="981"/>
      <c r="CG28" s="1002"/>
      <c r="CH28" s="977"/>
      <c r="CI28" s="978"/>
      <c r="CJ28" s="978"/>
      <c r="CK28" s="978"/>
      <c r="CL28" s="979"/>
      <c r="CM28" s="977"/>
      <c r="CN28" s="978"/>
      <c r="CO28" s="978"/>
      <c r="CP28" s="978"/>
      <c r="CQ28" s="979"/>
      <c r="CR28" s="977"/>
      <c r="CS28" s="978"/>
      <c r="CT28" s="978"/>
      <c r="CU28" s="978"/>
      <c r="CV28" s="979"/>
      <c r="CW28" s="977"/>
      <c r="CX28" s="978"/>
      <c r="CY28" s="978"/>
      <c r="CZ28" s="978"/>
      <c r="DA28" s="979"/>
      <c r="DB28" s="977"/>
      <c r="DC28" s="978"/>
      <c r="DD28" s="978"/>
      <c r="DE28" s="978"/>
      <c r="DF28" s="979"/>
      <c r="DG28" s="977"/>
      <c r="DH28" s="978"/>
      <c r="DI28" s="978"/>
      <c r="DJ28" s="978"/>
      <c r="DK28" s="979"/>
      <c r="DL28" s="977"/>
      <c r="DM28" s="978"/>
      <c r="DN28" s="978"/>
      <c r="DO28" s="978"/>
      <c r="DP28" s="979"/>
      <c r="DQ28" s="977"/>
      <c r="DR28" s="978"/>
      <c r="DS28" s="978"/>
      <c r="DT28" s="978"/>
      <c r="DU28" s="979"/>
      <c r="DV28" s="980"/>
      <c r="DW28" s="981"/>
      <c r="DX28" s="981"/>
      <c r="DY28" s="981"/>
      <c r="DZ28" s="982"/>
      <c r="EA28" s="224"/>
    </row>
    <row r="29" spans="1:131" ht="26.25" customHeight="1" x14ac:dyDescent="0.2">
      <c r="A29" s="237">
        <v>2</v>
      </c>
      <c r="B29" s="1018" t="s">
        <v>391</v>
      </c>
      <c r="C29" s="1019"/>
      <c r="D29" s="1019"/>
      <c r="E29" s="1019"/>
      <c r="F29" s="1019"/>
      <c r="G29" s="1019"/>
      <c r="H29" s="1019"/>
      <c r="I29" s="1019"/>
      <c r="J29" s="1019"/>
      <c r="K29" s="1019"/>
      <c r="L29" s="1019"/>
      <c r="M29" s="1019"/>
      <c r="N29" s="1019"/>
      <c r="O29" s="1019"/>
      <c r="P29" s="1020"/>
      <c r="Q29" s="1026">
        <v>1715</v>
      </c>
      <c r="R29" s="1027"/>
      <c r="S29" s="1027"/>
      <c r="T29" s="1027"/>
      <c r="U29" s="1027"/>
      <c r="V29" s="1027">
        <v>1626</v>
      </c>
      <c r="W29" s="1027"/>
      <c r="X29" s="1027"/>
      <c r="Y29" s="1027"/>
      <c r="Z29" s="1027"/>
      <c r="AA29" s="1027">
        <v>90</v>
      </c>
      <c r="AB29" s="1027"/>
      <c r="AC29" s="1027"/>
      <c r="AD29" s="1027"/>
      <c r="AE29" s="1028"/>
      <c r="AF29" s="1023">
        <v>90</v>
      </c>
      <c r="AG29" s="1024"/>
      <c r="AH29" s="1024"/>
      <c r="AI29" s="1024"/>
      <c r="AJ29" s="1025"/>
      <c r="AK29" s="967">
        <v>382</v>
      </c>
      <c r="AL29" s="958"/>
      <c r="AM29" s="958"/>
      <c r="AN29" s="958"/>
      <c r="AO29" s="958"/>
      <c r="AP29" s="958" t="s">
        <v>564</v>
      </c>
      <c r="AQ29" s="958"/>
      <c r="AR29" s="958"/>
      <c r="AS29" s="958"/>
      <c r="AT29" s="958"/>
      <c r="AU29" s="958" t="s">
        <v>564</v>
      </c>
      <c r="AV29" s="958"/>
      <c r="AW29" s="958"/>
      <c r="AX29" s="958"/>
      <c r="AY29" s="958"/>
      <c r="AZ29" s="1029" t="s">
        <v>564</v>
      </c>
      <c r="BA29" s="1029"/>
      <c r="BB29" s="1029"/>
      <c r="BC29" s="1029"/>
      <c r="BD29" s="1029"/>
      <c r="BE29" s="959"/>
      <c r="BF29" s="959"/>
      <c r="BG29" s="959"/>
      <c r="BH29" s="959"/>
      <c r="BI29" s="960"/>
      <c r="BJ29" s="226"/>
      <c r="BK29" s="226"/>
      <c r="BL29" s="226"/>
      <c r="BM29" s="226"/>
      <c r="BN29" s="226"/>
      <c r="BO29" s="236"/>
      <c r="BP29" s="236"/>
      <c r="BQ29" s="233">
        <v>23</v>
      </c>
      <c r="BR29" s="234"/>
      <c r="BS29" s="980"/>
      <c r="BT29" s="981"/>
      <c r="BU29" s="981"/>
      <c r="BV29" s="981"/>
      <c r="BW29" s="981"/>
      <c r="BX29" s="981"/>
      <c r="BY29" s="981"/>
      <c r="BZ29" s="981"/>
      <c r="CA29" s="981"/>
      <c r="CB29" s="981"/>
      <c r="CC29" s="981"/>
      <c r="CD29" s="981"/>
      <c r="CE29" s="981"/>
      <c r="CF29" s="981"/>
      <c r="CG29" s="1002"/>
      <c r="CH29" s="977"/>
      <c r="CI29" s="978"/>
      <c r="CJ29" s="978"/>
      <c r="CK29" s="978"/>
      <c r="CL29" s="979"/>
      <c r="CM29" s="977"/>
      <c r="CN29" s="978"/>
      <c r="CO29" s="978"/>
      <c r="CP29" s="978"/>
      <c r="CQ29" s="979"/>
      <c r="CR29" s="977"/>
      <c r="CS29" s="978"/>
      <c r="CT29" s="978"/>
      <c r="CU29" s="978"/>
      <c r="CV29" s="979"/>
      <c r="CW29" s="977"/>
      <c r="CX29" s="978"/>
      <c r="CY29" s="978"/>
      <c r="CZ29" s="978"/>
      <c r="DA29" s="979"/>
      <c r="DB29" s="977"/>
      <c r="DC29" s="978"/>
      <c r="DD29" s="978"/>
      <c r="DE29" s="978"/>
      <c r="DF29" s="979"/>
      <c r="DG29" s="977"/>
      <c r="DH29" s="978"/>
      <c r="DI29" s="978"/>
      <c r="DJ29" s="978"/>
      <c r="DK29" s="979"/>
      <c r="DL29" s="977"/>
      <c r="DM29" s="978"/>
      <c r="DN29" s="978"/>
      <c r="DO29" s="978"/>
      <c r="DP29" s="979"/>
      <c r="DQ29" s="977"/>
      <c r="DR29" s="978"/>
      <c r="DS29" s="978"/>
      <c r="DT29" s="978"/>
      <c r="DU29" s="979"/>
      <c r="DV29" s="980"/>
      <c r="DW29" s="981"/>
      <c r="DX29" s="981"/>
      <c r="DY29" s="981"/>
      <c r="DZ29" s="982"/>
      <c r="EA29" s="224"/>
    </row>
    <row r="30" spans="1:131" ht="26.25" customHeight="1" x14ac:dyDescent="0.2">
      <c r="A30" s="237">
        <v>3</v>
      </c>
      <c r="B30" s="1018" t="s">
        <v>392</v>
      </c>
      <c r="C30" s="1019"/>
      <c r="D30" s="1019"/>
      <c r="E30" s="1019"/>
      <c r="F30" s="1019"/>
      <c r="G30" s="1019"/>
      <c r="H30" s="1019"/>
      <c r="I30" s="1019"/>
      <c r="J30" s="1019"/>
      <c r="K30" s="1019"/>
      <c r="L30" s="1019"/>
      <c r="M30" s="1019"/>
      <c r="N30" s="1019"/>
      <c r="O30" s="1019"/>
      <c r="P30" s="1020"/>
      <c r="Q30" s="1026">
        <v>455</v>
      </c>
      <c r="R30" s="1027"/>
      <c r="S30" s="1027"/>
      <c r="T30" s="1027"/>
      <c r="U30" s="1027"/>
      <c r="V30" s="1027">
        <v>453</v>
      </c>
      <c r="W30" s="1027"/>
      <c r="X30" s="1027"/>
      <c r="Y30" s="1027"/>
      <c r="Z30" s="1027"/>
      <c r="AA30" s="1027">
        <v>2</v>
      </c>
      <c r="AB30" s="1027"/>
      <c r="AC30" s="1027"/>
      <c r="AD30" s="1027"/>
      <c r="AE30" s="1028"/>
      <c r="AF30" s="1023">
        <v>2</v>
      </c>
      <c r="AG30" s="1024"/>
      <c r="AH30" s="1024"/>
      <c r="AI30" s="1024"/>
      <c r="AJ30" s="1025"/>
      <c r="AK30" s="967">
        <v>272</v>
      </c>
      <c r="AL30" s="958"/>
      <c r="AM30" s="958"/>
      <c r="AN30" s="958"/>
      <c r="AO30" s="958"/>
      <c r="AP30" s="958" t="s">
        <v>564</v>
      </c>
      <c r="AQ30" s="958"/>
      <c r="AR30" s="958"/>
      <c r="AS30" s="958"/>
      <c r="AT30" s="958"/>
      <c r="AU30" s="958" t="s">
        <v>564</v>
      </c>
      <c r="AV30" s="958"/>
      <c r="AW30" s="958"/>
      <c r="AX30" s="958"/>
      <c r="AY30" s="958"/>
      <c r="AZ30" s="1029" t="s">
        <v>564</v>
      </c>
      <c r="BA30" s="1029"/>
      <c r="BB30" s="1029"/>
      <c r="BC30" s="1029"/>
      <c r="BD30" s="1029"/>
      <c r="BE30" s="959"/>
      <c r="BF30" s="959"/>
      <c r="BG30" s="959"/>
      <c r="BH30" s="959"/>
      <c r="BI30" s="960"/>
      <c r="BJ30" s="226"/>
      <c r="BK30" s="226"/>
      <c r="BL30" s="226"/>
      <c r="BM30" s="226"/>
      <c r="BN30" s="226"/>
      <c r="BO30" s="236"/>
      <c r="BP30" s="236"/>
      <c r="BQ30" s="233">
        <v>24</v>
      </c>
      <c r="BR30" s="234"/>
      <c r="BS30" s="980"/>
      <c r="BT30" s="981"/>
      <c r="BU30" s="981"/>
      <c r="BV30" s="981"/>
      <c r="BW30" s="981"/>
      <c r="BX30" s="981"/>
      <c r="BY30" s="981"/>
      <c r="BZ30" s="981"/>
      <c r="CA30" s="981"/>
      <c r="CB30" s="981"/>
      <c r="CC30" s="981"/>
      <c r="CD30" s="981"/>
      <c r="CE30" s="981"/>
      <c r="CF30" s="981"/>
      <c r="CG30" s="1002"/>
      <c r="CH30" s="977"/>
      <c r="CI30" s="978"/>
      <c r="CJ30" s="978"/>
      <c r="CK30" s="978"/>
      <c r="CL30" s="979"/>
      <c r="CM30" s="977"/>
      <c r="CN30" s="978"/>
      <c r="CO30" s="978"/>
      <c r="CP30" s="978"/>
      <c r="CQ30" s="979"/>
      <c r="CR30" s="977"/>
      <c r="CS30" s="978"/>
      <c r="CT30" s="978"/>
      <c r="CU30" s="978"/>
      <c r="CV30" s="979"/>
      <c r="CW30" s="977"/>
      <c r="CX30" s="978"/>
      <c r="CY30" s="978"/>
      <c r="CZ30" s="978"/>
      <c r="DA30" s="979"/>
      <c r="DB30" s="977"/>
      <c r="DC30" s="978"/>
      <c r="DD30" s="978"/>
      <c r="DE30" s="978"/>
      <c r="DF30" s="979"/>
      <c r="DG30" s="977"/>
      <c r="DH30" s="978"/>
      <c r="DI30" s="978"/>
      <c r="DJ30" s="978"/>
      <c r="DK30" s="979"/>
      <c r="DL30" s="977"/>
      <c r="DM30" s="978"/>
      <c r="DN30" s="978"/>
      <c r="DO30" s="978"/>
      <c r="DP30" s="979"/>
      <c r="DQ30" s="977"/>
      <c r="DR30" s="978"/>
      <c r="DS30" s="978"/>
      <c r="DT30" s="978"/>
      <c r="DU30" s="979"/>
      <c r="DV30" s="980"/>
      <c r="DW30" s="981"/>
      <c r="DX30" s="981"/>
      <c r="DY30" s="981"/>
      <c r="DZ30" s="982"/>
      <c r="EA30" s="224"/>
    </row>
    <row r="31" spans="1:131" ht="26.25" customHeight="1" x14ac:dyDescent="0.2">
      <c r="A31" s="237">
        <v>4</v>
      </c>
      <c r="B31" s="1018" t="s">
        <v>393</v>
      </c>
      <c r="C31" s="1019"/>
      <c r="D31" s="1019"/>
      <c r="E31" s="1019"/>
      <c r="F31" s="1019"/>
      <c r="G31" s="1019"/>
      <c r="H31" s="1019"/>
      <c r="I31" s="1019"/>
      <c r="J31" s="1019"/>
      <c r="K31" s="1019"/>
      <c r="L31" s="1019"/>
      <c r="M31" s="1019"/>
      <c r="N31" s="1019"/>
      <c r="O31" s="1019"/>
      <c r="P31" s="1020"/>
      <c r="Q31" s="1026">
        <v>14</v>
      </c>
      <c r="R31" s="1027"/>
      <c r="S31" s="1027"/>
      <c r="T31" s="1027"/>
      <c r="U31" s="1027"/>
      <c r="V31" s="1027">
        <v>10</v>
      </c>
      <c r="W31" s="1027"/>
      <c r="X31" s="1027"/>
      <c r="Y31" s="1027"/>
      <c r="Z31" s="1027"/>
      <c r="AA31" s="1027">
        <v>3</v>
      </c>
      <c r="AB31" s="1027"/>
      <c r="AC31" s="1027"/>
      <c r="AD31" s="1027"/>
      <c r="AE31" s="1028"/>
      <c r="AF31" s="1023">
        <v>3</v>
      </c>
      <c r="AG31" s="1024"/>
      <c r="AH31" s="1024"/>
      <c r="AI31" s="1024"/>
      <c r="AJ31" s="1025"/>
      <c r="AK31" s="967">
        <v>3</v>
      </c>
      <c r="AL31" s="958"/>
      <c r="AM31" s="958"/>
      <c r="AN31" s="958"/>
      <c r="AO31" s="958"/>
      <c r="AP31" s="958" t="s">
        <v>564</v>
      </c>
      <c r="AQ31" s="958"/>
      <c r="AR31" s="958"/>
      <c r="AS31" s="958"/>
      <c r="AT31" s="958"/>
      <c r="AU31" s="958" t="s">
        <v>564</v>
      </c>
      <c r="AV31" s="958"/>
      <c r="AW31" s="958"/>
      <c r="AX31" s="958"/>
      <c r="AY31" s="958"/>
      <c r="AZ31" s="1029" t="s">
        <v>564</v>
      </c>
      <c r="BA31" s="1029"/>
      <c r="BB31" s="1029"/>
      <c r="BC31" s="1029"/>
      <c r="BD31" s="1029"/>
      <c r="BE31" s="959"/>
      <c r="BF31" s="959"/>
      <c r="BG31" s="959"/>
      <c r="BH31" s="959"/>
      <c r="BI31" s="960"/>
      <c r="BJ31" s="226"/>
      <c r="BK31" s="226"/>
      <c r="BL31" s="226"/>
      <c r="BM31" s="226"/>
      <c r="BN31" s="226"/>
      <c r="BO31" s="236"/>
      <c r="BP31" s="236"/>
      <c r="BQ31" s="233">
        <v>25</v>
      </c>
      <c r="BR31" s="234"/>
      <c r="BS31" s="980"/>
      <c r="BT31" s="981"/>
      <c r="BU31" s="981"/>
      <c r="BV31" s="981"/>
      <c r="BW31" s="981"/>
      <c r="BX31" s="981"/>
      <c r="BY31" s="981"/>
      <c r="BZ31" s="981"/>
      <c r="CA31" s="981"/>
      <c r="CB31" s="981"/>
      <c r="CC31" s="981"/>
      <c r="CD31" s="981"/>
      <c r="CE31" s="981"/>
      <c r="CF31" s="981"/>
      <c r="CG31" s="1002"/>
      <c r="CH31" s="977"/>
      <c r="CI31" s="978"/>
      <c r="CJ31" s="978"/>
      <c r="CK31" s="978"/>
      <c r="CL31" s="979"/>
      <c r="CM31" s="977"/>
      <c r="CN31" s="978"/>
      <c r="CO31" s="978"/>
      <c r="CP31" s="978"/>
      <c r="CQ31" s="979"/>
      <c r="CR31" s="977"/>
      <c r="CS31" s="978"/>
      <c r="CT31" s="978"/>
      <c r="CU31" s="978"/>
      <c r="CV31" s="979"/>
      <c r="CW31" s="977"/>
      <c r="CX31" s="978"/>
      <c r="CY31" s="978"/>
      <c r="CZ31" s="978"/>
      <c r="DA31" s="979"/>
      <c r="DB31" s="977"/>
      <c r="DC31" s="978"/>
      <c r="DD31" s="978"/>
      <c r="DE31" s="978"/>
      <c r="DF31" s="979"/>
      <c r="DG31" s="977"/>
      <c r="DH31" s="978"/>
      <c r="DI31" s="978"/>
      <c r="DJ31" s="978"/>
      <c r="DK31" s="979"/>
      <c r="DL31" s="977"/>
      <c r="DM31" s="978"/>
      <c r="DN31" s="978"/>
      <c r="DO31" s="978"/>
      <c r="DP31" s="979"/>
      <c r="DQ31" s="977"/>
      <c r="DR31" s="978"/>
      <c r="DS31" s="978"/>
      <c r="DT31" s="978"/>
      <c r="DU31" s="979"/>
      <c r="DV31" s="980"/>
      <c r="DW31" s="981"/>
      <c r="DX31" s="981"/>
      <c r="DY31" s="981"/>
      <c r="DZ31" s="982"/>
      <c r="EA31" s="224"/>
    </row>
    <row r="32" spans="1:131" ht="26.25" customHeight="1" x14ac:dyDescent="0.2">
      <c r="A32" s="237">
        <v>5</v>
      </c>
      <c r="B32" s="1018" t="s">
        <v>394</v>
      </c>
      <c r="C32" s="1019"/>
      <c r="D32" s="1019"/>
      <c r="E32" s="1019"/>
      <c r="F32" s="1019"/>
      <c r="G32" s="1019"/>
      <c r="H32" s="1019"/>
      <c r="I32" s="1019"/>
      <c r="J32" s="1019"/>
      <c r="K32" s="1019"/>
      <c r="L32" s="1019"/>
      <c r="M32" s="1019"/>
      <c r="N32" s="1019"/>
      <c r="O32" s="1019"/>
      <c r="P32" s="1020"/>
      <c r="Q32" s="1026">
        <v>301</v>
      </c>
      <c r="R32" s="1027"/>
      <c r="S32" s="1027"/>
      <c r="T32" s="1027"/>
      <c r="U32" s="1027"/>
      <c r="V32" s="1027">
        <v>274</v>
      </c>
      <c r="W32" s="1027"/>
      <c r="X32" s="1027"/>
      <c r="Y32" s="1027"/>
      <c r="Z32" s="1027"/>
      <c r="AA32" s="1027">
        <v>26</v>
      </c>
      <c r="AB32" s="1027"/>
      <c r="AC32" s="1027"/>
      <c r="AD32" s="1027"/>
      <c r="AE32" s="1028"/>
      <c r="AF32" s="1023">
        <v>747</v>
      </c>
      <c r="AG32" s="1024"/>
      <c r="AH32" s="1024"/>
      <c r="AI32" s="1024"/>
      <c r="AJ32" s="1025"/>
      <c r="AK32" s="967">
        <v>4</v>
      </c>
      <c r="AL32" s="958"/>
      <c r="AM32" s="958"/>
      <c r="AN32" s="958"/>
      <c r="AO32" s="958"/>
      <c r="AP32" s="958">
        <v>338</v>
      </c>
      <c r="AQ32" s="958"/>
      <c r="AR32" s="958"/>
      <c r="AS32" s="958"/>
      <c r="AT32" s="958"/>
      <c r="AU32" s="958">
        <v>61</v>
      </c>
      <c r="AV32" s="958"/>
      <c r="AW32" s="958"/>
      <c r="AX32" s="958"/>
      <c r="AY32" s="958"/>
      <c r="AZ32" s="1029" t="s">
        <v>564</v>
      </c>
      <c r="BA32" s="1029"/>
      <c r="BB32" s="1029"/>
      <c r="BC32" s="1029"/>
      <c r="BD32" s="1029"/>
      <c r="BE32" s="959" t="s">
        <v>395</v>
      </c>
      <c r="BF32" s="959"/>
      <c r="BG32" s="959"/>
      <c r="BH32" s="959"/>
      <c r="BI32" s="960"/>
      <c r="BJ32" s="226"/>
      <c r="BK32" s="226"/>
      <c r="BL32" s="226"/>
      <c r="BM32" s="226"/>
      <c r="BN32" s="226"/>
      <c r="BO32" s="236"/>
      <c r="BP32" s="236"/>
      <c r="BQ32" s="233">
        <v>26</v>
      </c>
      <c r="BR32" s="234"/>
      <c r="BS32" s="980"/>
      <c r="BT32" s="981"/>
      <c r="BU32" s="981"/>
      <c r="BV32" s="981"/>
      <c r="BW32" s="981"/>
      <c r="BX32" s="981"/>
      <c r="BY32" s="981"/>
      <c r="BZ32" s="981"/>
      <c r="CA32" s="981"/>
      <c r="CB32" s="981"/>
      <c r="CC32" s="981"/>
      <c r="CD32" s="981"/>
      <c r="CE32" s="981"/>
      <c r="CF32" s="981"/>
      <c r="CG32" s="1002"/>
      <c r="CH32" s="977"/>
      <c r="CI32" s="978"/>
      <c r="CJ32" s="978"/>
      <c r="CK32" s="978"/>
      <c r="CL32" s="979"/>
      <c r="CM32" s="977"/>
      <c r="CN32" s="978"/>
      <c r="CO32" s="978"/>
      <c r="CP32" s="978"/>
      <c r="CQ32" s="979"/>
      <c r="CR32" s="977"/>
      <c r="CS32" s="978"/>
      <c r="CT32" s="978"/>
      <c r="CU32" s="978"/>
      <c r="CV32" s="979"/>
      <c r="CW32" s="977"/>
      <c r="CX32" s="978"/>
      <c r="CY32" s="978"/>
      <c r="CZ32" s="978"/>
      <c r="DA32" s="979"/>
      <c r="DB32" s="977"/>
      <c r="DC32" s="978"/>
      <c r="DD32" s="978"/>
      <c r="DE32" s="978"/>
      <c r="DF32" s="979"/>
      <c r="DG32" s="977"/>
      <c r="DH32" s="978"/>
      <c r="DI32" s="978"/>
      <c r="DJ32" s="978"/>
      <c r="DK32" s="979"/>
      <c r="DL32" s="977"/>
      <c r="DM32" s="978"/>
      <c r="DN32" s="978"/>
      <c r="DO32" s="978"/>
      <c r="DP32" s="979"/>
      <c r="DQ32" s="977"/>
      <c r="DR32" s="978"/>
      <c r="DS32" s="978"/>
      <c r="DT32" s="978"/>
      <c r="DU32" s="979"/>
      <c r="DV32" s="980"/>
      <c r="DW32" s="981"/>
      <c r="DX32" s="981"/>
      <c r="DY32" s="981"/>
      <c r="DZ32" s="982"/>
      <c r="EA32" s="224"/>
    </row>
    <row r="33" spans="1:131" ht="26.25" customHeight="1" x14ac:dyDescent="0.2">
      <c r="A33" s="237">
        <v>6</v>
      </c>
      <c r="B33" s="1018"/>
      <c r="C33" s="1019"/>
      <c r="D33" s="1019"/>
      <c r="E33" s="1019"/>
      <c r="F33" s="1019"/>
      <c r="G33" s="1019"/>
      <c r="H33" s="1019"/>
      <c r="I33" s="1019"/>
      <c r="J33" s="1019"/>
      <c r="K33" s="1019"/>
      <c r="L33" s="1019"/>
      <c r="M33" s="1019"/>
      <c r="N33" s="1019"/>
      <c r="O33" s="1019"/>
      <c r="P33" s="1020"/>
      <c r="Q33" s="1026"/>
      <c r="R33" s="1027"/>
      <c r="S33" s="1027"/>
      <c r="T33" s="1027"/>
      <c r="U33" s="1027"/>
      <c r="V33" s="1027"/>
      <c r="W33" s="1027"/>
      <c r="X33" s="1027"/>
      <c r="Y33" s="1027"/>
      <c r="Z33" s="1027"/>
      <c r="AA33" s="1027"/>
      <c r="AB33" s="1027"/>
      <c r="AC33" s="1027"/>
      <c r="AD33" s="1027"/>
      <c r="AE33" s="1028"/>
      <c r="AF33" s="1023"/>
      <c r="AG33" s="1024"/>
      <c r="AH33" s="1024"/>
      <c r="AI33" s="1024"/>
      <c r="AJ33" s="1025"/>
      <c r="AK33" s="967"/>
      <c r="AL33" s="958"/>
      <c r="AM33" s="958"/>
      <c r="AN33" s="958"/>
      <c r="AO33" s="958"/>
      <c r="AP33" s="958"/>
      <c r="AQ33" s="958"/>
      <c r="AR33" s="958"/>
      <c r="AS33" s="958"/>
      <c r="AT33" s="958"/>
      <c r="AU33" s="958"/>
      <c r="AV33" s="958"/>
      <c r="AW33" s="958"/>
      <c r="AX33" s="958"/>
      <c r="AY33" s="958"/>
      <c r="AZ33" s="1029"/>
      <c r="BA33" s="1029"/>
      <c r="BB33" s="1029"/>
      <c r="BC33" s="1029"/>
      <c r="BD33" s="1029"/>
      <c r="BE33" s="959"/>
      <c r="BF33" s="959"/>
      <c r="BG33" s="959"/>
      <c r="BH33" s="959"/>
      <c r="BI33" s="960"/>
      <c r="BJ33" s="226"/>
      <c r="BK33" s="226"/>
      <c r="BL33" s="226"/>
      <c r="BM33" s="226"/>
      <c r="BN33" s="226"/>
      <c r="BO33" s="236"/>
      <c r="BP33" s="236"/>
      <c r="BQ33" s="233">
        <v>27</v>
      </c>
      <c r="BR33" s="234"/>
      <c r="BS33" s="980"/>
      <c r="BT33" s="981"/>
      <c r="BU33" s="981"/>
      <c r="BV33" s="981"/>
      <c r="BW33" s="981"/>
      <c r="BX33" s="981"/>
      <c r="BY33" s="981"/>
      <c r="BZ33" s="981"/>
      <c r="CA33" s="981"/>
      <c r="CB33" s="981"/>
      <c r="CC33" s="981"/>
      <c r="CD33" s="981"/>
      <c r="CE33" s="981"/>
      <c r="CF33" s="981"/>
      <c r="CG33" s="1002"/>
      <c r="CH33" s="977"/>
      <c r="CI33" s="978"/>
      <c r="CJ33" s="978"/>
      <c r="CK33" s="978"/>
      <c r="CL33" s="979"/>
      <c r="CM33" s="977"/>
      <c r="CN33" s="978"/>
      <c r="CO33" s="978"/>
      <c r="CP33" s="978"/>
      <c r="CQ33" s="979"/>
      <c r="CR33" s="977"/>
      <c r="CS33" s="978"/>
      <c r="CT33" s="978"/>
      <c r="CU33" s="978"/>
      <c r="CV33" s="979"/>
      <c r="CW33" s="977"/>
      <c r="CX33" s="978"/>
      <c r="CY33" s="978"/>
      <c r="CZ33" s="978"/>
      <c r="DA33" s="979"/>
      <c r="DB33" s="977"/>
      <c r="DC33" s="978"/>
      <c r="DD33" s="978"/>
      <c r="DE33" s="978"/>
      <c r="DF33" s="979"/>
      <c r="DG33" s="977"/>
      <c r="DH33" s="978"/>
      <c r="DI33" s="978"/>
      <c r="DJ33" s="978"/>
      <c r="DK33" s="979"/>
      <c r="DL33" s="977"/>
      <c r="DM33" s="978"/>
      <c r="DN33" s="978"/>
      <c r="DO33" s="978"/>
      <c r="DP33" s="979"/>
      <c r="DQ33" s="977"/>
      <c r="DR33" s="978"/>
      <c r="DS33" s="978"/>
      <c r="DT33" s="978"/>
      <c r="DU33" s="979"/>
      <c r="DV33" s="980"/>
      <c r="DW33" s="981"/>
      <c r="DX33" s="981"/>
      <c r="DY33" s="981"/>
      <c r="DZ33" s="982"/>
      <c r="EA33" s="224"/>
    </row>
    <row r="34" spans="1:131" ht="26.25" customHeight="1" x14ac:dyDescent="0.2">
      <c r="A34" s="237">
        <v>7</v>
      </c>
      <c r="B34" s="1018"/>
      <c r="C34" s="1019"/>
      <c r="D34" s="1019"/>
      <c r="E34" s="1019"/>
      <c r="F34" s="1019"/>
      <c r="G34" s="1019"/>
      <c r="H34" s="1019"/>
      <c r="I34" s="1019"/>
      <c r="J34" s="1019"/>
      <c r="K34" s="1019"/>
      <c r="L34" s="1019"/>
      <c r="M34" s="1019"/>
      <c r="N34" s="1019"/>
      <c r="O34" s="1019"/>
      <c r="P34" s="1020"/>
      <c r="Q34" s="1026"/>
      <c r="R34" s="1027"/>
      <c r="S34" s="1027"/>
      <c r="T34" s="1027"/>
      <c r="U34" s="1027"/>
      <c r="V34" s="1027"/>
      <c r="W34" s="1027"/>
      <c r="X34" s="1027"/>
      <c r="Y34" s="1027"/>
      <c r="Z34" s="1027"/>
      <c r="AA34" s="1027"/>
      <c r="AB34" s="1027"/>
      <c r="AC34" s="1027"/>
      <c r="AD34" s="1027"/>
      <c r="AE34" s="1028"/>
      <c r="AF34" s="1023"/>
      <c r="AG34" s="1024"/>
      <c r="AH34" s="1024"/>
      <c r="AI34" s="1024"/>
      <c r="AJ34" s="1025"/>
      <c r="AK34" s="967"/>
      <c r="AL34" s="958"/>
      <c r="AM34" s="958"/>
      <c r="AN34" s="958"/>
      <c r="AO34" s="958"/>
      <c r="AP34" s="958"/>
      <c r="AQ34" s="958"/>
      <c r="AR34" s="958"/>
      <c r="AS34" s="958"/>
      <c r="AT34" s="958"/>
      <c r="AU34" s="958"/>
      <c r="AV34" s="958"/>
      <c r="AW34" s="958"/>
      <c r="AX34" s="958"/>
      <c r="AY34" s="958"/>
      <c r="AZ34" s="1029"/>
      <c r="BA34" s="1029"/>
      <c r="BB34" s="1029"/>
      <c r="BC34" s="1029"/>
      <c r="BD34" s="1029"/>
      <c r="BE34" s="959"/>
      <c r="BF34" s="959"/>
      <c r="BG34" s="959"/>
      <c r="BH34" s="959"/>
      <c r="BI34" s="960"/>
      <c r="BJ34" s="226"/>
      <c r="BK34" s="226"/>
      <c r="BL34" s="226"/>
      <c r="BM34" s="226"/>
      <c r="BN34" s="226"/>
      <c r="BO34" s="236"/>
      <c r="BP34" s="236"/>
      <c r="BQ34" s="233">
        <v>28</v>
      </c>
      <c r="BR34" s="234"/>
      <c r="BS34" s="980"/>
      <c r="BT34" s="981"/>
      <c r="BU34" s="981"/>
      <c r="BV34" s="981"/>
      <c r="BW34" s="981"/>
      <c r="BX34" s="981"/>
      <c r="BY34" s="981"/>
      <c r="BZ34" s="981"/>
      <c r="CA34" s="981"/>
      <c r="CB34" s="981"/>
      <c r="CC34" s="981"/>
      <c r="CD34" s="981"/>
      <c r="CE34" s="981"/>
      <c r="CF34" s="981"/>
      <c r="CG34" s="1002"/>
      <c r="CH34" s="977"/>
      <c r="CI34" s="978"/>
      <c r="CJ34" s="978"/>
      <c r="CK34" s="978"/>
      <c r="CL34" s="979"/>
      <c r="CM34" s="977"/>
      <c r="CN34" s="978"/>
      <c r="CO34" s="978"/>
      <c r="CP34" s="978"/>
      <c r="CQ34" s="979"/>
      <c r="CR34" s="977"/>
      <c r="CS34" s="978"/>
      <c r="CT34" s="978"/>
      <c r="CU34" s="978"/>
      <c r="CV34" s="979"/>
      <c r="CW34" s="977"/>
      <c r="CX34" s="978"/>
      <c r="CY34" s="978"/>
      <c r="CZ34" s="978"/>
      <c r="DA34" s="979"/>
      <c r="DB34" s="977"/>
      <c r="DC34" s="978"/>
      <c r="DD34" s="978"/>
      <c r="DE34" s="978"/>
      <c r="DF34" s="979"/>
      <c r="DG34" s="977"/>
      <c r="DH34" s="978"/>
      <c r="DI34" s="978"/>
      <c r="DJ34" s="978"/>
      <c r="DK34" s="979"/>
      <c r="DL34" s="977"/>
      <c r="DM34" s="978"/>
      <c r="DN34" s="978"/>
      <c r="DO34" s="978"/>
      <c r="DP34" s="979"/>
      <c r="DQ34" s="977"/>
      <c r="DR34" s="978"/>
      <c r="DS34" s="978"/>
      <c r="DT34" s="978"/>
      <c r="DU34" s="979"/>
      <c r="DV34" s="980"/>
      <c r="DW34" s="981"/>
      <c r="DX34" s="981"/>
      <c r="DY34" s="981"/>
      <c r="DZ34" s="982"/>
      <c r="EA34" s="224"/>
    </row>
    <row r="35" spans="1:131" ht="26.25" customHeight="1" x14ac:dyDescent="0.2">
      <c r="A35" s="237">
        <v>8</v>
      </c>
      <c r="B35" s="1018"/>
      <c r="C35" s="1019"/>
      <c r="D35" s="1019"/>
      <c r="E35" s="1019"/>
      <c r="F35" s="1019"/>
      <c r="G35" s="1019"/>
      <c r="H35" s="1019"/>
      <c r="I35" s="1019"/>
      <c r="J35" s="1019"/>
      <c r="K35" s="1019"/>
      <c r="L35" s="1019"/>
      <c r="M35" s="1019"/>
      <c r="N35" s="1019"/>
      <c r="O35" s="1019"/>
      <c r="P35" s="1020"/>
      <c r="Q35" s="1026"/>
      <c r="R35" s="1027"/>
      <c r="S35" s="1027"/>
      <c r="T35" s="1027"/>
      <c r="U35" s="1027"/>
      <c r="V35" s="1027"/>
      <c r="W35" s="1027"/>
      <c r="X35" s="1027"/>
      <c r="Y35" s="1027"/>
      <c r="Z35" s="1027"/>
      <c r="AA35" s="1027"/>
      <c r="AB35" s="1027"/>
      <c r="AC35" s="1027"/>
      <c r="AD35" s="1027"/>
      <c r="AE35" s="1028"/>
      <c r="AF35" s="1023"/>
      <c r="AG35" s="1024"/>
      <c r="AH35" s="1024"/>
      <c r="AI35" s="1024"/>
      <c r="AJ35" s="1025"/>
      <c r="AK35" s="967"/>
      <c r="AL35" s="958"/>
      <c r="AM35" s="958"/>
      <c r="AN35" s="958"/>
      <c r="AO35" s="958"/>
      <c r="AP35" s="958"/>
      <c r="AQ35" s="958"/>
      <c r="AR35" s="958"/>
      <c r="AS35" s="958"/>
      <c r="AT35" s="958"/>
      <c r="AU35" s="958"/>
      <c r="AV35" s="958"/>
      <c r="AW35" s="958"/>
      <c r="AX35" s="958"/>
      <c r="AY35" s="958"/>
      <c r="AZ35" s="1029"/>
      <c r="BA35" s="1029"/>
      <c r="BB35" s="1029"/>
      <c r="BC35" s="1029"/>
      <c r="BD35" s="1029"/>
      <c r="BE35" s="959"/>
      <c r="BF35" s="959"/>
      <c r="BG35" s="959"/>
      <c r="BH35" s="959"/>
      <c r="BI35" s="960"/>
      <c r="BJ35" s="226"/>
      <c r="BK35" s="226"/>
      <c r="BL35" s="226"/>
      <c r="BM35" s="226"/>
      <c r="BN35" s="226"/>
      <c r="BO35" s="236"/>
      <c r="BP35" s="236"/>
      <c r="BQ35" s="233">
        <v>29</v>
      </c>
      <c r="BR35" s="234"/>
      <c r="BS35" s="980"/>
      <c r="BT35" s="981"/>
      <c r="BU35" s="981"/>
      <c r="BV35" s="981"/>
      <c r="BW35" s="981"/>
      <c r="BX35" s="981"/>
      <c r="BY35" s="981"/>
      <c r="BZ35" s="981"/>
      <c r="CA35" s="981"/>
      <c r="CB35" s="981"/>
      <c r="CC35" s="981"/>
      <c r="CD35" s="981"/>
      <c r="CE35" s="981"/>
      <c r="CF35" s="981"/>
      <c r="CG35" s="1002"/>
      <c r="CH35" s="977"/>
      <c r="CI35" s="978"/>
      <c r="CJ35" s="978"/>
      <c r="CK35" s="978"/>
      <c r="CL35" s="979"/>
      <c r="CM35" s="977"/>
      <c r="CN35" s="978"/>
      <c r="CO35" s="978"/>
      <c r="CP35" s="978"/>
      <c r="CQ35" s="979"/>
      <c r="CR35" s="977"/>
      <c r="CS35" s="978"/>
      <c r="CT35" s="978"/>
      <c r="CU35" s="978"/>
      <c r="CV35" s="979"/>
      <c r="CW35" s="977"/>
      <c r="CX35" s="978"/>
      <c r="CY35" s="978"/>
      <c r="CZ35" s="978"/>
      <c r="DA35" s="979"/>
      <c r="DB35" s="977"/>
      <c r="DC35" s="978"/>
      <c r="DD35" s="978"/>
      <c r="DE35" s="978"/>
      <c r="DF35" s="979"/>
      <c r="DG35" s="977"/>
      <c r="DH35" s="978"/>
      <c r="DI35" s="978"/>
      <c r="DJ35" s="978"/>
      <c r="DK35" s="979"/>
      <c r="DL35" s="977"/>
      <c r="DM35" s="978"/>
      <c r="DN35" s="978"/>
      <c r="DO35" s="978"/>
      <c r="DP35" s="979"/>
      <c r="DQ35" s="977"/>
      <c r="DR35" s="978"/>
      <c r="DS35" s="978"/>
      <c r="DT35" s="978"/>
      <c r="DU35" s="979"/>
      <c r="DV35" s="980"/>
      <c r="DW35" s="981"/>
      <c r="DX35" s="981"/>
      <c r="DY35" s="981"/>
      <c r="DZ35" s="982"/>
      <c r="EA35" s="224"/>
    </row>
    <row r="36" spans="1:131" ht="26.25" customHeight="1" x14ac:dyDescent="0.2">
      <c r="A36" s="237">
        <v>9</v>
      </c>
      <c r="B36" s="1018"/>
      <c r="C36" s="1019"/>
      <c r="D36" s="1019"/>
      <c r="E36" s="1019"/>
      <c r="F36" s="1019"/>
      <c r="G36" s="1019"/>
      <c r="H36" s="1019"/>
      <c r="I36" s="1019"/>
      <c r="J36" s="1019"/>
      <c r="K36" s="1019"/>
      <c r="L36" s="1019"/>
      <c r="M36" s="1019"/>
      <c r="N36" s="1019"/>
      <c r="O36" s="1019"/>
      <c r="P36" s="1020"/>
      <c r="Q36" s="1026"/>
      <c r="R36" s="1027"/>
      <c r="S36" s="1027"/>
      <c r="T36" s="1027"/>
      <c r="U36" s="1027"/>
      <c r="V36" s="1027"/>
      <c r="W36" s="1027"/>
      <c r="X36" s="1027"/>
      <c r="Y36" s="1027"/>
      <c r="Z36" s="1027"/>
      <c r="AA36" s="1027"/>
      <c r="AB36" s="1027"/>
      <c r="AC36" s="1027"/>
      <c r="AD36" s="1027"/>
      <c r="AE36" s="1028"/>
      <c r="AF36" s="1023"/>
      <c r="AG36" s="1024"/>
      <c r="AH36" s="1024"/>
      <c r="AI36" s="1024"/>
      <c r="AJ36" s="1025"/>
      <c r="AK36" s="967"/>
      <c r="AL36" s="958"/>
      <c r="AM36" s="958"/>
      <c r="AN36" s="958"/>
      <c r="AO36" s="958"/>
      <c r="AP36" s="958"/>
      <c r="AQ36" s="958"/>
      <c r="AR36" s="958"/>
      <c r="AS36" s="958"/>
      <c r="AT36" s="958"/>
      <c r="AU36" s="958"/>
      <c r="AV36" s="958"/>
      <c r="AW36" s="958"/>
      <c r="AX36" s="958"/>
      <c r="AY36" s="958"/>
      <c r="AZ36" s="1029"/>
      <c r="BA36" s="1029"/>
      <c r="BB36" s="1029"/>
      <c r="BC36" s="1029"/>
      <c r="BD36" s="1029"/>
      <c r="BE36" s="959"/>
      <c r="BF36" s="959"/>
      <c r="BG36" s="959"/>
      <c r="BH36" s="959"/>
      <c r="BI36" s="960"/>
      <c r="BJ36" s="226"/>
      <c r="BK36" s="226"/>
      <c r="BL36" s="226"/>
      <c r="BM36" s="226"/>
      <c r="BN36" s="226"/>
      <c r="BO36" s="236"/>
      <c r="BP36" s="236"/>
      <c r="BQ36" s="233">
        <v>30</v>
      </c>
      <c r="BR36" s="234"/>
      <c r="BS36" s="980"/>
      <c r="BT36" s="981"/>
      <c r="BU36" s="981"/>
      <c r="BV36" s="981"/>
      <c r="BW36" s="981"/>
      <c r="BX36" s="981"/>
      <c r="BY36" s="981"/>
      <c r="BZ36" s="981"/>
      <c r="CA36" s="981"/>
      <c r="CB36" s="981"/>
      <c r="CC36" s="981"/>
      <c r="CD36" s="981"/>
      <c r="CE36" s="981"/>
      <c r="CF36" s="981"/>
      <c r="CG36" s="1002"/>
      <c r="CH36" s="977"/>
      <c r="CI36" s="978"/>
      <c r="CJ36" s="978"/>
      <c r="CK36" s="978"/>
      <c r="CL36" s="979"/>
      <c r="CM36" s="977"/>
      <c r="CN36" s="978"/>
      <c r="CO36" s="978"/>
      <c r="CP36" s="978"/>
      <c r="CQ36" s="979"/>
      <c r="CR36" s="977"/>
      <c r="CS36" s="978"/>
      <c r="CT36" s="978"/>
      <c r="CU36" s="978"/>
      <c r="CV36" s="979"/>
      <c r="CW36" s="977"/>
      <c r="CX36" s="978"/>
      <c r="CY36" s="978"/>
      <c r="CZ36" s="978"/>
      <c r="DA36" s="979"/>
      <c r="DB36" s="977"/>
      <c r="DC36" s="978"/>
      <c r="DD36" s="978"/>
      <c r="DE36" s="978"/>
      <c r="DF36" s="979"/>
      <c r="DG36" s="977"/>
      <c r="DH36" s="978"/>
      <c r="DI36" s="978"/>
      <c r="DJ36" s="978"/>
      <c r="DK36" s="979"/>
      <c r="DL36" s="977"/>
      <c r="DM36" s="978"/>
      <c r="DN36" s="978"/>
      <c r="DO36" s="978"/>
      <c r="DP36" s="979"/>
      <c r="DQ36" s="977"/>
      <c r="DR36" s="978"/>
      <c r="DS36" s="978"/>
      <c r="DT36" s="978"/>
      <c r="DU36" s="979"/>
      <c r="DV36" s="980"/>
      <c r="DW36" s="981"/>
      <c r="DX36" s="981"/>
      <c r="DY36" s="981"/>
      <c r="DZ36" s="982"/>
      <c r="EA36" s="224"/>
    </row>
    <row r="37" spans="1:131" ht="26.25" customHeight="1" x14ac:dyDescent="0.2">
      <c r="A37" s="237">
        <v>10</v>
      </c>
      <c r="B37" s="1018"/>
      <c r="C37" s="1019"/>
      <c r="D37" s="1019"/>
      <c r="E37" s="1019"/>
      <c r="F37" s="1019"/>
      <c r="G37" s="1019"/>
      <c r="H37" s="1019"/>
      <c r="I37" s="1019"/>
      <c r="J37" s="1019"/>
      <c r="K37" s="1019"/>
      <c r="L37" s="1019"/>
      <c r="M37" s="1019"/>
      <c r="N37" s="1019"/>
      <c r="O37" s="1019"/>
      <c r="P37" s="1020"/>
      <c r="Q37" s="1026"/>
      <c r="R37" s="1027"/>
      <c r="S37" s="1027"/>
      <c r="T37" s="1027"/>
      <c r="U37" s="1027"/>
      <c r="V37" s="1027"/>
      <c r="W37" s="1027"/>
      <c r="X37" s="1027"/>
      <c r="Y37" s="1027"/>
      <c r="Z37" s="1027"/>
      <c r="AA37" s="1027"/>
      <c r="AB37" s="1027"/>
      <c r="AC37" s="1027"/>
      <c r="AD37" s="1027"/>
      <c r="AE37" s="1028"/>
      <c r="AF37" s="1023"/>
      <c r="AG37" s="1024"/>
      <c r="AH37" s="1024"/>
      <c r="AI37" s="1024"/>
      <c r="AJ37" s="1025"/>
      <c r="AK37" s="967"/>
      <c r="AL37" s="958"/>
      <c r="AM37" s="958"/>
      <c r="AN37" s="958"/>
      <c r="AO37" s="958"/>
      <c r="AP37" s="958"/>
      <c r="AQ37" s="958"/>
      <c r="AR37" s="958"/>
      <c r="AS37" s="958"/>
      <c r="AT37" s="958"/>
      <c r="AU37" s="958"/>
      <c r="AV37" s="958"/>
      <c r="AW37" s="958"/>
      <c r="AX37" s="958"/>
      <c r="AY37" s="958"/>
      <c r="AZ37" s="1029"/>
      <c r="BA37" s="1029"/>
      <c r="BB37" s="1029"/>
      <c r="BC37" s="1029"/>
      <c r="BD37" s="1029"/>
      <c r="BE37" s="959"/>
      <c r="BF37" s="959"/>
      <c r="BG37" s="959"/>
      <c r="BH37" s="959"/>
      <c r="BI37" s="960"/>
      <c r="BJ37" s="226"/>
      <c r="BK37" s="226"/>
      <c r="BL37" s="226"/>
      <c r="BM37" s="226"/>
      <c r="BN37" s="226"/>
      <c r="BO37" s="236"/>
      <c r="BP37" s="236"/>
      <c r="BQ37" s="233">
        <v>31</v>
      </c>
      <c r="BR37" s="234"/>
      <c r="BS37" s="980"/>
      <c r="BT37" s="981"/>
      <c r="BU37" s="981"/>
      <c r="BV37" s="981"/>
      <c r="BW37" s="981"/>
      <c r="BX37" s="981"/>
      <c r="BY37" s="981"/>
      <c r="BZ37" s="981"/>
      <c r="CA37" s="981"/>
      <c r="CB37" s="981"/>
      <c r="CC37" s="981"/>
      <c r="CD37" s="981"/>
      <c r="CE37" s="981"/>
      <c r="CF37" s="981"/>
      <c r="CG37" s="1002"/>
      <c r="CH37" s="977"/>
      <c r="CI37" s="978"/>
      <c r="CJ37" s="978"/>
      <c r="CK37" s="978"/>
      <c r="CL37" s="979"/>
      <c r="CM37" s="977"/>
      <c r="CN37" s="978"/>
      <c r="CO37" s="978"/>
      <c r="CP37" s="978"/>
      <c r="CQ37" s="979"/>
      <c r="CR37" s="977"/>
      <c r="CS37" s="978"/>
      <c r="CT37" s="978"/>
      <c r="CU37" s="978"/>
      <c r="CV37" s="979"/>
      <c r="CW37" s="977"/>
      <c r="CX37" s="978"/>
      <c r="CY37" s="978"/>
      <c r="CZ37" s="978"/>
      <c r="DA37" s="979"/>
      <c r="DB37" s="977"/>
      <c r="DC37" s="978"/>
      <c r="DD37" s="978"/>
      <c r="DE37" s="978"/>
      <c r="DF37" s="979"/>
      <c r="DG37" s="977"/>
      <c r="DH37" s="978"/>
      <c r="DI37" s="978"/>
      <c r="DJ37" s="978"/>
      <c r="DK37" s="979"/>
      <c r="DL37" s="977"/>
      <c r="DM37" s="978"/>
      <c r="DN37" s="978"/>
      <c r="DO37" s="978"/>
      <c r="DP37" s="979"/>
      <c r="DQ37" s="977"/>
      <c r="DR37" s="978"/>
      <c r="DS37" s="978"/>
      <c r="DT37" s="978"/>
      <c r="DU37" s="979"/>
      <c r="DV37" s="980"/>
      <c r="DW37" s="981"/>
      <c r="DX37" s="981"/>
      <c r="DY37" s="981"/>
      <c r="DZ37" s="982"/>
      <c r="EA37" s="224"/>
    </row>
    <row r="38" spans="1:131" ht="26.25" customHeight="1" x14ac:dyDescent="0.2">
      <c r="A38" s="237">
        <v>11</v>
      </c>
      <c r="B38" s="1018"/>
      <c r="C38" s="1019"/>
      <c r="D38" s="1019"/>
      <c r="E38" s="1019"/>
      <c r="F38" s="1019"/>
      <c r="G38" s="1019"/>
      <c r="H38" s="1019"/>
      <c r="I38" s="1019"/>
      <c r="J38" s="1019"/>
      <c r="K38" s="1019"/>
      <c r="L38" s="1019"/>
      <c r="M38" s="1019"/>
      <c r="N38" s="1019"/>
      <c r="O38" s="1019"/>
      <c r="P38" s="1020"/>
      <c r="Q38" s="1026"/>
      <c r="R38" s="1027"/>
      <c r="S38" s="1027"/>
      <c r="T38" s="1027"/>
      <c r="U38" s="1027"/>
      <c r="V38" s="1027"/>
      <c r="W38" s="1027"/>
      <c r="X38" s="1027"/>
      <c r="Y38" s="1027"/>
      <c r="Z38" s="1027"/>
      <c r="AA38" s="1027"/>
      <c r="AB38" s="1027"/>
      <c r="AC38" s="1027"/>
      <c r="AD38" s="1027"/>
      <c r="AE38" s="1028"/>
      <c r="AF38" s="1023"/>
      <c r="AG38" s="1024"/>
      <c r="AH38" s="1024"/>
      <c r="AI38" s="1024"/>
      <c r="AJ38" s="1025"/>
      <c r="AK38" s="967"/>
      <c r="AL38" s="958"/>
      <c r="AM38" s="958"/>
      <c r="AN38" s="958"/>
      <c r="AO38" s="958"/>
      <c r="AP38" s="958"/>
      <c r="AQ38" s="958"/>
      <c r="AR38" s="958"/>
      <c r="AS38" s="958"/>
      <c r="AT38" s="958"/>
      <c r="AU38" s="958"/>
      <c r="AV38" s="958"/>
      <c r="AW38" s="958"/>
      <c r="AX38" s="958"/>
      <c r="AY38" s="958"/>
      <c r="AZ38" s="1029"/>
      <c r="BA38" s="1029"/>
      <c r="BB38" s="1029"/>
      <c r="BC38" s="1029"/>
      <c r="BD38" s="1029"/>
      <c r="BE38" s="959"/>
      <c r="BF38" s="959"/>
      <c r="BG38" s="959"/>
      <c r="BH38" s="959"/>
      <c r="BI38" s="960"/>
      <c r="BJ38" s="226"/>
      <c r="BK38" s="226"/>
      <c r="BL38" s="226"/>
      <c r="BM38" s="226"/>
      <c r="BN38" s="226"/>
      <c r="BO38" s="236"/>
      <c r="BP38" s="236"/>
      <c r="BQ38" s="233">
        <v>32</v>
      </c>
      <c r="BR38" s="234"/>
      <c r="BS38" s="980"/>
      <c r="BT38" s="981"/>
      <c r="BU38" s="981"/>
      <c r="BV38" s="981"/>
      <c r="BW38" s="981"/>
      <c r="BX38" s="981"/>
      <c r="BY38" s="981"/>
      <c r="BZ38" s="981"/>
      <c r="CA38" s="981"/>
      <c r="CB38" s="981"/>
      <c r="CC38" s="981"/>
      <c r="CD38" s="981"/>
      <c r="CE38" s="981"/>
      <c r="CF38" s="981"/>
      <c r="CG38" s="1002"/>
      <c r="CH38" s="977"/>
      <c r="CI38" s="978"/>
      <c r="CJ38" s="978"/>
      <c r="CK38" s="978"/>
      <c r="CL38" s="979"/>
      <c r="CM38" s="977"/>
      <c r="CN38" s="978"/>
      <c r="CO38" s="978"/>
      <c r="CP38" s="978"/>
      <c r="CQ38" s="979"/>
      <c r="CR38" s="977"/>
      <c r="CS38" s="978"/>
      <c r="CT38" s="978"/>
      <c r="CU38" s="978"/>
      <c r="CV38" s="979"/>
      <c r="CW38" s="977"/>
      <c r="CX38" s="978"/>
      <c r="CY38" s="978"/>
      <c r="CZ38" s="978"/>
      <c r="DA38" s="979"/>
      <c r="DB38" s="977"/>
      <c r="DC38" s="978"/>
      <c r="DD38" s="978"/>
      <c r="DE38" s="978"/>
      <c r="DF38" s="979"/>
      <c r="DG38" s="977"/>
      <c r="DH38" s="978"/>
      <c r="DI38" s="978"/>
      <c r="DJ38" s="978"/>
      <c r="DK38" s="979"/>
      <c r="DL38" s="977"/>
      <c r="DM38" s="978"/>
      <c r="DN38" s="978"/>
      <c r="DO38" s="978"/>
      <c r="DP38" s="979"/>
      <c r="DQ38" s="977"/>
      <c r="DR38" s="978"/>
      <c r="DS38" s="978"/>
      <c r="DT38" s="978"/>
      <c r="DU38" s="979"/>
      <c r="DV38" s="980"/>
      <c r="DW38" s="981"/>
      <c r="DX38" s="981"/>
      <c r="DY38" s="981"/>
      <c r="DZ38" s="982"/>
      <c r="EA38" s="224"/>
    </row>
    <row r="39" spans="1:131" ht="26.25" customHeight="1" x14ac:dyDescent="0.2">
      <c r="A39" s="237">
        <v>12</v>
      </c>
      <c r="B39" s="1018"/>
      <c r="C39" s="1019"/>
      <c r="D39" s="1019"/>
      <c r="E39" s="1019"/>
      <c r="F39" s="1019"/>
      <c r="G39" s="1019"/>
      <c r="H39" s="1019"/>
      <c r="I39" s="1019"/>
      <c r="J39" s="1019"/>
      <c r="K39" s="1019"/>
      <c r="L39" s="1019"/>
      <c r="M39" s="1019"/>
      <c r="N39" s="1019"/>
      <c r="O39" s="1019"/>
      <c r="P39" s="1020"/>
      <c r="Q39" s="1026"/>
      <c r="R39" s="1027"/>
      <c r="S39" s="1027"/>
      <c r="T39" s="1027"/>
      <c r="U39" s="1027"/>
      <c r="V39" s="1027"/>
      <c r="W39" s="1027"/>
      <c r="X39" s="1027"/>
      <c r="Y39" s="1027"/>
      <c r="Z39" s="1027"/>
      <c r="AA39" s="1027"/>
      <c r="AB39" s="1027"/>
      <c r="AC39" s="1027"/>
      <c r="AD39" s="1027"/>
      <c r="AE39" s="1028"/>
      <c r="AF39" s="1023"/>
      <c r="AG39" s="1024"/>
      <c r="AH39" s="1024"/>
      <c r="AI39" s="1024"/>
      <c r="AJ39" s="1025"/>
      <c r="AK39" s="967"/>
      <c r="AL39" s="958"/>
      <c r="AM39" s="958"/>
      <c r="AN39" s="958"/>
      <c r="AO39" s="958"/>
      <c r="AP39" s="958"/>
      <c r="AQ39" s="958"/>
      <c r="AR39" s="958"/>
      <c r="AS39" s="958"/>
      <c r="AT39" s="958"/>
      <c r="AU39" s="958"/>
      <c r="AV39" s="958"/>
      <c r="AW39" s="958"/>
      <c r="AX39" s="958"/>
      <c r="AY39" s="958"/>
      <c r="AZ39" s="1029"/>
      <c r="BA39" s="1029"/>
      <c r="BB39" s="1029"/>
      <c r="BC39" s="1029"/>
      <c r="BD39" s="1029"/>
      <c r="BE39" s="959"/>
      <c r="BF39" s="959"/>
      <c r="BG39" s="959"/>
      <c r="BH39" s="959"/>
      <c r="BI39" s="960"/>
      <c r="BJ39" s="226"/>
      <c r="BK39" s="226"/>
      <c r="BL39" s="226"/>
      <c r="BM39" s="226"/>
      <c r="BN39" s="226"/>
      <c r="BO39" s="236"/>
      <c r="BP39" s="236"/>
      <c r="BQ39" s="233">
        <v>33</v>
      </c>
      <c r="BR39" s="234"/>
      <c r="BS39" s="980"/>
      <c r="BT39" s="981"/>
      <c r="BU39" s="981"/>
      <c r="BV39" s="981"/>
      <c r="BW39" s="981"/>
      <c r="BX39" s="981"/>
      <c r="BY39" s="981"/>
      <c r="BZ39" s="981"/>
      <c r="CA39" s="981"/>
      <c r="CB39" s="981"/>
      <c r="CC39" s="981"/>
      <c r="CD39" s="981"/>
      <c r="CE39" s="981"/>
      <c r="CF39" s="981"/>
      <c r="CG39" s="1002"/>
      <c r="CH39" s="977"/>
      <c r="CI39" s="978"/>
      <c r="CJ39" s="978"/>
      <c r="CK39" s="978"/>
      <c r="CL39" s="979"/>
      <c r="CM39" s="977"/>
      <c r="CN39" s="978"/>
      <c r="CO39" s="978"/>
      <c r="CP39" s="978"/>
      <c r="CQ39" s="979"/>
      <c r="CR39" s="977"/>
      <c r="CS39" s="978"/>
      <c r="CT39" s="978"/>
      <c r="CU39" s="978"/>
      <c r="CV39" s="979"/>
      <c r="CW39" s="977"/>
      <c r="CX39" s="978"/>
      <c r="CY39" s="978"/>
      <c r="CZ39" s="978"/>
      <c r="DA39" s="979"/>
      <c r="DB39" s="977"/>
      <c r="DC39" s="978"/>
      <c r="DD39" s="978"/>
      <c r="DE39" s="978"/>
      <c r="DF39" s="979"/>
      <c r="DG39" s="977"/>
      <c r="DH39" s="978"/>
      <c r="DI39" s="978"/>
      <c r="DJ39" s="978"/>
      <c r="DK39" s="979"/>
      <c r="DL39" s="977"/>
      <c r="DM39" s="978"/>
      <c r="DN39" s="978"/>
      <c r="DO39" s="978"/>
      <c r="DP39" s="979"/>
      <c r="DQ39" s="977"/>
      <c r="DR39" s="978"/>
      <c r="DS39" s="978"/>
      <c r="DT39" s="978"/>
      <c r="DU39" s="979"/>
      <c r="DV39" s="980"/>
      <c r="DW39" s="981"/>
      <c r="DX39" s="981"/>
      <c r="DY39" s="981"/>
      <c r="DZ39" s="982"/>
      <c r="EA39" s="224"/>
    </row>
    <row r="40" spans="1:131" ht="26.25" customHeight="1" x14ac:dyDescent="0.2">
      <c r="A40" s="233">
        <v>13</v>
      </c>
      <c r="B40" s="1018"/>
      <c r="C40" s="1019"/>
      <c r="D40" s="1019"/>
      <c r="E40" s="1019"/>
      <c r="F40" s="1019"/>
      <c r="G40" s="1019"/>
      <c r="H40" s="1019"/>
      <c r="I40" s="1019"/>
      <c r="J40" s="1019"/>
      <c r="K40" s="1019"/>
      <c r="L40" s="1019"/>
      <c r="M40" s="1019"/>
      <c r="N40" s="1019"/>
      <c r="O40" s="1019"/>
      <c r="P40" s="1020"/>
      <c r="Q40" s="1026"/>
      <c r="R40" s="1027"/>
      <c r="S40" s="1027"/>
      <c r="T40" s="1027"/>
      <c r="U40" s="1027"/>
      <c r="V40" s="1027"/>
      <c r="W40" s="1027"/>
      <c r="X40" s="1027"/>
      <c r="Y40" s="1027"/>
      <c r="Z40" s="1027"/>
      <c r="AA40" s="1027"/>
      <c r="AB40" s="1027"/>
      <c r="AC40" s="1027"/>
      <c r="AD40" s="1027"/>
      <c r="AE40" s="1028"/>
      <c r="AF40" s="1023"/>
      <c r="AG40" s="1024"/>
      <c r="AH40" s="1024"/>
      <c r="AI40" s="1024"/>
      <c r="AJ40" s="1025"/>
      <c r="AK40" s="967"/>
      <c r="AL40" s="958"/>
      <c r="AM40" s="958"/>
      <c r="AN40" s="958"/>
      <c r="AO40" s="958"/>
      <c r="AP40" s="958"/>
      <c r="AQ40" s="958"/>
      <c r="AR40" s="958"/>
      <c r="AS40" s="958"/>
      <c r="AT40" s="958"/>
      <c r="AU40" s="958"/>
      <c r="AV40" s="958"/>
      <c r="AW40" s="958"/>
      <c r="AX40" s="958"/>
      <c r="AY40" s="958"/>
      <c r="AZ40" s="1029"/>
      <c r="BA40" s="1029"/>
      <c r="BB40" s="1029"/>
      <c r="BC40" s="1029"/>
      <c r="BD40" s="1029"/>
      <c r="BE40" s="959"/>
      <c r="BF40" s="959"/>
      <c r="BG40" s="959"/>
      <c r="BH40" s="959"/>
      <c r="BI40" s="960"/>
      <c r="BJ40" s="226"/>
      <c r="BK40" s="226"/>
      <c r="BL40" s="226"/>
      <c r="BM40" s="226"/>
      <c r="BN40" s="226"/>
      <c r="BO40" s="236"/>
      <c r="BP40" s="236"/>
      <c r="BQ40" s="233">
        <v>34</v>
      </c>
      <c r="BR40" s="234"/>
      <c r="BS40" s="980"/>
      <c r="BT40" s="981"/>
      <c r="BU40" s="981"/>
      <c r="BV40" s="981"/>
      <c r="BW40" s="981"/>
      <c r="BX40" s="981"/>
      <c r="BY40" s="981"/>
      <c r="BZ40" s="981"/>
      <c r="CA40" s="981"/>
      <c r="CB40" s="981"/>
      <c r="CC40" s="981"/>
      <c r="CD40" s="981"/>
      <c r="CE40" s="981"/>
      <c r="CF40" s="981"/>
      <c r="CG40" s="1002"/>
      <c r="CH40" s="977"/>
      <c r="CI40" s="978"/>
      <c r="CJ40" s="978"/>
      <c r="CK40" s="978"/>
      <c r="CL40" s="979"/>
      <c r="CM40" s="977"/>
      <c r="CN40" s="978"/>
      <c r="CO40" s="978"/>
      <c r="CP40" s="978"/>
      <c r="CQ40" s="979"/>
      <c r="CR40" s="977"/>
      <c r="CS40" s="978"/>
      <c r="CT40" s="978"/>
      <c r="CU40" s="978"/>
      <c r="CV40" s="979"/>
      <c r="CW40" s="977"/>
      <c r="CX40" s="978"/>
      <c r="CY40" s="978"/>
      <c r="CZ40" s="978"/>
      <c r="DA40" s="979"/>
      <c r="DB40" s="977"/>
      <c r="DC40" s="978"/>
      <c r="DD40" s="978"/>
      <c r="DE40" s="978"/>
      <c r="DF40" s="979"/>
      <c r="DG40" s="977"/>
      <c r="DH40" s="978"/>
      <c r="DI40" s="978"/>
      <c r="DJ40" s="978"/>
      <c r="DK40" s="979"/>
      <c r="DL40" s="977"/>
      <c r="DM40" s="978"/>
      <c r="DN40" s="978"/>
      <c r="DO40" s="978"/>
      <c r="DP40" s="979"/>
      <c r="DQ40" s="977"/>
      <c r="DR40" s="978"/>
      <c r="DS40" s="978"/>
      <c r="DT40" s="978"/>
      <c r="DU40" s="979"/>
      <c r="DV40" s="980"/>
      <c r="DW40" s="981"/>
      <c r="DX40" s="981"/>
      <c r="DY40" s="981"/>
      <c r="DZ40" s="982"/>
      <c r="EA40" s="224"/>
    </row>
    <row r="41" spans="1:131" ht="26.25" customHeight="1" x14ac:dyDescent="0.2">
      <c r="A41" s="233">
        <v>14</v>
      </c>
      <c r="B41" s="1018"/>
      <c r="C41" s="1019"/>
      <c r="D41" s="1019"/>
      <c r="E41" s="1019"/>
      <c r="F41" s="1019"/>
      <c r="G41" s="1019"/>
      <c r="H41" s="1019"/>
      <c r="I41" s="1019"/>
      <c r="J41" s="1019"/>
      <c r="K41" s="1019"/>
      <c r="L41" s="1019"/>
      <c r="M41" s="1019"/>
      <c r="N41" s="1019"/>
      <c r="O41" s="1019"/>
      <c r="P41" s="1020"/>
      <c r="Q41" s="1026"/>
      <c r="R41" s="1027"/>
      <c r="S41" s="1027"/>
      <c r="T41" s="1027"/>
      <c r="U41" s="1027"/>
      <c r="V41" s="1027"/>
      <c r="W41" s="1027"/>
      <c r="X41" s="1027"/>
      <c r="Y41" s="1027"/>
      <c r="Z41" s="1027"/>
      <c r="AA41" s="1027"/>
      <c r="AB41" s="1027"/>
      <c r="AC41" s="1027"/>
      <c r="AD41" s="1027"/>
      <c r="AE41" s="1028"/>
      <c r="AF41" s="1023"/>
      <c r="AG41" s="1024"/>
      <c r="AH41" s="1024"/>
      <c r="AI41" s="1024"/>
      <c r="AJ41" s="1025"/>
      <c r="AK41" s="967"/>
      <c r="AL41" s="958"/>
      <c r="AM41" s="958"/>
      <c r="AN41" s="958"/>
      <c r="AO41" s="958"/>
      <c r="AP41" s="958"/>
      <c r="AQ41" s="958"/>
      <c r="AR41" s="958"/>
      <c r="AS41" s="958"/>
      <c r="AT41" s="958"/>
      <c r="AU41" s="958"/>
      <c r="AV41" s="958"/>
      <c r="AW41" s="958"/>
      <c r="AX41" s="958"/>
      <c r="AY41" s="958"/>
      <c r="AZ41" s="1029"/>
      <c r="BA41" s="1029"/>
      <c r="BB41" s="1029"/>
      <c r="BC41" s="1029"/>
      <c r="BD41" s="1029"/>
      <c r="BE41" s="959"/>
      <c r="BF41" s="959"/>
      <c r="BG41" s="959"/>
      <c r="BH41" s="959"/>
      <c r="BI41" s="960"/>
      <c r="BJ41" s="226"/>
      <c r="BK41" s="226"/>
      <c r="BL41" s="226"/>
      <c r="BM41" s="226"/>
      <c r="BN41" s="226"/>
      <c r="BO41" s="236"/>
      <c r="BP41" s="236"/>
      <c r="BQ41" s="233">
        <v>35</v>
      </c>
      <c r="BR41" s="234"/>
      <c r="BS41" s="980"/>
      <c r="BT41" s="981"/>
      <c r="BU41" s="981"/>
      <c r="BV41" s="981"/>
      <c r="BW41" s="981"/>
      <c r="BX41" s="981"/>
      <c r="BY41" s="981"/>
      <c r="BZ41" s="981"/>
      <c r="CA41" s="981"/>
      <c r="CB41" s="981"/>
      <c r="CC41" s="981"/>
      <c r="CD41" s="981"/>
      <c r="CE41" s="981"/>
      <c r="CF41" s="981"/>
      <c r="CG41" s="1002"/>
      <c r="CH41" s="977"/>
      <c r="CI41" s="978"/>
      <c r="CJ41" s="978"/>
      <c r="CK41" s="978"/>
      <c r="CL41" s="979"/>
      <c r="CM41" s="977"/>
      <c r="CN41" s="978"/>
      <c r="CO41" s="978"/>
      <c r="CP41" s="978"/>
      <c r="CQ41" s="979"/>
      <c r="CR41" s="977"/>
      <c r="CS41" s="978"/>
      <c r="CT41" s="978"/>
      <c r="CU41" s="978"/>
      <c r="CV41" s="979"/>
      <c r="CW41" s="977"/>
      <c r="CX41" s="978"/>
      <c r="CY41" s="978"/>
      <c r="CZ41" s="978"/>
      <c r="DA41" s="979"/>
      <c r="DB41" s="977"/>
      <c r="DC41" s="978"/>
      <c r="DD41" s="978"/>
      <c r="DE41" s="978"/>
      <c r="DF41" s="979"/>
      <c r="DG41" s="977"/>
      <c r="DH41" s="978"/>
      <c r="DI41" s="978"/>
      <c r="DJ41" s="978"/>
      <c r="DK41" s="979"/>
      <c r="DL41" s="977"/>
      <c r="DM41" s="978"/>
      <c r="DN41" s="978"/>
      <c r="DO41" s="978"/>
      <c r="DP41" s="979"/>
      <c r="DQ41" s="977"/>
      <c r="DR41" s="978"/>
      <c r="DS41" s="978"/>
      <c r="DT41" s="978"/>
      <c r="DU41" s="979"/>
      <c r="DV41" s="980"/>
      <c r="DW41" s="981"/>
      <c r="DX41" s="981"/>
      <c r="DY41" s="981"/>
      <c r="DZ41" s="982"/>
      <c r="EA41" s="224"/>
    </row>
    <row r="42" spans="1:131" ht="26.25" customHeight="1" x14ac:dyDescent="0.2">
      <c r="A42" s="233">
        <v>15</v>
      </c>
      <c r="B42" s="1018"/>
      <c r="C42" s="1019"/>
      <c r="D42" s="1019"/>
      <c r="E42" s="1019"/>
      <c r="F42" s="1019"/>
      <c r="G42" s="1019"/>
      <c r="H42" s="1019"/>
      <c r="I42" s="1019"/>
      <c r="J42" s="1019"/>
      <c r="K42" s="1019"/>
      <c r="L42" s="1019"/>
      <c r="M42" s="1019"/>
      <c r="N42" s="1019"/>
      <c r="O42" s="1019"/>
      <c r="P42" s="1020"/>
      <c r="Q42" s="1026"/>
      <c r="R42" s="1027"/>
      <c r="S42" s="1027"/>
      <c r="T42" s="1027"/>
      <c r="U42" s="1027"/>
      <c r="V42" s="1027"/>
      <c r="W42" s="1027"/>
      <c r="X42" s="1027"/>
      <c r="Y42" s="1027"/>
      <c r="Z42" s="1027"/>
      <c r="AA42" s="1027"/>
      <c r="AB42" s="1027"/>
      <c r="AC42" s="1027"/>
      <c r="AD42" s="1027"/>
      <c r="AE42" s="1028"/>
      <c r="AF42" s="1023"/>
      <c r="AG42" s="1024"/>
      <c r="AH42" s="1024"/>
      <c r="AI42" s="1024"/>
      <c r="AJ42" s="1025"/>
      <c r="AK42" s="967"/>
      <c r="AL42" s="958"/>
      <c r="AM42" s="958"/>
      <c r="AN42" s="958"/>
      <c r="AO42" s="958"/>
      <c r="AP42" s="958"/>
      <c r="AQ42" s="958"/>
      <c r="AR42" s="958"/>
      <c r="AS42" s="958"/>
      <c r="AT42" s="958"/>
      <c r="AU42" s="958"/>
      <c r="AV42" s="958"/>
      <c r="AW42" s="958"/>
      <c r="AX42" s="958"/>
      <c r="AY42" s="958"/>
      <c r="AZ42" s="1029"/>
      <c r="BA42" s="1029"/>
      <c r="BB42" s="1029"/>
      <c r="BC42" s="1029"/>
      <c r="BD42" s="1029"/>
      <c r="BE42" s="959"/>
      <c r="BF42" s="959"/>
      <c r="BG42" s="959"/>
      <c r="BH42" s="959"/>
      <c r="BI42" s="960"/>
      <c r="BJ42" s="226"/>
      <c r="BK42" s="226"/>
      <c r="BL42" s="226"/>
      <c r="BM42" s="226"/>
      <c r="BN42" s="226"/>
      <c r="BO42" s="236"/>
      <c r="BP42" s="236"/>
      <c r="BQ42" s="233">
        <v>36</v>
      </c>
      <c r="BR42" s="234"/>
      <c r="BS42" s="980"/>
      <c r="BT42" s="981"/>
      <c r="BU42" s="981"/>
      <c r="BV42" s="981"/>
      <c r="BW42" s="981"/>
      <c r="BX42" s="981"/>
      <c r="BY42" s="981"/>
      <c r="BZ42" s="981"/>
      <c r="CA42" s="981"/>
      <c r="CB42" s="981"/>
      <c r="CC42" s="981"/>
      <c r="CD42" s="981"/>
      <c r="CE42" s="981"/>
      <c r="CF42" s="981"/>
      <c r="CG42" s="1002"/>
      <c r="CH42" s="977"/>
      <c r="CI42" s="978"/>
      <c r="CJ42" s="978"/>
      <c r="CK42" s="978"/>
      <c r="CL42" s="979"/>
      <c r="CM42" s="977"/>
      <c r="CN42" s="978"/>
      <c r="CO42" s="978"/>
      <c r="CP42" s="978"/>
      <c r="CQ42" s="979"/>
      <c r="CR42" s="977"/>
      <c r="CS42" s="978"/>
      <c r="CT42" s="978"/>
      <c r="CU42" s="978"/>
      <c r="CV42" s="979"/>
      <c r="CW42" s="977"/>
      <c r="CX42" s="978"/>
      <c r="CY42" s="978"/>
      <c r="CZ42" s="978"/>
      <c r="DA42" s="979"/>
      <c r="DB42" s="977"/>
      <c r="DC42" s="978"/>
      <c r="DD42" s="978"/>
      <c r="DE42" s="978"/>
      <c r="DF42" s="979"/>
      <c r="DG42" s="977"/>
      <c r="DH42" s="978"/>
      <c r="DI42" s="978"/>
      <c r="DJ42" s="978"/>
      <c r="DK42" s="979"/>
      <c r="DL42" s="977"/>
      <c r="DM42" s="978"/>
      <c r="DN42" s="978"/>
      <c r="DO42" s="978"/>
      <c r="DP42" s="979"/>
      <c r="DQ42" s="977"/>
      <c r="DR42" s="978"/>
      <c r="DS42" s="978"/>
      <c r="DT42" s="978"/>
      <c r="DU42" s="979"/>
      <c r="DV42" s="980"/>
      <c r="DW42" s="981"/>
      <c r="DX42" s="981"/>
      <c r="DY42" s="981"/>
      <c r="DZ42" s="982"/>
      <c r="EA42" s="224"/>
    </row>
    <row r="43" spans="1:131" ht="26.25" customHeight="1" x14ac:dyDescent="0.2">
      <c r="A43" s="233">
        <v>16</v>
      </c>
      <c r="B43" s="1018"/>
      <c r="C43" s="1019"/>
      <c r="D43" s="1019"/>
      <c r="E43" s="1019"/>
      <c r="F43" s="1019"/>
      <c r="G43" s="1019"/>
      <c r="H43" s="1019"/>
      <c r="I43" s="1019"/>
      <c r="J43" s="1019"/>
      <c r="K43" s="1019"/>
      <c r="L43" s="1019"/>
      <c r="M43" s="1019"/>
      <c r="N43" s="1019"/>
      <c r="O43" s="1019"/>
      <c r="P43" s="1020"/>
      <c r="Q43" s="1026"/>
      <c r="R43" s="1027"/>
      <c r="S43" s="1027"/>
      <c r="T43" s="1027"/>
      <c r="U43" s="1027"/>
      <c r="V43" s="1027"/>
      <c r="W43" s="1027"/>
      <c r="X43" s="1027"/>
      <c r="Y43" s="1027"/>
      <c r="Z43" s="1027"/>
      <c r="AA43" s="1027"/>
      <c r="AB43" s="1027"/>
      <c r="AC43" s="1027"/>
      <c r="AD43" s="1027"/>
      <c r="AE43" s="1028"/>
      <c r="AF43" s="1023"/>
      <c r="AG43" s="1024"/>
      <c r="AH43" s="1024"/>
      <c r="AI43" s="1024"/>
      <c r="AJ43" s="1025"/>
      <c r="AK43" s="967"/>
      <c r="AL43" s="958"/>
      <c r="AM43" s="958"/>
      <c r="AN43" s="958"/>
      <c r="AO43" s="958"/>
      <c r="AP43" s="958"/>
      <c r="AQ43" s="958"/>
      <c r="AR43" s="958"/>
      <c r="AS43" s="958"/>
      <c r="AT43" s="958"/>
      <c r="AU43" s="958"/>
      <c r="AV43" s="958"/>
      <c r="AW43" s="958"/>
      <c r="AX43" s="958"/>
      <c r="AY43" s="958"/>
      <c r="AZ43" s="1029"/>
      <c r="BA43" s="1029"/>
      <c r="BB43" s="1029"/>
      <c r="BC43" s="1029"/>
      <c r="BD43" s="1029"/>
      <c r="BE43" s="959"/>
      <c r="BF43" s="959"/>
      <c r="BG43" s="959"/>
      <c r="BH43" s="959"/>
      <c r="BI43" s="960"/>
      <c r="BJ43" s="226"/>
      <c r="BK43" s="226"/>
      <c r="BL43" s="226"/>
      <c r="BM43" s="226"/>
      <c r="BN43" s="226"/>
      <c r="BO43" s="236"/>
      <c r="BP43" s="236"/>
      <c r="BQ43" s="233">
        <v>37</v>
      </c>
      <c r="BR43" s="234"/>
      <c r="BS43" s="980"/>
      <c r="BT43" s="981"/>
      <c r="BU43" s="981"/>
      <c r="BV43" s="981"/>
      <c r="BW43" s="981"/>
      <c r="BX43" s="981"/>
      <c r="BY43" s="981"/>
      <c r="BZ43" s="981"/>
      <c r="CA43" s="981"/>
      <c r="CB43" s="981"/>
      <c r="CC43" s="981"/>
      <c r="CD43" s="981"/>
      <c r="CE43" s="981"/>
      <c r="CF43" s="981"/>
      <c r="CG43" s="1002"/>
      <c r="CH43" s="977"/>
      <c r="CI43" s="978"/>
      <c r="CJ43" s="978"/>
      <c r="CK43" s="978"/>
      <c r="CL43" s="979"/>
      <c r="CM43" s="977"/>
      <c r="CN43" s="978"/>
      <c r="CO43" s="978"/>
      <c r="CP43" s="978"/>
      <c r="CQ43" s="979"/>
      <c r="CR43" s="977"/>
      <c r="CS43" s="978"/>
      <c r="CT43" s="978"/>
      <c r="CU43" s="978"/>
      <c r="CV43" s="979"/>
      <c r="CW43" s="977"/>
      <c r="CX43" s="978"/>
      <c r="CY43" s="978"/>
      <c r="CZ43" s="978"/>
      <c r="DA43" s="979"/>
      <c r="DB43" s="977"/>
      <c r="DC43" s="978"/>
      <c r="DD43" s="978"/>
      <c r="DE43" s="978"/>
      <c r="DF43" s="979"/>
      <c r="DG43" s="977"/>
      <c r="DH43" s="978"/>
      <c r="DI43" s="978"/>
      <c r="DJ43" s="978"/>
      <c r="DK43" s="979"/>
      <c r="DL43" s="977"/>
      <c r="DM43" s="978"/>
      <c r="DN43" s="978"/>
      <c r="DO43" s="978"/>
      <c r="DP43" s="979"/>
      <c r="DQ43" s="977"/>
      <c r="DR43" s="978"/>
      <c r="DS43" s="978"/>
      <c r="DT43" s="978"/>
      <c r="DU43" s="979"/>
      <c r="DV43" s="980"/>
      <c r="DW43" s="981"/>
      <c r="DX43" s="981"/>
      <c r="DY43" s="981"/>
      <c r="DZ43" s="982"/>
      <c r="EA43" s="224"/>
    </row>
    <row r="44" spans="1:131" ht="26.25" customHeight="1" x14ac:dyDescent="0.2">
      <c r="A44" s="233">
        <v>17</v>
      </c>
      <c r="B44" s="1018"/>
      <c r="C44" s="1019"/>
      <c r="D44" s="1019"/>
      <c r="E44" s="1019"/>
      <c r="F44" s="1019"/>
      <c r="G44" s="1019"/>
      <c r="H44" s="1019"/>
      <c r="I44" s="1019"/>
      <c r="J44" s="1019"/>
      <c r="K44" s="1019"/>
      <c r="L44" s="1019"/>
      <c r="M44" s="1019"/>
      <c r="N44" s="1019"/>
      <c r="O44" s="1019"/>
      <c r="P44" s="1020"/>
      <c r="Q44" s="1026"/>
      <c r="R44" s="1027"/>
      <c r="S44" s="1027"/>
      <c r="T44" s="1027"/>
      <c r="U44" s="1027"/>
      <c r="V44" s="1027"/>
      <c r="W44" s="1027"/>
      <c r="X44" s="1027"/>
      <c r="Y44" s="1027"/>
      <c r="Z44" s="1027"/>
      <c r="AA44" s="1027"/>
      <c r="AB44" s="1027"/>
      <c r="AC44" s="1027"/>
      <c r="AD44" s="1027"/>
      <c r="AE44" s="1028"/>
      <c r="AF44" s="1023"/>
      <c r="AG44" s="1024"/>
      <c r="AH44" s="1024"/>
      <c r="AI44" s="1024"/>
      <c r="AJ44" s="1025"/>
      <c r="AK44" s="967"/>
      <c r="AL44" s="958"/>
      <c r="AM44" s="958"/>
      <c r="AN44" s="958"/>
      <c r="AO44" s="958"/>
      <c r="AP44" s="958"/>
      <c r="AQ44" s="958"/>
      <c r="AR44" s="958"/>
      <c r="AS44" s="958"/>
      <c r="AT44" s="958"/>
      <c r="AU44" s="958"/>
      <c r="AV44" s="958"/>
      <c r="AW44" s="958"/>
      <c r="AX44" s="958"/>
      <c r="AY44" s="958"/>
      <c r="AZ44" s="1029"/>
      <c r="BA44" s="1029"/>
      <c r="BB44" s="1029"/>
      <c r="BC44" s="1029"/>
      <c r="BD44" s="1029"/>
      <c r="BE44" s="959"/>
      <c r="BF44" s="959"/>
      <c r="BG44" s="959"/>
      <c r="BH44" s="959"/>
      <c r="BI44" s="960"/>
      <c r="BJ44" s="226"/>
      <c r="BK44" s="226"/>
      <c r="BL44" s="226"/>
      <c r="BM44" s="226"/>
      <c r="BN44" s="226"/>
      <c r="BO44" s="236"/>
      <c r="BP44" s="236"/>
      <c r="BQ44" s="233">
        <v>38</v>
      </c>
      <c r="BR44" s="234"/>
      <c r="BS44" s="980"/>
      <c r="BT44" s="981"/>
      <c r="BU44" s="981"/>
      <c r="BV44" s="981"/>
      <c r="BW44" s="981"/>
      <c r="BX44" s="981"/>
      <c r="BY44" s="981"/>
      <c r="BZ44" s="981"/>
      <c r="CA44" s="981"/>
      <c r="CB44" s="981"/>
      <c r="CC44" s="981"/>
      <c r="CD44" s="981"/>
      <c r="CE44" s="981"/>
      <c r="CF44" s="981"/>
      <c r="CG44" s="1002"/>
      <c r="CH44" s="977"/>
      <c r="CI44" s="978"/>
      <c r="CJ44" s="978"/>
      <c r="CK44" s="978"/>
      <c r="CL44" s="979"/>
      <c r="CM44" s="977"/>
      <c r="CN44" s="978"/>
      <c r="CO44" s="978"/>
      <c r="CP44" s="978"/>
      <c r="CQ44" s="979"/>
      <c r="CR44" s="977"/>
      <c r="CS44" s="978"/>
      <c r="CT44" s="978"/>
      <c r="CU44" s="978"/>
      <c r="CV44" s="979"/>
      <c r="CW44" s="977"/>
      <c r="CX44" s="978"/>
      <c r="CY44" s="978"/>
      <c r="CZ44" s="978"/>
      <c r="DA44" s="979"/>
      <c r="DB44" s="977"/>
      <c r="DC44" s="978"/>
      <c r="DD44" s="978"/>
      <c r="DE44" s="978"/>
      <c r="DF44" s="979"/>
      <c r="DG44" s="977"/>
      <c r="DH44" s="978"/>
      <c r="DI44" s="978"/>
      <c r="DJ44" s="978"/>
      <c r="DK44" s="979"/>
      <c r="DL44" s="977"/>
      <c r="DM44" s="978"/>
      <c r="DN44" s="978"/>
      <c r="DO44" s="978"/>
      <c r="DP44" s="979"/>
      <c r="DQ44" s="977"/>
      <c r="DR44" s="978"/>
      <c r="DS44" s="978"/>
      <c r="DT44" s="978"/>
      <c r="DU44" s="979"/>
      <c r="DV44" s="980"/>
      <c r="DW44" s="981"/>
      <c r="DX44" s="981"/>
      <c r="DY44" s="981"/>
      <c r="DZ44" s="982"/>
      <c r="EA44" s="224"/>
    </row>
    <row r="45" spans="1:131" ht="26.25" customHeight="1" x14ac:dyDescent="0.2">
      <c r="A45" s="233">
        <v>18</v>
      </c>
      <c r="B45" s="1018"/>
      <c r="C45" s="1019"/>
      <c r="D45" s="1019"/>
      <c r="E45" s="1019"/>
      <c r="F45" s="1019"/>
      <c r="G45" s="1019"/>
      <c r="H45" s="1019"/>
      <c r="I45" s="1019"/>
      <c r="J45" s="1019"/>
      <c r="K45" s="1019"/>
      <c r="L45" s="1019"/>
      <c r="M45" s="1019"/>
      <c r="N45" s="1019"/>
      <c r="O45" s="1019"/>
      <c r="P45" s="1020"/>
      <c r="Q45" s="1026"/>
      <c r="R45" s="1027"/>
      <c r="S45" s="1027"/>
      <c r="T45" s="1027"/>
      <c r="U45" s="1027"/>
      <c r="V45" s="1027"/>
      <c r="W45" s="1027"/>
      <c r="X45" s="1027"/>
      <c r="Y45" s="1027"/>
      <c r="Z45" s="1027"/>
      <c r="AA45" s="1027"/>
      <c r="AB45" s="1027"/>
      <c r="AC45" s="1027"/>
      <c r="AD45" s="1027"/>
      <c r="AE45" s="1028"/>
      <c r="AF45" s="1023"/>
      <c r="AG45" s="1024"/>
      <c r="AH45" s="1024"/>
      <c r="AI45" s="1024"/>
      <c r="AJ45" s="1025"/>
      <c r="AK45" s="967"/>
      <c r="AL45" s="958"/>
      <c r="AM45" s="958"/>
      <c r="AN45" s="958"/>
      <c r="AO45" s="958"/>
      <c r="AP45" s="958"/>
      <c r="AQ45" s="958"/>
      <c r="AR45" s="958"/>
      <c r="AS45" s="958"/>
      <c r="AT45" s="958"/>
      <c r="AU45" s="958"/>
      <c r="AV45" s="958"/>
      <c r="AW45" s="958"/>
      <c r="AX45" s="958"/>
      <c r="AY45" s="958"/>
      <c r="AZ45" s="1029"/>
      <c r="BA45" s="1029"/>
      <c r="BB45" s="1029"/>
      <c r="BC45" s="1029"/>
      <c r="BD45" s="1029"/>
      <c r="BE45" s="959"/>
      <c r="BF45" s="959"/>
      <c r="BG45" s="959"/>
      <c r="BH45" s="959"/>
      <c r="BI45" s="960"/>
      <c r="BJ45" s="226"/>
      <c r="BK45" s="226"/>
      <c r="BL45" s="226"/>
      <c r="BM45" s="226"/>
      <c r="BN45" s="226"/>
      <c r="BO45" s="236"/>
      <c r="BP45" s="236"/>
      <c r="BQ45" s="233">
        <v>39</v>
      </c>
      <c r="BR45" s="234"/>
      <c r="BS45" s="980"/>
      <c r="BT45" s="981"/>
      <c r="BU45" s="981"/>
      <c r="BV45" s="981"/>
      <c r="BW45" s="981"/>
      <c r="BX45" s="981"/>
      <c r="BY45" s="981"/>
      <c r="BZ45" s="981"/>
      <c r="CA45" s="981"/>
      <c r="CB45" s="981"/>
      <c r="CC45" s="981"/>
      <c r="CD45" s="981"/>
      <c r="CE45" s="981"/>
      <c r="CF45" s="981"/>
      <c r="CG45" s="1002"/>
      <c r="CH45" s="977"/>
      <c r="CI45" s="978"/>
      <c r="CJ45" s="978"/>
      <c r="CK45" s="978"/>
      <c r="CL45" s="979"/>
      <c r="CM45" s="977"/>
      <c r="CN45" s="978"/>
      <c r="CO45" s="978"/>
      <c r="CP45" s="978"/>
      <c r="CQ45" s="979"/>
      <c r="CR45" s="977"/>
      <c r="CS45" s="978"/>
      <c r="CT45" s="978"/>
      <c r="CU45" s="978"/>
      <c r="CV45" s="979"/>
      <c r="CW45" s="977"/>
      <c r="CX45" s="978"/>
      <c r="CY45" s="978"/>
      <c r="CZ45" s="978"/>
      <c r="DA45" s="979"/>
      <c r="DB45" s="977"/>
      <c r="DC45" s="978"/>
      <c r="DD45" s="978"/>
      <c r="DE45" s="978"/>
      <c r="DF45" s="979"/>
      <c r="DG45" s="977"/>
      <c r="DH45" s="978"/>
      <c r="DI45" s="978"/>
      <c r="DJ45" s="978"/>
      <c r="DK45" s="979"/>
      <c r="DL45" s="977"/>
      <c r="DM45" s="978"/>
      <c r="DN45" s="978"/>
      <c r="DO45" s="978"/>
      <c r="DP45" s="979"/>
      <c r="DQ45" s="977"/>
      <c r="DR45" s="978"/>
      <c r="DS45" s="978"/>
      <c r="DT45" s="978"/>
      <c r="DU45" s="979"/>
      <c r="DV45" s="980"/>
      <c r="DW45" s="981"/>
      <c r="DX45" s="981"/>
      <c r="DY45" s="981"/>
      <c r="DZ45" s="982"/>
      <c r="EA45" s="224"/>
    </row>
    <row r="46" spans="1:131" ht="26.25" customHeight="1" x14ac:dyDescent="0.2">
      <c r="A46" s="233">
        <v>19</v>
      </c>
      <c r="B46" s="1018"/>
      <c r="C46" s="1019"/>
      <c r="D46" s="1019"/>
      <c r="E46" s="1019"/>
      <c r="F46" s="1019"/>
      <c r="G46" s="1019"/>
      <c r="H46" s="1019"/>
      <c r="I46" s="1019"/>
      <c r="J46" s="1019"/>
      <c r="K46" s="1019"/>
      <c r="L46" s="1019"/>
      <c r="M46" s="1019"/>
      <c r="N46" s="1019"/>
      <c r="O46" s="1019"/>
      <c r="P46" s="1020"/>
      <c r="Q46" s="1026"/>
      <c r="R46" s="1027"/>
      <c r="S46" s="1027"/>
      <c r="T46" s="1027"/>
      <c r="U46" s="1027"/>
      <c r="V46" s="1027"/>
      <c r="W46" s="1027"/>
      <c r="X46" s="1027"/>
      <c r="Y46" s="1027"/>
      <c r="Z46" s="1027"/>
      <c r="AA46" s="1027"/>
      <c r="AB46" s="1027"/>
      <c r="AC46" s="1027"/>
      <c r="AD46" s="1027"/>
      <c r="AE46" s="1028"/>
      <c r="AF46" s="1023"/>
      <c r="AG46" s="1024"/>
      <c r="AH46" s="1024"/>
      <c r="AI46" s="1024"/>
      <c r="AJ46" s="1025"/>
      <c r="AK46" s="967"/>
      <c r="AL46" s="958"/>
      <c r="AM46" s="958"/>
      <c r="AN46" s="958"/>
      <c r="AO46" s="958"/>
      <c r="AP46" s="958"/>
      <c r="AQ46" s="958"/>
      <c r="AR46" s="958"/>
      <c r="AS46" s="958"/>
      <c r="AT46" s="958"/>
      <c r="AU46" s="958"/>
      <c r="AV46" s="958"/>
      <c r="AW46" s="958"/>
      <c r="AX46" s="958"/>
      <c r="AY46" s="958"/>
      <c r="AZ46" s="1029"/>
      <c r="BA46" s="1029"/>
      <c r="BB46" s="1029"/>
      <c r="BC46" s="1029"/>
      <c r="BD46" s="1029"/>
      <c r="BE46" s="959"/>
      <c r="BF46" s="959"/>
      <c r="BG46" s="959"/>
      <c r="BH46" s="959"/>
      <c r="BI46" s="960"/>
      <c r="BJ46" s="226"/>
      <c r="BK46" s="226"/>
      <c r="BL46" s="226"/>
      <c r="BM46" s="226"/>
      <c r="BN46" s="226"/>
      <c r="BO46" s="236"/>
      <c r="BP46" s="236"/>
      <c r="BQ46" s="233">
        <v>40</v>
      </c>
      <c r="BR46" s="234"/>
      <c r="BS46" s="980"/>
      <c r="BT46" s="981"/>
      <c r="BU46" s="981"/>
      <c r="BV46" s="981"/>
      <c r="BW46" s="981"/>
      <c r="BX46" s="981"/>
      <c r="BY46" s="981"/>
      <c r="BZ46" s="981"/>
      <c r="CA46" s="981"/>
      <c r="CB46" s="981"/>
      <c r="CC46" s="981"/>
      <c r="CD46" s="981"/>
      <c r="CE46" s="981"/>
      <c r="CF46" s="981"/>
      <c r="CG46" s="1002"/>
      <c r="CH46" s="977"/>
      <c r="CI46" s="978"/>
      <c r="CJ46" s="978"/>
      <c r="CK46" s="978"/>
      <c r="CL46" s="979"/>
      <c r="CM46" s="977"/>
      <c r="CN46" s="978"/>
      <c r="CO46" s="978"/>
      <c r="CP46" s="978"/>
      <c r="CQ46" s="979"/>
      <c r="CR46" s="977"/>
      <c r="CS46" s="978"/>
      <c r="CT46" s="978"/>
      <c r="CU46" s="978"/>
      <c r="CV46" s="979"/>
      <c r="CW46" s="977"/>
      <c r="CX46" s="978"/>
      <c r="CY46" s="978"/>
      <c r="CZ46" s="978"/>
      <c r="DA46" s="979"/>
      <c r="DB46" s="977"/>
      <c r="DC46" s="978"/>
      <c r="DD46" s="978"/>
      <c r="DE46" s="978"/>
      <c r="DF46" s="979"/>
      <c r="DG46" s="977"/>
      <c r="DH46" s="978"/>
      <c r="DI46" s="978"/>
      <c r="DJ46" s="978"/>
      <c r="DK46" s="979"/>
      <c r="DL46" s="977"/>
      <c r="DM46" s="978"/>
      <c r="DN46" s="978"/>
      <c r="DO46" s="978"/>
      <c r="DP46" s="979"/>
      <c r="DQ46" s="977"/>
      <c r="DR46" s="978"/>
      <c r="DS46" s="978"/>
      <c r="DT46" s="978"/>
      <c r="DU46" s="979"/>
      <c r="DV46" s="980"/>
      <c r="DW46" s="981"/>
      <c r="DX46" s="981"/>
      <c r="DY46" s="981"/>
      <c r="DZ46" s="982"/>
      <c r="EA46" s="224"/>
    </row>
    <row r="47" spans="1:131" ht="26.25" customHeight="1" x14ac:dyDescent="0.2">
      <c r="A47" s="233">
        <v>20</v>
      </c>
      <c r="B47" s="1018"/>
      <c r="C47" s="1019"/>
      <c r="D47" s="1019"/>
      <c r="E47" s="1019"/>
      <c r="F47" s="1019"/>
      <c r="G47" s="1019"/>
      <c r="H47" s="1019"/>
      <c r="I47" s="1019"/>
      <c r="J47" s="1019"/>
      <c r="K47" s="1019"/>
      <c r="L47" s="1019"/>
      <c r="M47" s="1019"/>
      <c r="N47" s="1019"/>
      <c r="O47" s="1019"/>
      <c r="P47" s="1020"/>
      <c r="Q47" s="1026"/>
      <c r="R47" s="1027"/>
      <c r="S47" s="1027"/>
      <c r="T47" s="1027"/>
      <c r="U47" s="1027"/>
      <c r="V47" s="1027"/>
      <c r="W47" s="1027"/>
      <c r="X47" s="1027"/>
      <c r="Y47" s="1027"/>
      <c r="Z47" s="1027"/>
      <c r="AA47" s="1027"/>
      <c r="AB47" s="1027"/>
      <c r="AC47" s="1027"/>
      <c r="AD47" s="1027"/>
      <c r="AE47" s="1028"/>
      <c r="AF47" s="1023"/>
      <c r="AG47" s="1024"/>
      <c r="AH47" s="1024"/>
      <c r="AI47" s="1024"/>
      <c r="AJ47" s="1025"/>
      <c r="AK47" s="967"/>
      <c r="AL47" s="958"/>
      <c r="AM47" s="958"/>
      <c r="AN47" s="958"/>
      <c r="AO47" s="958"/>
      <c r="AP47" s="958"/>
      <c r="AQ47" s="958"/>
      <c r="AR47" s="958"/>
      <c r="AS47" s="958"/>
      <c r="AT47" s="958"/>
      <c r="AU47" s="958"/>
      <c r="AV47" s="958"/>
      <c r="AW47" s="958"/>
      <c r="AX47" s="958"/>
      <c r="AY47" s="958"/>
      <c r="AZ47" s="1029"/>
      <c r="BA47" s="1029"/>
      <c r="BB47" s="1029"/>
      <c r="BC47" s="1029"/>
      <c r="BD47" s="1029"/>
      <c r="BE47" s="959"/>
      <c r="BF47" s="959"/>
      <c r="BG47" s="959"/>
      <c r="BH47" s="959"/>
      <c r="BI47" s="960"/>
      <c r="BJ47" s="226"/>
      <c r="BK47" s="226"/>
      <c r="BL47" s="226"/>
      <c r="BM47" s="226"/>
      <c r="BN47" s="226"/>
      <c r="BO47" s="236"/>
      <c r="BP47" s="236"/>
      <c r="BQ47" s="233">
        <v>41</v>
      </c>
      <c r="BR47" s="234"/>
      <c r="BS47" s="980"/>
      <c r="BT47" s="981"/>
      <c r="BU47" s="981"/>
      <c r="BV47" s="981"/>
      <c r="BW47" s="981"/>
      <c r="BX47" s="981"/>
      <c r="BY47" s="981"/>
      <c r="BZ47" s="981"/>
      <c r="CA47" s="981"/>
      <c r="CB47" s="981"/>
      <c r="CC47" s="981"/>
      <c r="CD47" s="981"/>
      <c r="CE47" s="981"/>
      <c r="CF47" s="981"/>
      <c r="CG47" s="1002"/>
      <c r="CH47" s="977"/>
      <c r="CI47" s="978"/>
      <c r="CJ47" s="978"/>
      <c r="CK47" s="978"/>
      <c r="CL47" s="979"/>
      <c r="CM47" s="977"/>
      <c r="CN47" s="978"/>
      <c r="CO47" s="978"/>
      <c r="CP47" s="978"/>
      <c r="CQ47" s="979"/>
      <c r="CR47" s="977"/>
      <c r="CS47" s="978"/>
      <c r="CT47" s="978"/>
      <c r="CU47" s="978"/>
      <c r="CV47" s="979"/>
      <c r="CW47" s="977"/>
      <c r="CX47" s="978"/>
      <c r="CY47" s="978"/>
      <c r="CZ47" s="978"/>
      <c r="DA47" s="979"/>
      <c r="DB47" s="977"/>
      <c r="DC47" s="978"/>
      <c r="DD47" s="978"/>
      <c r="DE47" s="978"/>
      <c r="DF47" s="979"/>
      <c r="DG47" s="977"/>
      <c r="DH47" s="978"/>
      <c r="DI47" s="978"/>
      <c r="DJ47" s="978"/>
      <c r="DK47" s="979"/>
      <c r="DL47" s="977"/>
      <c r="DM47" s="978"/>
      <c r="DN47" s="978"/>
      <c r="DO47" s="978"/>
      <c r="DP47" s="979"/>
      <c r="DQ47" s="977"/>
      <c r="DR47" s="978"/>
      <c r="DS47" s="978"/>
      <c r="DT47" s="978"/>
      <c r="DU47" s="979"/>
      <c r="DV47" s="980"/>
      <c r="DW47" s="981"/>
      <c r="DX47" s="981"/>
      <c r="DY47" s="981"/>
      <c r="DZ47" s="982"/>
      <c r="EA47" s="224"/>
    </row>
    <row r="48" spans="1:131" ht="26.25" customHeight="1" x14ac:dyDescent="0.2">
      <c r="A48" s="233">
        <v>21</v>
      </c>
      <c r="B48" s="1018"/>
      <c r="C48" s="1019"/>
      <c r="D48" s="1019"/>
      <c r="E48" s="1019"/>
      <c r="F48" s="1019"/>
      <c r="G48" s="1019"/>
      <c r="H48" s="1019"/>
      <c r="I48" s="1019"/>
      <c r="J48" s="1019"/>
      <c r="K48" s="1019"/>
      <c r="L48" s="1019"/>
      <c r="M48" s="1019"/>
      <c r="N48" s="1019"/>
      <c r="O48" s="1019"/>
      <c r="P48" s="1020"/>
      <c r="Q48" s="1026"/>
      <c r="R48" s="1027"/>
      <c r="S48" s="1027"/>
      <c r="T48" s="1027"/>
      <c r="U48" s="1027"/>
      <c r="V48" s="1027"/>
      <c r="W48" s="1027"/>
      <c r="X48" s="1027"/>
      <c r="Y48" s="1027"/>
      <c r="Z48" s="1027"/>
      <c r="AA48" s="1027"/>
      <c r="AB48" s="1027"/>
      <c r="AC48" s="1027"/>
      <c r="AD48" s="1027"/>
      <c r="AE48" s="1028"/>
      <c r="AF48" s="1023"/>
      <c r="AG48" s="1024"/>
      <c r="AH48" s="1024"/>
      <c r="AI48" s="1024"/>
      <c r="AJ48" s="1025"/>
      <c r="AK48" s="967"/>
      <c r="AL48" s="958"/>
      <c r="AM48" s="958"/>
      <c r="AN48" s="958"/>
      <c r="AO48" s="958"/>
      <c r="AP48" s="958"/>
      <c r="AQ48" s="958"/>
      <c r="AR48" s="958"/>
      <c r="AS48" s="958"/>
      <c r="AT48" s="958"/>
      <c r="AU48" s="958"/>
      <c r="AV48" s="958"/>
      <c r="AW48" s="958"/>
      <c r="AX48" s="958"/>
      <c r="AY48" s="958"/>
      <c r="AZ48" s="1029"/>
      <c r="BA48" s="1029"/>
      <c r="BB48" s="1029"/>
      <c r="BC48" s="1029"/>
      <c r="BD48" s="1029"/>
      <c r="BE48" s="959"/>
      <c r="BF48" s="959"/>
      <c r="BG48" s="959"/>
      <c r="BH48" s="959"/>
      <c r="BI48" s="960"/>
      <c r="BJ48" s="226"/>
      <c r="BK48" s="226"/>
      <c r="BL48" s="226"/>
      <c r="BM48" s="226"/>
      <c r="BN48" s="226"/>
      <c r="BO48" s="236"/>
      <c r="BP48" s="236"/>
      <c r="BQ48" s="233">
        <v>42</v>
      </c>
      <c r="BR48" s="234"/>
      <c r="BS48" s="980"/>
      <c r="BT48" s="981"/>
      <c r="BU48" s="981"/>
      <c r="BV48" s="981"/>
      <c r="BW48" s="981"/>
      <c r="BX48" s="981"/>
      <c r="BY48" s="981"/>
      <c r="BZ48" s="981"/>
      <c r="CA48" s="981"/>
      <c r="CB48" s="981"/>
      <c r="CC48" s="981"/>
      <c r="CD48" s="981"/>
      <c r="CE48" s="981"/>
      <c r="CF48" s="981"/>
      <c r="CG48" s="1002"/>
      <c r="CH48" s="977"/>
      <c r="CI48" s="978"/>
      <c r="CJ48" s="978"/>
      <c r="CK48" s="978"/>
      <c r="CL48" s="979"/>
      <c r="CM48" s="977"/>
      <c r="CN48" s="978"/>
      <c r="CO48" s="978"/>
      <c r="CP48" s="978"/>
      <c r="CQ48" s="979"/>
      <c r="CR48" s="977"/>
      <c r="CS48" s="978"/>
      <c r="CT48" s="978"/>
      <c r="CU48" s="978"/>
      <c r="CV48" s="979"/>
      <c r="CW48" s="977"/>
      <c r="CX48" s="978"/>
      <c r="CY48" s="978"/>
      <c r="CZ48" s="978"/>
      <c r="DA48" s="979"/>
      <c r="DB48" s="977"/>
      <c r="DC48" s="978"/>
      <c r="DD48" s="978"/>
      <c r="DE48" s="978"/>
      <c r="DF48" s="979"/>
      <c r="DG48" s="977"/>
      <c r="DH48" s="978"/>
      <c r="DI48" s="978"/>
      <c r="DJ48" s="978"/>
      <c r="DK48" s="979"/>
      <c r="DL48" s="977"/>
      <c r="DM48" s="978"/>
      <c r="DN48" s="978"/>
      <c r="DO48" s="978"/>
      <c r="DP48" s="979"/>
      <c r="DQ48" s="977"/>
      <c r="DR48" s="978"/>
      <c r="DS48" s="978"/>
      <c r="DT48" s="978"/>
      <c r="DU48" s="979"/>
      <c r="DV48" s="980"/>
      <c r="DW48" s="981"/>
      <c r="DX48" s="981"/>
      <c r="DY48" s="981"/>
      <c r="DZ48" s="982"/>
      <c r="EA48" s="224"/>
    </row>
    <row r="49" spans="1:131" ht="26.25" customHeight="1" x14ac:dyDescent="0.2">
      <c r="A49" s="233">
        <v>22</v>
      </c>
      <c r="B49" s="1018"/>
      <c r="C49" s="1019"/>
      <c r="D49" s="1019"/>
      <c r="E49" s="1019"/>
      <c r="F49" s="1019"/>
      <c r="G49" s="1019"/>
      <c r="H49" s="1019"/>
      <c r="I49" s="1019"/>
      <c r="J49" s="1019"/>
      <c r="K49" s="1019"/>
      <c r="L49" s="1019"/>
      <c r="M49" s="1019"/>
      <c r="N49" s="1019"/>
      <c r="O49" s="1019"/>
      <c r="P49" s="1020"/>
      <c r="Q49" s="1026"/>
      <c r="R49" s="1027"/>
      <c r="S49" s="1027"/>
      <c r="T49" s="1027"/>
      <c r="U49" s="1027"/>
      <c r="V49" s="1027"/>
      <c r="W49" s="1027"/>
      <c r="X49" s="1027"/>
      <c r="Y49" s="1027"/>
      <c r="Z49" s="1027"/>
      <c r="AA49" s="1027"/>
      <c r="AB49" s="1027"/>
      <c r="AC49" s="1027"/>
      <c r="AD49" s="1027"/>
      <c r="AE49" s="1028"/>
      <c r="AF49" s="1023"/>
      <c r="AG49" s="1024"/>
      <c r="AH49" s="1024"/>
      <c r="AI49" s="1024"/>
      <c r="AJ49" s="1025"/>
      <c r="AK49" s="967"/>
      <c r="AL49" s="958"/>
      <c r="AM49" s="958"/>
      <c r="AN49" s="958"/>
      <c r="AO49" s="958"/>
      <c r="AP49" s="958"/>
      <c r="AQ49" s="958"/>
      <c r="AR49" s="958"/>
      <c r="AS49" s="958"/>
      <c r="AT49" s="958"/>
      <c r="AU49" s="958"/>
      <c r="AV49" s="958"/>
      <c r="AW49" s="958"/>
      <c r="AX49" s="958"/>
      <c r="AY49" s="958"/>
      <c r="AZ49" s="1029"/>
      <c r="BA49" s="1029"/>
      <c r="BB49" s="1029"/>
      <c r="BC49" s="1029"/>
      <c r="BD49" s="1029"/>
      <c r="BE49" s="959"/>
      <c r="BF49" s="959"/>
      <c r="BG49" s="959"/>
      <c r="BH49" s="959"/>
      <c r="BI49" s="960"/>
      <c r="BJ49" s="226"/>
      <c r="BK49" s="226"/>
      <c r="BL49" s="226"/>
      <c r="BM49" s="226"/>
      <c r="BN49" s="226"/>
      <c r="BO49" s="236"/>
      <c r="BP49" s="236"/>
      <c r="BQ49" s="233">
        <v>43</v>
      </c>
      <c r="BR49" s="234"/>
      <c r="BS49" s="980"/>
      <c r="BT49" s="981"/>
      <c r="BU49" s="981"/>
      <c r="BV49" s="981"/>
      <c r="BW49" s="981"/>
      <c r="BX49" s="981"/>
      <c r="BY49" s="981"/>
      <c r="BZ49" s="981"/>
      <c r="CA49" s="981"/>
      <c r="CB49" s="981"/>
      <c r="CC49" s="981"/>
      <c r="CD49" s="981"/>
      <c r="CE49" s="981"/>
      <c r="CF49" s="981"/>
      <c r="CG49" s="1002"/>
      <c r="CH49" s="977"/>
      <c r="CI49" s="978"/>
      <c r="CJ49" s="978"/>
      <c r="CK49" s="978"/>
      <c r="CL49" s="979"/>
      <c r="CM49" s="977"/>
      <c r="CN49" s="978"/>
      <c r="CO49" s="978"/>
      <c r="CP49" s="978"/>
      <c r="CQ49" s="979"/>
      <c r="CR49" s="977"/>
      <c r="CS49" s="978"/>
      <c r="CT49" s="978"/>
      <c r="CU49" s="978"/>
      <c r="CV49" s="979"/>
      <c r="CW49" s="977"/>
      <c r="CX49" s="978"/>
      <c r="CY49" s="978"/>
      <c r="CZ49" s="978"/>
      <c r="DA49" s="979"/>
      <c r="DB49" s="977"/>
      <c r="DC49" s="978"/>
      <c r="DD49" s="978"/>
      <c r="DE49" s="978"/>
      <c r="DF49" s="979"/>
      <c r="DG49" s="977"/>
      <c r="DH49" s="978"/>
      <c r="DI49" s="978"/>
      <c r="DJ49" s="978"/>
      <c r="DK49" s="979"/>
      <c r="DL49" s="977"/>
      <c r="DM49" s="978"/>
      <c r="DN49" s="978"/>
      <c r="DO49" s="978"/>
      <c r="DP49" s="979"/>
      <c r="DQ49" s="977"/>
      <c r="DR49" s="978"/>
      <c r="DS49" s="978"/>
      <c r="DT49" s="978"/>
      <c r="DU49" s="979"/>
      <c r="DV49" s="980"/>
      <c r="DW49" s="981"/>
      <c r="DX49" s="981"/>
      <c r="DY49" s="981"/>
      <c r="DZ49" s="982"/>
      <c r="EA49" s="224"/>
    </row>
    <row r="50" spans="1:131" ht="26.25" customHeight="1" x14ac:dyDescent="0.2">
      <c r="A50" s="233">
        <v>23</v>
      </c>
      <c r="B50" s="1018"/>
      <c r="C50" s="1019"/>
      <c r="D50" s="1019"/>
      <c r="E50" s="1019"/>
      <c r="F50" s="1019"/>
      <c r="G50" s="1019"/>
      <c r="H50" s="1019"/>
      <c r="I50" s="1019"/>
      <c r="J50" s="1019"/>
      <c r="K50" s="1019"/>
      <c r="L50" s="1019"/>
      <c r="M50" s="1019"/>
      <c r="N50" s="1019"/>
      <c r="O50" s="1019"/>
      <c r="P50" s="1020"/>
      <c r="Q50" s="1021"/>
      <c r="R50" s="1013"/>
      <c r="S50" s="1013"/>
      <c r="T50" s="1013"/>
      <c r="U50" s="1013"/>
      <c r="V50" s="1013"/>
      <c r="W50" s="1013"/>
      <c r="X50" s="1013"/>
      <c r="Y50" s="1013"/>
      <c r="Z50" s="1013"/>
      <c r="AA50" s="1013"/>
      <c r="AB50" s="1013"/>
      <c r="AC50" s="1013"/>
      <c r="AD50" s="1013"/>
      <c r="AE50" s="1022"/>
      <c r="AF50" s="1023"/>
      <c r="AG50" s="1024"/>
      <c r="AH50" s="1024"/>
      <c r="AI50" s="1024"/>
      <c r="AJ50" s="1025"/>
      <c r="AK50" s="1012"/>
      <c r="AL50" s="1013"/>
      <c r="AM50" s="1013"/>
      <c r="AN50" s="1013"/>
      <c r="AO50" s="1013"/>
      <c r="AP50" s="1013"/>
      <c r="AQ50" s="1013"/>
      <c r="AR50" s="1013"/>
      <c r="AS50" s="1013"/>
      <c r="AT50" s="1013"/>
      <c r="AU50" s="1013"/>
      <c r="AV50" s="1013"/>
      <c r="AW50" s="1013"/>
      <c r="AX50" s="1013"/>
      <c r="AY50" s="1013"/>
      <c r="AZ50" s="1014"/>
      <c r="BA50" s="1014"/>
      <c r="BB50" s="1014"/>
      <c r="BC50" s="1014"/>
      <c r="BD50" s="1014"/>
      <c r="BE50" s="959"/>
      <c r="BF50" s="959"/>
      <c r="BG50" s="959"/>
      <c r="BH50" s="959"/>
      <c r="BI50" s="960"/>
      <c r="BJ50" s="226"/>
      <c r="BK50" s="226"/>
      <c r="BL50" s="226"/>
      <c r="BM50" s="226"/>
      <c r="BN50" s="226"/>
      <c r="BO50" s="236"/>
      <c r="BP50" s="236"/>
      <c r="BQ50" s="233">
        <v>44</v>
      </c>
      <c r="BR50" s="234"/>
      <c r="BS50" s="980"/>
      <c r="BT50" s="981"/>
      <c r="BU50" s="981"/>
      <c r="BV50" s="981"/>
      <c r="BW50" s="981"/>
      <c r="BX50" s="981"/>
      <c r="BY50" s="981"/>
      <c r="BZ50" s="981"/>
      <c r="CA50" s="981"/>
      <c r="CB50" s="981"/>
      <c r="CC50" s="981"/>
      <c r="CD50" s="981"/>
      <c r="CE50" s="981"/>
      <c r="CF50" s="981"/>
      <c r="CG50" s="1002"/>
      <c r="CH50" s="977"/>
      <c r="CI50" s="978"/>
      <c r="CJ50" s="978"/>
      <c r="CK50" s="978"/>
      <c r="CL50" s="979"/>
      <c r="CM50" s="977"/>
      <c r="CN50" s="978"/>
      <c r="CO50" s="978"/>
      <c r="CP50" s="978"/>
      <c r="CQ50" s="979"/>
      <c r="CR50" s="977"/>
      <c r="CS50" s="978"/>
      <c r="CT50" s="978"/>
      <c r="CU50" s="978"/>
      <c r="CV50" s="979"/>
      <c r="CW50" s="977"/>
      <c r="CX50" s="978"/>
      <c r="CY50" s="978"/>
      <c r="CZ50" s="978"/>
      <c r="DA50" s="979"/>
      <c r="DB50" s="977"/>
      <c r="DC50" s="978"/>
      <c r="DD50" s="978"/>
      <c r="DE50" s="978"/>
      <c r="DF50" s="979"/>
      <c r="DG50" s="977"/>
      <c r="DH50" s="978"/>
      <c r="DI50" s="978"/>
      <c r="DJ50" s="978"/>
      <c r="DK50" s="979"/>
      <c r="DL50" s="977"/>
      <c r="DM50" s="978"/>
      <c r="DN50" s="978"/>
      <c r="DO50" s="978"/>
      <c r="DP50" s="979"/>
      <c r="DQ50" s="977"/>
      <c r="DR50" s="978"/>
      <c r="DS50" s="978"/>
      <c r="DT50" s="978"/>
      <c r="DU50" s="979"/>
      <c r="DV50" s="980"/>
      <c r="DW50" s="981"/>
      <c r="DX50" s="981"/>
      <c r="DY50" s="981"/>
      <c r="DZ50" s="982"/>
      <c r="EA50" s="224"/>
    </row>
    <row r="51" spans="1:131" ht="26.25" customHeight="1" x14ac:dyDescent="0.2">
      <c r="A51" s="233">
        <v>24</v>
      </c>
      <c r="B51" s="1018"/>
      <c r="C51" s="1019"/>
      <c r="D51" s="1019"/>
      <c r="E51" s="1019"/>
      <c r="F51" s="1019"/>
      <c r="G51" s="1019"/>
      <c r="H51" s="1019"/>
      <c r="I51" s="1019"/>
      <c r="J51" s="1019"/>
      <c r="K51" s="1019"/>
      <c r="L51" s="1019"/>
      <c r="M51" s="1019"/>
      <c r="N51" s="1019"/>
      <c r="O51" s="1019"/>
      <c r="P51" s="1020"/>
      <c r="Q51" s="1021"/>
      <c r="R51" s="1013"/>
      <c r="S51" s="1013"/>
      <c r="T51" s="1013"/>
      <c r="U51" s="1013"/>
      <c r="V51" s="1013"/>
      <c r="W51" s="1013"/>
      <c r="X51" s="1013"/>
      <c r="Y51" s="1013"/>
      <c r="Z51" s="1013"/>
      <c r="AA51" s="1013"/>
      <c r="AB51" s="1013"/>
      <c r="AC51" s="1013"/>
      <c r="AD51" s="1013"/>
      <c r="AE51" s="1022"/>
      <c r="AF51" s="1023"/>
      <c r="AG51" s="1024"/>
      <c r="AH51" s="1024"/>
      <c r="AI51" s="1024"/>
      <c r="AJ51" s="1025"/>
      <c r="AK51" s="1012"/>
      <c r="AL51" s="1013"/>
      <c r="AM51" s="1013"/>
      <c r="AN51" s="1013"/>
      <c r="AO51" s="1013"/>
      <c r="AP51" s="1013"/>
      <c r="AQ51" s="1013"/>
      <c r="AR51" s="1013"/>
      <c r="AS51" s="1013"/>
      <c r="AT51" s="1013"/>
      <c r="AU51" s="1013"/>
      <c r="AV51" s="1013"/>
      <c r="AW51" s="1013"/>
      <c r="AX51" s="1013"/>
      <c r="AY51" s="1013"/>
      <c r="AZ51" s="1014"/>
      <c r="BA51" s="1014"/>
      <c r="BB51" s="1014"/>
      <c r="BC51" s="1014"/>
      <c r="BD51" s="1014"/>
      <c r="BE51" s="959"/>
      <c r="BF51" s="959"/>
      <c r="BG51" s="959"/>
      <c r="BH51" s="959"/>
      <c r="BI51" s="960"/>
      <c r="BJ51" s="226"/>
      <c r="BK51" s="226"/>
      <c r="BL51" s="226"/>
      <c r="BM51" s="226"/>
      <c r="BN51" s="226"/>
      <c r="BO51" s="236"/>
      <c r="BP51" s="236"/>
      <c r="BQ51" s="233">
        <v>45</v>
      </c>
      <c r="BR51" s="234"/>
      <c r="BS51" s="980"/>
      <c r="BT51" s="981"/>
      <c r="BU51" s="981"/>
      <c r="BV51" s="981"/>
      <c r="BW51" s="981"/>
      <c r="BX51" s="981"/>
      <c r="BY51" s="981"/>
      <c r="BZ51" s="981"/>
      <c r="CA51" s="981"/>
      <c r="CB51" s="981"/>
      <c r="CC51" s="981"/>
      <c r="CD51" s="981"/>
      <c r="CE51" s="981"/>
      <c r="CF51" s="981"/>
      <c r="CG51" s="1002"/>
      <c r="CH51" s="977"/>
      <c r="CI51" s="978"/>
      <c r="CJ51" s="978"/>
      <c r="CK51" s="978"/>
      <c r="CL51" s="979"/>
      <c r="CM51" s="977"/>
      <c r="CN51" s="978"/>
      <c r="CO51" s="978"/>
      <c r="CP51" s="978"/>
      <c r="CQ51" s="979"/>
      <c r="CR51" s="977"/>
      <c r="CS51" s="978"/>
      <c r="CT51" s="978"/>
      <c r="CU51" s="978"/>
      <c r="CV51" s="979"/>
      <c r="CW51" s="977"/>
      <c r="CX51" s="978"/>
      <c r="CY51" s="978"/>
      <c r="CZ51" s="978"/>
      <c r="DA51" s="979"/>
      <c r="DB51" s="977"/>
      <c r="DC51" s="978"/>
      <c r="DD51" s="978"/>
      <c r="DE51" s="978"/>
      <c r="DF51" s="979"/>
      <c r="DG51" s="977"/>
      <c r="DH51" s="978"/>
      <c r="DI51" s="978"/>
      <c r="DJ51" s="978"/>
      <c r="DK51" s="979"/>
      <c r="DL51" s="977"/>
      <c r="DM51" s="978"/>
      <c r="DN51" s="978"/>
      <c r="DO51" s="978"/>
      <c r="DP51" s="979"/>
      <c r="DQ51" s="977"/>
      <c r="DR51" s="978"/>
      <c r="DS51" s="978"/>
      <c r="DT51" s="978"/>
      <c r="DU51" s="979"/>
      <c r="DV51" s="980"/>
      <c r="DW51" s="981"/>
      <c r="DX51" s="981"/>
      <c r="DY51" s="981"/>
      <c r="DZ51" s="982"/>
      <c r="EA51" s="224"/>
    </row>
    <row r="52" spans="1:131" ht="26.25" customHeight="1" x14ac:dyDescent="0.2">
      <c r="A52" s="233">
        <v>25</v>
      </c>
      <c r="B52" s="1018"/>
      <c r="C52" s="1019"/>
      <c r="D52" s="1019"/>
      <c r="E52" s="1019"/>
      <c r="F52" s="1019"/>
      <c r="G52" s="1019"/>
      <c r="H52" s="1019"/>
      <c r="I52" s="1019"/>
      <c r="J52" s="1019"/>
      <c r="K52" s="1019"/>
      <c r="L52" s="1019"/>
      <c r="M52" s="1019"/>
      <c r="N52" s="1019"/>
      <c r="O52" s="1019"/>
      <c r="P52" s="1020"/>
      <c r="Q52" s="1021"/>
      <c r="R52" s="1013"/>
      <c r="S52" s="1013"/>
      <c r="T52" s="1013"/>
      <c r="U52" s="1013"/>
      <c r="V52" s="1013"/>
      <c r="W52" s="1013"/>
      <c r="X52" s="1013"/>
      <c r="Y52" s="1013"/>
      <c r="Z52" s="1013"/>
      <c r="AA52" s="1013"/>
      <c r="AB52" s="1013"/>
      <c r="AC52" s="1013"/>
      <c r="AD52" s="1013"/>
      <c r="AE52" s="1022"/>
      <c r="AF52" s="1023"/>
      <c r="AG52" s="1024"/>
      <c r="AH52" s="1024"/>
      <c r="AI52" s="1024"/>
      <c r="AJ52" s="1025"/>
      <c r="AK52" s="1012"/>
      <c r="AL52" s="1013"/>
      <c r="AM52" s="1013"/>
      <c r="AN52" s="1013"/>
      <c r="AO52" s="1013"/>
      <c r="AP52" s="1013"/>
      <c r="AQ52" s="1013"/>
      <c r="AR52" s="1013"/>
      <c r="AS52" s="1013"/>
      <c r="AT52" s="1013"/>
      <c r="AU52" s="1013"/>
      <c r="AV52" s="1013"/>
      <c r="AW52" s="1013"/>
      <c r="AX52" s="1013"/>
      <c r="AY52" s="1013"/>
      <c r="AZ52" s="1014"/>
      <c r="BA52" s="1014"/>
      <c r="BB52" s="1014"/>
      <c r="BC52" s="1014"/>
      <c r="BD52" s="1014"/>
      <c r="BE52" s="959"/>
      <c r="BF52" s="959"/>
      <c r="BG52" s="959"/>
      <c r="BH52" s="959"/>
      <c r="BI52" s="960"/>
      <c r="BJ52" s="226"/>
      <c r="BK52" s="226"/>
      <c r="BL52" s="226"/>
      <c r="BM52" s="226"/>
      <c r="BN52" s="226"/>
      <c r="BO52" s="236"/>
      <c r="BP52" s="236"/>
      <c r="BQ52" s="233">
        <v>46</v>
      </c>
      <c r="BR52" s="234"/>
      <c r="BS52" s="980"/>
      <c r="BT52" s="981"/>
      <c r="BU52" s="981"/>
      <c r="BV52" s="981"/>
      <c r="BW52" s="981"/>
      <c r="BX52" s="981"/>
      <c r="BY52" s="981"/>
      <c r="BZ52" s="981"/>
      <c r="CA52" s="981"/>
      <c r="CB52" s="981"/>
      <c r="CC52" s="981"/>
      <c r="CD52" s="981"/>
      <c r="CE52" s="981"/>
      <c r="CF52" s="981"/>
      <c r="CG52" s="1002"/>
      <c r="CH52" s="977"/>
      <c r="CI52" s="978"/>
      <c r="CJ52" s="978"/>
      <c r="CK52" s="978"/>
      <c r="CL52" s="979"/>
      <c r="CM52" s="977"/>
      <c r="CN52" s="978"/>
      <c r="CO52" s="978"/>
      <c r="CP52" s="978"/>
      <c r="CQ52" s="979"/>
      <c r="CR52" s="977"/>
      <c r="CS52" s="978"/>
      <c r="CT52" s="978"/>
      <c r="CU52" s="978"/>
      <c r="CV52" s="979"/>
      <c r="CW52" s="977"/>
      <c r="CX52" s="978"/>
      <c r="CY52" s="978"/>
      <c r="CZ52" s="978"/>
      <c r="DA52" s="979"/>
      <c r="DB52" s="977"/>
      <c r="DC52" s="978"/>
      <c r="DD52" s="978"/>
      <c r="DE52" s="978"/>
      <c r="DF52" s="979"/>
      <c r="DG52" s="977"/>
      <c r="DH52" s="978"/>
      <c r="DI52" s="978"/>
      <c r="DJ52" s="978"/>
      <c r="DK52" s="979"/>
      <c r="DL52" s="977"/>
      <c r="DM52" s="978"/>
      <c r="DN52" s="978"/>
      <c r="DO52" s="978"/>
      <c r="DP52" s="979"/>
      <c r="DQ52" s="977"/>
      <c r="DR52" s="978"/>
      <c r="DS52" s="978"/>
      <c r="DT52" s="978"/>
      <c r="DU52" s="979"/>
      <c r="DV52" s="980"/>
      <c r="DW52" s="981"/>
      <c r="DX52" s="981"/>
      <c r="DY52" s="981"/>
      <c r="DZ52" s="982"/>
      <c r="EA52" s="224"/>
    </row>
    <row r="53" spans="1:131" ht="26.25" customHeight="1" x14ac:dyDescent="0.2">
      <c r="A53" s="233">
        <v>26</v>
      </c>
      <c r="B53" s="1018"/>
      <c r="C53" s="1019"/>
      <c r="D53" s="1019"/>
      <c r="E53" s="1019"/>
      <c r="F53" s="1019"/>
      <c r="G53" s="1019"/>
      <c r="H53" s="1019"/>
      <c r="I53" s="1019"/>
      <c r="J53" s="1019"/>
      <c r="K53" s="1019"/>
      <c r="L53" s="1019"/>
      <c r="M53" s="1019"/>
      <c r="N53" s="1019"/>
      <c r="O53" s="1019"/>
      <c r="P53" s="1020"/>
      <c r="Q53" s="1021"/>
      <c r="R53" s="1013"/>
      <c r="S53" s="1013"/>
      <c r="T53" s="1013"/>
      <c r="U53" s="1013"/>
      <c r="V53" s="1013"/>
      <c r="W53" s="1013"/>
      <c r="X53" s="1013"/>
      <c r="Y53" s="1013"/>
      <c r="Z53" s="1013"/>
      <c r="AA53" s="1013"/>
      <c r="AB53" s="1013"/>
      <c r="AC53" s="1013"/>
      <c r="AD53" s="1013"/>
      <c r="AE53" s="1022"/>
      <c r="AF53" s="1023"/>
      <c r="AG53" s="1024"/>
      <c r="AH53" s="1024"/>
      <c r="AI53" s="1024"/>
      <c r="AJ53" s="1025"/>
      <c r="AK53" s="1012"/>
      <c r="AL53" s="1013"/>
      <c r="AM53" s="1013"/>
      <c r="AN53" s="1013"/>
      <c r="AO53" s="1013"/>
      <c r="AP53" s="1013"/>
      <c r="AQ53" s="1013"/>
      <c r="AR53" s="1013"/>
      <c r="AS53" s="1013"/>
      <c r="AT53" s="1013"/>
      <c r="AU53" s="1013"/>
      <c r="AV53" s="1013"/>
      <c r="AW53" s="1013"/>
      <c r="AX53" s="1013"/>
      <c r="AY53" s="1013"/>
      <c r="AZ53" s="1014"/>
      <c r="BA53" s="1014"/>
      <c r="BB53" s="1014"/>
      <c r="BC53" s="1014"/>
      <c r="BD53" s="1014"/>
      <c r="BE53" s="959"/>
      <c r="BF53" s="959"/>
      <c r="BG53" s="959"/>
      <c r="BH53" s="959"/>
      <c r="BI53" s="960"/>
      <c r="BJ53" s="226"/>
      <c r="BK53" s="226"/>
      <c r="BL53" s="226"/>
      <c r="BM53" s="226"/>
      <c r="BN53" s="226"/>
      <c r="BO53" s="236"/>
      <c r="BP53" s="236"/>
      <c r="BQ53" s="233">
        <v>47</v>
      </c>
      <c r="BR53" s="234"/>
      <c r="BS53" s="980"/>
      <c r="BT53" s="981"/>
      <c r="BU53" s="981"/>
      <c r="BV53" s="981"/>
      <c r="BW53" s="981"/>
      <c r="BX53" s="981"/>
      <c r="BY53" s="981"/>
      <c r="BZ53" s="981"/>
      <c r="CA53" s="981"/>
      <c r="CB53" s="981"/>
      <c r="CC53" s="981"/>
      <c r="CD53" s="981"/>
      <c r="CE53" s="981"/>
      <c r="CF53" s="981"/>
      <c r="CG53" s="1002"/>
      <c r="CH53" s="977"/>
      <c r="CI53" s="978"/>
      <c r="CJ53" s="978"/>
      <c r="CK53" s="978"/>
      <c r="CL53" s="979"/>
      <c r="CM53" s="977"/>
      <c r="CN53" s="978"/>
      <c r="CO53" s="978"/>
      <c r="CP53" s="978"/>
      <c r="CQ53" s="979"/>
      <c r="CR53" s="977"/>
      <c r="CS53" s="978"/>
      <c r="CT53" s="978"/>
      <c r="CU53" s="978"/>
      <c r="CV53" s="979"/>
      <c r="CW53" s="977"/>
      <c r="CX53" s="978"/>
      <c r="CY53" s="978"/>
      <c r="CZ53" s="978"/>
      <c r="DA53" s="979"/>
      <c r="DB53" s="977"/>
      <c r="DC53" s="978"/>
      <c r="DD53" s="978"/>
      <c r="DE53" s="978"/>
      <c r="DF53" s="979"/>
      <c r="DG53" s="977"/>
      <c r="DH53" s="978"/>
      <c r="DI53" s="978"/>
      <c r="DJ53" s="978"/>
      <c r="DK53" s="979"/>
      <c r="DL53" s="977"/>
      <c r="DM53" s="978"/>
      <c r="DN53" s="978"/>
      <c r="DO53" s="978"/>
      <c r="DP53" s="979"/>
      <c r="DQ53" s="977"/>
      <c r="DR53" s="978"/>
      <c r="DS53" s="978"/>
      <c r="DT53" s="978"/>
      <c r="DU53" s="979"/>
      <c r="DV53" s="980"/>
      <c r="DW53" s="981"/>
      <c r="DX53" s="981"/>
      <c r="DY53" s="981"/>
      <c r="DZ53" s="982"/>
      <c r="EA53" s="224"/>
    </row>
    <row r="54" spans="1:131" ht="26.25" customHeight="1" x14ac:dyDescent="0.2">
      <c r="A54" s="233">
        <v>27</v>
      </c>
      <c r="B54" s="1018"/>
      <c r="C54" s="1019"/>
      <c r="D54" s="1019"/>
      <c r="E54" s="1019"/>
      <c r="F54" s="1019"/>
      <c r="G54" s="1019"/>
      <c r="H54" s="1019"/>
      <c r="I54" s="1019"/>
      <c r="J54" s="1019"/>
      <c r="K54" s="1019"/>
      <c r="L54" s="1019"/>
      <c r="M54" s="1019"/>
      <c r="N54" s="1019"/>
      <c r="O54" s="1019"/>
      <c r="P54" s="1020"/>
      <c r="Q54" s="1021"/>
      <c r="R54" s="1013"/>
      <c r="S54" s="1013"/>
      <c r="T54" s="1013"/>
      <c r="U54" s="1013"/>
      <c r="V54" s="1013"/>
      <c r="W54" s="1013"/>
      <c r="X54" s="1013"/>
      <c r="Y54" s="1013"/>
      <c r="Z54" s="1013"/>
      <c r="AA54" s="1013"/>
      <c r="AB54" s="1013"/>
      <c r="AC54" s="1013"/>
      <c r="AD54" s="1013"/>
      <c r="AE54" s="1022"/>
      <c r="AF54" s="1023"/>
      <c r="AG54" s="1024"/>
      <c r="AH54" s="1024"/>
      <c r="AI54" s="1024"/>
      <c r="AJ54" s="1025"/>
      <c r="AK54" s="1012"/>
      <c r="AL54" s="1013"/>
      <c r="AM54" s="1013"/>
      <c r="AN54" s="1013"/>
      <c r="AO54" s="1013"/>
      <c r="AP54" s="1013"/>
      <c r="AQ54" s="1013"/>
      <c r="AR54" s="1013"/>
      <c r="AS54" s="1013"/>
      <c r="AT54" s="1013"/>
      <c r="AU54" s="1013"/>
      <c r="AV54" s="1013"/>
      <c r="AW54" s="1013"/>
      <c r="AX54" s="1013"/>
      <c r="AY54" s="1013"/>
      <c r="AZ54" s="1014"/>
      <c r="BA54" s="1014"/>
      <c r="BB54" s="1014"/>
      <c r="BC54" s="1014"/>
      <c r="BD54" s="1014"/>
      <c r="BE54" s="959"/>
      <c r="BF54" s="959"/>
      <c r="BG54" s="959"/>
      <c r="BH54" s="959"/>
      <c r="BI54" s="960"/>
      <c r="BJ54" s="226"/>
      <c r="BK54" s="226"/>
      <c r="BL54" s="226"/>
      <c r="BM54" s="226"/>
      <c r="BN54" s="226"/>
      <c r="BO54" s="236"/>
      <c r="BP54" s="236"/>
      <c r="BQ54" s="233">
        <v>48</v>
      </c>
      <c r="BR54" s="234"/>
      <c r="BS54" s="980"/>
      <c r="BT54" s="981"/>
      <c r="BU54" s="981"/>
      <c r="BV54" s="981"/>
      <c r="BW54" s="981"/>
      <c r="BX54" s="981"/>
      <c r="BY54" s="981"/>
      <c r="BZ54" s="981"/>
      <c r="CA54" s="981"/>
      <c r="CB54" s="981"/>
      <c r="CC54" s="981"/>
      <c r="CD54" s="981"/>
      <c r="CE54" s="981"/>
      <c r="CF54" s="981"/>
      <c r="CG54" s="1002"/>
      <c r="CH54" s="977"/>
      <c r="CI54" s="978"/>
      <c r="CJ54" s="978"/>
      <c r="CK54" s="978"/>
      <c r="CL54" s="979"/>
      <c r="CM54" s="977"/>
      <c r="CN54" s="978"/>
      <c r="CO54" s="978"/>
      <c r="CP54" s="978"/>
      <c r="CQ54" s="979"/>
      <c r="CR54" s="977"/>
      <c r="CS54" s="978"/>
      <c r="CT54" s="978"/>
      <c r="CU54" s="978"/>
      <c r="CV54" s="979"/>
      <c r="CW54" s="977"/>
      <c r="CX54" s="978"/>
      <c r="CY54" s="978"/>
      <c r="CZ54" s="978"/>
      <c r="DA54" s="979"/>
      <c r="DB54" s="977"/>
      <c r="DC54" s="978"/>
      <c r="DD54" s="978"/>
      <c r="DE54" s="978"/>
      <c r="DF54" s="979"/>
      <c r="DG54" s="977"/>
      <c r="DH54" s="978"/>
      <c r="DI54" s="978"/>
      <c r="DJ54" s="978"/>
      <c r="DK54" s="979"/>
      <c r="DL54" s="977"/>
      <c r="DM54" s="978"/>
      <c r="DN54" s="978"/>
      <c r="DO54" s="978"/>
      <c r="DP54" s="979"/>
      <c r="DQ54" s="977"/>
      <c r="DR54" s="978"/>
      <c r="DS54" s="978"/>
      <c r="DT54" s="978"/>
      <c r="DU54" s="979"/>
      <c r="DV54" s="980"/>
      <c r="DW54" s="981"/>
      <c r="DX54" s="981"/>
      <c r="DY54" s="981"/>
      <c r="DZ54" s="982"/>
      <c r="EA54" s="224"/>
    </row>
    <row r="55" spans="1:131" ht="26.25" customHeight="1" x14ac:dyDescent="0.2">
      <c r="A55" s="233">
        <v>28</v>
      </c>
      <c r="B55" s="1018"/>
      <c r="C55" s="1019"/>
      <c r="D55" s="1019"/>
      <c r="E55" s="1019"/>
      <c r="F55" s="1019"/>
      <c r="G55" s="1019"/>
      <c r="H55" s="1019"/>
      <c r="I55" s="1019"/>
      <c r="J55" s="1019"/>
      <c r="K55" s="1019"/>
      <c r="L55" s="1019"/>
      <c r="M55" s="1019"/>
      <c r="N55" s="1019"/>
      <c r="O55" s="1019"/>
      <c r="P55" s="1020"/>
      <c r="Q55" s="1021"/>
      <c r="R55" s="1013"/>
      <c r="S55" s="1013"/>
      <c r="T55" s="1013"/>
      <c r="U55" s="1013"/>
      <c r="V55" s="1013"/>
      <c r="W55" s="1013"/>
      <c r="X55" s="1013"/>
      <c r="Y55" s="1013"/>
      <c r="Z55" s="1013"/>
      <c r="AA55" s="1013"/>
      <c r="AB55" s="1013"/>
      <c r="AC55" s="1013"/>
      <c r="AD55" s="1013"/>
      <c r="AE55" s="1022"/>
      <c r="AF55" s="1023"/>
      <c r="AG55" s="1024"/>
      <c r="AH55" s="1024"/>
      <c r="AI55" s="1024"/>
      <c r="AJ55" s="1025"/>
      <c r="AK55" s="1012"/>
      <c r="AL55" s="1013"/>
      <c r="AM55" s="1013"/>
      <c r="AN55" s="1013"/>
      <c r="AO55" s="1013"/>
      <c r="AP55" s="1013"/>
      <c r="AQ55" s="1013"/>
      <c r="AR55" s="1013"/>
      <c r="AS55" s="1013"/>
      <c r="AT55" s="1013"/>
      <c r="AU55" s="1013"/>
      <c r="AV55" s="1013"/>
      <c r="AW55" s="1013"/>
      <c r="AX55" s="1013"/>
      <c r="AY55" s="1013"/>
      <c r="AZ55" s="1014"/>
      <c r="BA55" s="1014"/>
      <c r="BB55" s="1014"/>
      <c r="BC55" s="1014"/>
      <c r="BD55" s="1014"/>
      <c r="BE55" s="959"/>
      <c r="BF55" s="959"/>
      <c r="BG55" s="959"/>
      <c r="BH55" s="959"/>
      <c r="BI55" s="960"/>
      <c r="BJ55" s="226"/>
      <c r="BK55" s="226"/>
      <c r="BL55" s="226"/>
      <c r="BM55" s="226"/>
      <c r="BN55" s="226"/>
      <c r="BO55" s="236"/>
      <c r="BP55" s="236"/>
      <c r="BQ55" s="233">
        <v>49</v>
      </c>
      <c r="BR55" s="234"/>
      <c r="BS55" s="980"/>
      <c r="BT55" s="981"/>
      <c r="BU55" s="981"/>
      <c r="BV55" s="981"/>
      <c r="BW55" s="981"/>
      <c r="BX55" s="981"/>
      <c r="BY55" s="981"/>
      <c r="BZ55" s="981"/>
      <c r="CA55" s="981"/>
      <c r="CB55" s="981"/>
      <c r="CC55" s="981"/>
      <c r="CD55" s="981"/>
      <c r="CE55" s="981"/>
      <c r="CF55" s="981"/>
      <c r="CG55" s="1002"/>
      <c r="CH55" s="977"/>
      <c r="CI55" s="978"/>
      <c r="CJ55" s="978"/>
      <c r="CK55" s="978"/>
      <c r="CL55" s="979"/>
      <c r="CM55" s="977"/>
      <c r="CN55" s="978"/>
      <c r="CO55" s="978"/>
      <c r="CP55" s="978"/>
      <c r="CQ55" s="979"/>
      <c r="CR55" s="977"/>
      <c r="CS55" s="978"/>
      <c r="CT55" s="978"/>
      <c r="CU55" s="978"/>
      <c r="CV55" s="979"/>
      <c r="CW55" s="977"/>
      <c r="CX55" s="978"/>
      <c r="CY55" s="978"/>
      <c r="CZ55" s="978"/>
      <c r="DA55" s="979"/>
      <c r="DB55" s="977"/>
      <c r="DC55" s="978"/>
      <c r="DD55" s="978"/>
      <c r="DE55" s="978"/>
      <c r="DF55" s="979"/>
      <c r="DG55" s="977"/>
      <c r="DH55" s="978"/>
      <c r="DI55" s="978"/>
      <c r="DJ55" s="978"/>
      <c r="DK55" s="979"/>
      <c r="DL55" s="977"/>
      <c r="DM55" s="978"/>
      <c r="DN55" s="978"/>
      <c r="DO55" s="978"/>
      <c r="DP55" s="979"/>
      <c r="DQ55" s="977"/>
      <c r="DR55" s="978"/>
      <c r="DS55" s="978"/>
      <c r="DT55" s="978"/>
      <c r="DU55" s="979"/>
      <c r="DV55" s="980"/>
      <c r="DW55" s="981"/>
      <c r="DX55" s="981"/>
      <c r="DY55" s="981"/>
      <c r="DZ55" s="982"/>
      <c r="EA55" s="224"/>
    </row>
    <row r="56" spans="1:131" ht="26.25" customHeight="1" x14ac:dyDescent="0.2">
      <c r="A56" s="233">
        <v>29</v>
      </c>
      <c r="B56" s="1018"/>
      <c r="C56" s="1019"/>
      <c r="D56" s="1019"/>
      <c r="E56" s="1019"/>
      <c r="F56" s="1019"/>
      <c r="G56" s="1019"/>
      <c r="H56" s="1019"/>
      <c r="I56" s="1019"/>
      <c r="J56" s="1019"/>
      <c r="K56" s="1019"/>
      <c r="L56" s="1019"/>
      <c r="M56" s="1019"/>
      <c r="N56" s="1019"/>
      <c r="O56" s="1019"/>
      <c r="P56" s="1020"/>
      <c r="Q56" s="1021"/>
      <c r="R56" s="1013"/>
      <c r="S56" s="1013"/>
      <c r="T56" s="1013"/>
      <c r="U56" s="1013"/>
      <c r="V56" s="1013"/>
      <c r="W56" s="1013"/>
      <c r="X56" s="1013"/>
      <c r="Y56" s="1013"/>
      <c r="Z56" s="1013"/>
      <c r="AA56" s="1013"/>
      <c r="AB56" s="1013"/>
      <c r="AC56" s="1013"/>
      <c r="AD56" s="1013"/>
      <c r="AE56" s="1022"/>
      <c r="AF56" s="1023"/>
      <c r="AG56" s="1024"/>
      <c r="AH56" s="1024"/>
      <c r="AI56" s="1024"/>
      <c r="AJ56" s="1025"/>
      <c r="AK56" s="1012"/>
      <c r="AL56" s="1013"/>
      <c r="AM56" s="1013"/>
      <c r="AN56" s="1013"/>
      <c r="AO56" s="1013"/>
      <c r="AP56" s="1013"/>
      <c r="AQ56" s="1013"/>
      <c r="AR56" s="1013"/>
      <c r="AS56" s="1013"/>
      <c r="AT56" s="1013"/>
      <c r="AU56" s="1013"/>
      <c r="AV56" s="1013"/>
      <c r="AW56" s="1013"/>
      <c r="AX56" s="1013"/>
      <c r="AY56" s="1013"/>
      <c r="AZ56" s="1014"/>
      <c r="BA56" s="1014"/>
      <c r="BB56" s="1014"/>
      <c r="BC56" s="1014"/>
      <c r="BD56" s="1014"/>
      <c r="BE56" s="959"/>
      <c r="BF56" s="959"/>
      <c r="BG56" s="959"/>
      <c r="BH56" s="959"/>
      <c r="BI56" s="960"/>
      <c r="BJ56" s="226"/>
      <c r="BK56" s="226"/>
      <c r="BL56" s="226"/>
      <c r="BM56" s="226"/>
      <c r="BN56" s="226"/>
      <c r="BO56" s="236"/>
      <c r="BP56" s="236"/>
      <c r="BQ56" s="233">
        <v>50</v>
      </c>
      <c r="BR56" s="234"/>
      <c r="BS56" s="980"/>
      <c r="BT56" s="981"/>
      <c r="BU56" s="981"/>
      <c r="BV56" s="981"/>
      <c r="BW56" s="981"/>
      <c r="BX56" s="981"/>
      <c r="BY56" s="981"/>
      <c r="BZ56" s="981"/>
      <c r="CA56" s="981"/>
      <c r="CB56" s="981"/>
      <c r="CC56" s="981"/>
      <c r="CD56" s="981"/>
      <c r="CE56" s="981"/>
      <c r="CF56" s="981"/>
      <c r="CG56" s="1002"/>
      <c r="CH56" s="977"/>
      <c r="CI56" s="978"/>
      <c r="CJ56" s="978"/>
      <c r="CK56" s="978"/>
      <c r="CL56" s="979"/>
      <c r="CM56" s="977"/>
      <c r="CN56" s="978"/>
      <c r="CO56" s="978"/>
      <c r="CP56" s="978"/>
      <c r="CQ56" s="979"/>
      <c r="CR56" s="977"/>
      <c r="CS56" s="978"/>
      <c r="CT56" s="978"/>
      <c r="CU56" s="978"/>
      <c r="CV56" s="979"/>
      <c r="CW56" s="977"/>
      <c r="CX56" s="978"/>
      <c r="CY56" s="978"/>
      <c r="CZ56" s="978"/>
      <c r="DA56" s="979"/>
      <c r="DB56" s="977"/>
      <c r="DC56" s="978"/>
      <c r="DD56" s="978"/>
      <c r="DE56" s="978"/>
      <c r="DF56" s="979"/>
      <c r="DG56" s="977"/>
      <c r="DH56" s="978"/>
      <c r="DI56" s="978"/>
      <c r="DJ56" s="978"/>
      <c r="DK56" s="979"/>
      <c r="DL56" s="977"/>
      <c r="DM56" s="978"/>
      <c r="DN56" s="978"/>
      <c r="DO56" s="978"/>
      <c r="DP56" s="979"/>
      <c r="DQ56" s="977"/>
      <c r="DR56" s="978"/>
      <c r="DS56" s="978"/>
      <c r="DT56" s="978"/>
      <c r="DU56" s="979"/>
      <c r="DV56" s="980"/>
      <c r="DW56" s="981"/>
      <c r="DX56" s="981"/>
      <c r="DY56" s="981"/>
      <c r="DZ56" s="982"/>
      <c r="EA56" s="224"/>
    </row>
    <row r="57" spans="1:131" ht="26.25" customHeight="1" x14ac:dyDescent="0.2">
      <c r="A57" s="233">
        <v>30</v>
      </c>
      <c r="B57" s="1018"/>
      <c r="C57" s="1019"/>
      <c r="D57" s="1019"/>
      <c r="E57" s="1019"/>
      <c r="F57" s="1019"/>
      <c r="G57" s="1019"/>
      <c r="H57" s="1019"/>
      <c r="I57" s="1019"/>
      <c r="J57" s="1019"/>
      <c r="K57" s="1019"/>
      <c r="L57" s="1019"/>
      <c r="M57" s="1019"/>
      <c r="N57" s="1019"/>
      <c r="O57" s="1019"/>
      <c r="P57" s="1020"/>
      <c r="Q57" s="1021"/>
      <c r="R57" s="1013"/>
      <c r="S57" s="1013"/>
      <c r="T57" s="1013"/>
      <c r="U57" s="1013"/>
      <c r="V57" s="1013"/>
      <c r="W57" s="1013"/>
      <c r="X57" s="1013"/>
      <c r="Y57" s="1013"/>
      <c r="Z57" s="1013"/>
      <c r="AA57" s="1013"/>
      <c r="AB57" s="1013"/>
      <c r="AC57" s="1013"/>
      <c r="AD57" s="1013"/>
      <c r="AE57" s="1022"/>
      <c r="AF57" s="1023"/>
      <c r="AG57" s="1024"/>
      <c r="AH57" s="1024"/>
      <c r="AI57" s="1024"/>
      <c r="AJ57" s="1025"/>
      <c r="AK57" s="1012"/>
      <c r="AL57" s="1013"/>
      <c r="AM57" s="1013"/>
      <c r="AN57" s="1013"/>
      <c r="AO57" s="1013"/>
      <c r="AP57" s="1013"/>
      <c r="AQ57" s="1013"/>
      <c r="AR57" s="1013"/>
      <c r="AS57" s="1013"/>
      <c r="AT57" s="1013"/>
      <c r="AU57" s="1013"/>
      <c r="AV57" s="1013"/>
      <c r="AW57" s="1013"/>
      <c r="AX57" s="1013"/>
      <c r="AY57" s="1013"/>
      <c r="AZ57" s="1014"/>
      <c r="BA57" s="1014"/>
      <c r="BB57" s="1014"/>
      <c r="BC57" s="1014"/>
      <c r="BD57" s="1014"/>
      <c r="BE57" s="959"/>
      <c r="BF57" s="959"/>
      <c r="BG57" s="959"/>
      <c r="BH57" s="959"/>
      <c r="BI57" s="960"/>
      <c r="BJ57" s="226"/>
      <c r="BK57" s="226"/>
      <c r="BL57" s="226"/>
      <c r="BM57" s="226"/>
      <c r="BN57" s="226"/>
      <c r="BO57" s="236"/>
      <c r="BP57" s="236"/>
      <c r="BQ57" s="233">
        <v>51</v>
      </c>
      <c r="BR57" s="234"/>
      <c r="BS57" s="980"/>
      <c r="BT57" s="981"/>
      <c r="BU57" s="981"/>
      <c r="BV57" s="981"/>
      <c r="BW57" s="981"/>
      <c r="BX57" s="981"/>
      <c r="BY57" s="981"/>
      <c r="BZ57" s="981"/>
      <c r="CA57" s="981"/>
      <c r="CB57" s="981"/>
      <c r="CC57" s="981"/>
      <c r="CD57" s="981"/>
      <c r="CE57" s="981"/>
      <c r="CF57" s="981"/>
      <c r="CG57" s="1002"/>
      <c r="CH57" s="977"/>
      <c r="CI57" s="978"/>
      <c r="CJ57" s="978"/>
      <c r="CK57" s="978"/>
      <c r="CL57" s="979"/>
      <c r="CM57" s="977"/>
      <c r="CN57" s="978"/>
      <c r="CO57" s="978"/>
      <c r="CP57" s="978"/>
      <c r="CQ57" s="979"/>
      <c r="CR57" s="977"/>
      <c r="CS57" s="978"/>
      <c r="CT57" s="978"/>
      <c r="CU57" s="978"/>
      <c r="CV57" s="979"/>
      <c r="CW57" s="977"/>
      <c r="CX57" s="978"/>
      <c r="CY57" s="978"/>
      <c r="CZ57" s="978"/>
      <c r="DA57" s="979"/>
      <c r="DB57" s="977"/>
      <c r="DC57" s="978"/>
      <c r="DD57" s="978"/>
      <c r="DE57" s="978"/>
      <c r="DF57" s="979"/>
      <c r="DG57" s="977"/>
      <c r="DH57" s="978"/>
      <c r="DI57" s="978"/>
      <c r="DJ57" s="978"/>
      <c r="DK57" s="979"/>
      <c r="DL57" s="977"/>
      <c r="DM57" s="978"/>
      <c r="DN57" s="978"/>
      <c r="DO57" s="978"/>
      <c r="DP57" s="979"/>
      <c r="DQ57" s="977"/>
      <c r="DR57" s="978"/>
      <c r="DS57" s="978"/>
      <c r="DT57" s="978"/>
      <c r="DU57" s="979"/>
      <c r="DV57" s="980"/>
      <c r="DW57" s="981"/>
      <c r="DX57" s="981"/>
      <c r="DY57" s="981"/>
      <c r="DZ57" s="982"/>
      <c r="EA57" s="224"/>
    </row>
    <row r="58" spans="1:131" ht="26.25" customHeight="1" x14ac:dyDescent="0.2">
      <c r="A58" s="233">
        <v>31</v>
      </c>
      <c r="B58" s="1018"/>
      <c r="C58" s="1019"/>
      <c r="D58" s="1019"/>
      <c r="E58" s="1019"/>
      <c r="F58" s="1019"/>
      <c r="G58" s="1019"/>
      <c r="H58" s="1019"/>
      <c r="I58" s="1019"/>
      <c r="J58" s="1019"/>
      <c r="K58" s="1019"/>
      <c r="L58" s="1019"/>
      <c r="M58" s="1019"/>
      <c r="N58" s="1019"/>
      <c r="O58" s="1019"/>
      <c r="P58" s="1020"/>
      <c r="Q58" s="1021"/>
      <c r="R58" s="1013"/>
      <c r="S58" s="1013"/>
      <c r="T58" s="1013"/>
      <c r="U58" s="1013"/>
      <c r="V58" s="1013"/>
      <c r="W58" s="1013"/>
      <c r="X58" s="1013"/>
      <c r="Y58" s="1013"/>
      <c r="Z58" s="1013"/>
      <c r="AA58" s="1013"/>
      <c r="AB58" s="1013"/>
      <c r="AC58" s="1013"/>
      <c r="AD58" s="1013"/>
      <c r="AE58" s="1022"/>
      <c r="AF58" s="1023"/>
      <c r="AG58" s="1024"/>
      <c r="AH58" s="1024"/>
      <c r="AI58" s="1024"/>
      <c r="AJ58" s="1025"/>
      <c r="AK58" s="1012"/>
      <c r="AL58" s="1013"/>
      <c r="AM58" s="1013"/>
      <c r="AN58" s="1013"/>
      <c r="AO58" s="1013"/>
      <c r="AP58" s="1013"/>
      <c r="AQ58" s="1013"/>
      <c r="AR58" s="1013"/>
      <c r="AS58" s="1013"/>
      <c r="AT58" s="1013"/>
      <c r="AU58" s="1013"/>
      <c r="AV58" s="1013"/>
      <c r="AW58" s="1013"/>
      <c r="AX58" s="1013"/>
      <c r="AY58" s="1013"/>
      <c r="AZ58" s="1014"/>
      <c r="BA58" s="1014"/>
      <c r="BB58" s="1014"/>
      <c r="BC58" s="1014"/>
      <c r="BD58" s="1014"/>
      <c r="BE58" s="959"/>
      <c r="BF58" s="959"/>
      <c r="BG58" s="959"/>
      <c r="BH58" s="959"/>
      <c r="BI58" s="960"/>
      <c r="BJ58" s="226"/>
      <c r="BK58" s="226"/>
      <c r="BL58" s="226"/>
      <c r="BM58" s="226"/>
      <c r="BN58" s="226"/>
      <c r="BO58" s="236"/>
      <c r="BP58" s="236"/>
      <c r="BQ58" s="233">
        <v>52</v>
      </c>
      <c r="BR58" s="234"/>
      <c r="BS58" s="980"/>
      <c r="BT58" s="981"/>
      <c r="BU58" s="981"/>
      <c r="BV58" s="981"/>
      <c r="BW58" s="981"/>
      <c r="BX58" s="981"/>
      <c r="BY58" s="981"/>
      <c r="BZ58" s="981"/>
      <c r="CA58" s="981"/>
      <c r="CB58" s="981"/>
      <c r="CC58" s="981"/>
      <c r="CD58" s="981"/>
      <c r="CE58" s="981"/>
      <c r="CF58" s="981"/>
      <c r="CG58" s="1002"/>
      <c r="CH58" s="977"/>
      <c r="CI58" s="978"/>
      <c r="CJ58" s="978"/>
      <c r="CK58" s="978"/>
      <c r="CL58" s="979"/>
      <c r="CM58" s="977"/>
      <c r="CN58" s="978"/>
      <c r="CO58" s="978"/>
      <c r="CP58" s="978"/>
      <c r="CQ58" s="979"/>
      <c r="CR58" s="977"/>
      <c r="CS58" s="978"/>
      <c r="CT58" s="978"/>
      <c r="CU58" s="978"/>
      <c r="CV58" s="979"/>
      <c r="CW58" s="977"/>
      <c r="CX58" s="978"/>
      <c r="CY58" s="978"/>
      <c r="CZ58" s="978"/>
      <c r="DA58" s="979"/>
      <c r="DB58" s="977"/>
      <c r="DC58" s="978"/>
      <c r="DD58" s="978"/>
      <c r="DE58" s="978"/>
      <c r="DF58" s="979"/>
      <c r="DG58" s="977"/>
      <c r="DH58" s="978"/>
      <c r="DI58" s="978"/>
      <c r="DJ58" s="978"/>
      <c r="DK58" s="979"/>
      <c r="DL58" s="977"/>
      <c r="DM58" s="978"/>
      <c r="DN58" s="978"/>
      <c r="DO58" s="978"/>
      <c r="DP58" s="979"/>
      <c r="DQ58" s="977"/>
      <c r="DR58" s="978"/>
      <c r="DS58" s="978"/>
      <c r="DT58" s="978"/>
      <c r="DU58" s="979"/>
      <c r="DV58" s="980"/>
      <c r="DW58" s="981"/>
      <c r="DX58" s="981"/>
      <c r="DY58" s="981"/>
      <c r="DZ58" s="982"/>
      <c r="EA58" s="224"/>
    </row>
    <row r="59" spans="1:131" ht="26.25" customHeight="1" x14ac:dyDescent="0.2">
      <c r="A59" s="233">
        <v>32</v>
      </c>
      <c r="B59" s="1018"/>
      <c r="C59" s="1019"/>
      <c r="D59" s="1019"/>
      <c r="E59" s="1019"/>
      <c r="F59" s="1019"/>
      <c r="G59" s="1019"/>
      <c r="H59" s="1019"/>
      <c r="I59" s="1019"/>
      <c r="J59" s="1019"/>
      <c r="K59" s="1019"/>
      <c r="L59" s="1019"/>
      <c r="M59" s="1019"/>
      <c r="N59" s="1019"/>
      <c r="O59" s="1019"/>
      <c r="P59" s="1020"/>
      <c r="Q59" s="1021"/>
      <c r="R59" s="1013"/>
      <c r="S59" s="1013"/>
      <c r="T59" s="1013"/>
      <c r="U59" s="1013"/>
      <c r="V59" s="1013"/>
      <c r="W59" s="1013"/>
      <c r="X59" s="1013"/>
      <c r="Y59" s="1013"/>
      <c r="Z59" s="1013"/>
      <c r="AA59" s="1013"/>
      <c r="AB59" s="1013"/>
      <c r="AC59" s="1013"/>
      <c r="AD59" s="1013"/>
      <c r="AE59" s="1022"/>
      <c r="AF59" s="1023"/>
      <c r="AG59" s="1024"/>
      <c r="AH59" s="1024"/>
      <c r="AI59" s="1024"/>
      <c r="AJ59" s="1025"/>
      <c r="AK59" s="1012"/>
      <c r="AL59" s="1013"/>
      <c r="AM59" s="1013"/>
      <c r="AN59" s="1013"/>
      <c r="AO59" s="1013"/>
      <c r="AP59" s="1013"/>
      <c r="AQ59" s="1013"/>
      <c r="AR59" s="1013"/>
      <c r="AS59" s="1013"/>
      <c r="AT59" s="1013"/>
      <c r="AU59" s="1013"/>
      <c r="AV59" s="1013"/>
      <c r="AW59" s="1013"/>
      <c r="AX59" s="1013"/>
      <c r="AY59" s="1013"/>
      <c r="AZ59" s="1014"/>
      <c r="BA59" s="1014"/>
      <c r="BB59" s="1014"/>
      <c r="BC59" s="1014"/>
      <c r="BD59" s="1014"/>
      <c r="BE59" s="959"/>
      <c r="BF59" s="959"/>
      <c r="BG59" s="959"/>
      <c r="BH59" s="959"/>
      <c r="BI59" s="960"/>
      <c r="BJ59" s="226"/>
      <c r="BK59" s="226"/>
      <c r="BL59" s="226"/>
      <c r="BM59" s="226"/>
      <c r="BN59" s="226"/>
      <c r="BO59" s="236"/>
      <c r="BP59" s="236"/>
      <c r="BQ59" s="233">
        <v>53</v>
      </c>
      <c r="BR59" s="234"/>
      <c r="BS59" s="980"/>
      <c r="BT59" s="981"/>
      <c r="BU59" s="981"/>
      <c r="BV59" s="981"/>
      <c r="BW59" s="981"/>
      <c r="BX59" s="981"/>
      <c r="BY59" s="981"/>
      <c r="BZ59" s="981"/>
      <c r="CA59" s="981"/>
      <c r="CB59" s="981"/>
      <c r="CC59" s="981"/>
      <c r="CD59" s="981"/>
      <c r="CE59" s="981"/>
      <c r="CF59" s="981"/>
      <c r="CG59" s="1002"/>
      <c r="CH59" s="977"/>
      <c r="CI59" s="978"/>
      <c r="CJ59" s="978"/>
      <c r="CK59" s="978"/>
      <c r="CL59" s="979"/>
      <c r="CM59" s="977"/>
      <c r="CN59" s="978"/>
      <c r="CO59" s="978"/>
      <c r="CP59" s="978"/>
      <c r="CQ59" s="979"/>
      <c r="CR59" s="977"/>
      <c r="CS59" s="978"/>
      <c r="CT59" s="978"/>
      <c r="CU59" s="978"/>
      <c r="CV59" s="979"/>
      <c r="CW59" s="977"/>
      <c r="CX59" s="978"/>
      <c r="CY59" s="978"/>
      <c r="CZ59" s="978"/>
      <c r="DA59" s="979"/>
      <c r="DB59" s="977"/>
      <c r="DC59" s="978"/>
      <c r="DD59" s="978"/>
      <c r="DE59" s="978"/>
      <c r="DF59" s="979"/>
      <c r="DG59" s="977"/>
      <c r="DH59" s="978"/>
      <c r="DI59" s="978"/>
      <c r="DJ59" s="978"/>
      <c r="DK59" s="979"/>
      <c r="DL59" s="977"/>
      <c r="DM59" s="978"/>
      <c r="DN59" s="978"/>
      <c r="DO59" s="978"/>
      <c r="DP59" s="979"/>
      <c r="DQ59" s="977"/>
      <c r="DR59" s="978"/>
      <c r="DS59" s="978"/>
      <c r="DT59" s="978"/>
      <c r="DU59" s="979"/>
      <c r="DV59" s="980"/>
      <c r="DW59" s="981"/>
      <c r="DX59" s="981"/>
      <c r="DY59" s="981"/>
      <c r="DZ59" s="982"/>
      <c r="EA59" s="224"/>
    </row>
    <row r="60" spans="1:131" ht="26.25" customHeight="1" x14ac:dyDescent="0.2">
      <c r="A60" s="233">
        <v>33</v>
      </c>
      <c r="B60" s="1018"/>
      <c r="C60" s="1019"/>
      <c r="D60" s="1019"/>
      <c r="E60" s="1019"/>
      <c r="F60" s="1019"/>
      <c r="G60" s="1019"/>
      <c r="H60" s="1019"/>
      <c r="I60" s="1019"/>
      <c r="J60" s="1019"/>
      <c r="K60" s="1019"/>
      <c r="L60" s="1019"/>
      <c r="M60" s="1019"/>
      <c r="N60" s="1019"/>
      <c r="O60" s="1019"/>
      <c r="P60" s="1020"/>
      <c r="Q60" s="1021"/>
      <c r="R60" s="1013"/>
      <c r="S60" s="1013"/>
      <c r="T60" s="1013"/>
      <c r="U60" s="1013"/>
      <c r="V60" s="1013"/>
      <c r="W60" s="1013"/>
      <c r="X60" s="1013"/>
      <c r="Y60" s="1013"/>
      <c r="Z60" s="1013"/>
      <c r="AA60" s="1013"/>
      <c r="AB60" s="1013"/>
      <c r="AC60" s="1013"/>
      <c r="AD60" s="1013"/>
      <c r="AE60" s="1022"/>
      <c r="AF60" s="1023"/>
      <c r="AG60" s="1024"/>
      <c r="AH60" s="1024"/>
      <c r="AI60" s="1024"/>
      <c r="AJ60" s="1025"/>
      <c r="AK60" s="1012"/>
      <c r="AL60" s="1013"/>
      <c r="AM60" s="1013"/>
      <c r="AN60" s="1013"/>
      <c r="AO60" s="1013"/>
      <c r="AP60" s="1013"/>
      <c r="AQ60" s="1013"/>
      <c r="AR60" s="1013"/>
      <c r="AS60" s="1013"/>
      <c r="AT60" s="1013"/>
      <c r="AU60" s="1013"/>
      <c r="AV60" s="1013"/>
      <c r="AW60" s="1013"/>
      <c r="AX60" s="1013"/>
      <c r="AY60" s="1013"/>
      <c r="AZ60" s="1014"/>
      <c r="BA60" s="1014"/>
      <c r="BB60" s="1014"/>
      <c r="BC60" s="1014"/>
      <c r="BD60" s="1014"/>
      <c r="BE60" s="959"/>
      <c r="BF60" s="959"/>
      <c r="BG60" s="959"/>
      <c r="BH60" s="959"/>
      <c r="BI60" s="960"/>
      <c r="BJ60" s="226"/>
      <c r="BK60" s="226"/>
      <c r="BL60" s="226"/>
      <c r="BM60" s="226"/>
      <c r="BN60" s="226"/>
      <c r="BO60" s="236"/>
      <c r="BP60" s="236"/>
      <c r="BQ60" s="233">
        <v>54</v>
      </c>
      <c r="BR60" s="234"/>
      <c r="BS60" s="980"/>
      <c r="BT60" s="981"/>
      <c r="BU60" s="981"/>
      <c r="BV60" s="981"/>
      <c r="BW60" s="981"/>
      <c r="BX60" s="981"/>
      <c r="BY60" s="981"/>
      <c r="BZ60" s="981"/>
      <c r="CA60" s="981"/>
      <c r="CB60" s="981"/>
      <c r="CC60" s="981"/>
      <c r="CD60" s="981"/>
      <c r="CE60" s="981"/>
      <c r="CF60" s="981"/>
      <c r="CG60" s="1002"/>
      <c r="CH60" s="977"/>
      <c r="CI60" s="978"/>
      <c r="CJ60" s="978"/>
      <c r="CK60" s="978"/>
      <c r="CL60" s="979"/>
      <c r="CM60" s="977"/>
      <c r="CN60" s="978"/>
      <c r="CO60" s="978"/>
      <c r="CP60" s="978"/>
      <c r="CQ60" s="979"/>
      <c r="CR60" s="977"/>
      <c r="CS60" s="978"/>
      <c r="CT60" s="978"/>
      <c r="CU60" s="978"/>
      <c r="CV60" s="979"/>
      <c r="CW60" s="977"/>
      <c r="CX60" s="978"/>
      <c r="CY60" s="978"/>
      <c r="CZ60" s="978"/>
      <c r="DA60" s="979"/>
      <c r="DB60" s="977"/>
      <c r="DC60" s="978"/>
      <c r="DD60" s="978"/>
      <c r="DE60" s="978"/>
      <c r="DF60" s="979"/>
      <c r="DG60" s="977"/>
      <c r="DH60" s="978"/>
      <c r="DI60" s="978"/>
      <c r="DJ60" s="978"/>
      <c r="DK60" s="979"/>
      <c r="DL60" s="977"/>
      <c r="DM60" s="978"/>
      <c r="DN60" s="978"/>
      <c r="DO60" s="978"/>
      <c r="DP60" s="979"/>
      <c r="DQ60" s="977"/>
      <c r="DR60" s="978"/>
      <c r="DS60" s="978"/>
      <c r="DT60" s="978"/>
      <c r="DU60" s="979"/>
      <c r="DV60" s="980"/>
      <c r="DW60" s="981"/>
      <c r="DX60" s="981"/>
      <c r="DY60" s="981"/>
      <c r="DZ60" s="982"/>
      <c r="EA60" s="224"/>
    </row>
    <row r="61" spans="1:131" ht="26.25" customHeight="1" thickBot="1" x14ac:dyDescent="0.25">
      <c r="A61" s="233">
        <v>34</v>
      </c>
      <c r="B61" s="1018"/>
      <c r="C61" s="1019"/>
      <c r="D61" s="1019"/>
      <c r="E61" s="1019"/>
      <c r="F61" s="1019"/>
      <c r="G61" s="1019"/>
      <c r="H61" s="1019"/>
      <c r="I61" s="1019"/>
      <c r="J61" s="1019"/>
      <c r="K61" s="1019"/>
      <c r="L61" s="1019"/>
      <c r="M61" s="1019"/>
      <c r="N61" s="1019"/>
      <c r="O61" s="1019"/>
      <c r="P61" s="1020"/>
      <c r="Q61" s="1021"/>
      <c r="R61" s="1013"/>
      <c r="S61" s="1013"/>
      <c r="T61" s="1013"/>
      <c r="U61" s="1013"/>
      <c r="V61" s="1013"/>
      <c r="W61" s="1013"/>
      <c r="X61" s="1013"/>
      <c r="Y61" s="1013"/>
      <c r="Z61" s="1013"/>
      <c r="AA61" s="1013"/>
      <c r="AB61" s="1013"/>
      <c r="AC61" s="1013"/>
      <c r="AD61" s="1013"/>
      <c r="AE61" s="1022"/>
      <c r="AF61" s="1023"/>
      <c r="AG61" s="1024"/>
      <c r="AH61" s="1024"/>
      <c r="AI61" s="1024"/>
      <c r="AJ61" s="1025"/>
      <c r="AK61" s="1012"/>
      <c r="AL61" s="1013"/>
      <c r="AM61" s="1013"/>
      <c r="AN61" s="1013"/>
      <c r="AO61" s="1013"/>
      <c r="AP61" s="1013"/>
      <c r="AQ61" s="1013"/>
      <c r="AR61" s="1013"/>
      <c r="AS61" s="1013"/>
      <c r="AT61" s="1013"/>
      <c r="AU61" s="1013"/>
      <c r="AV61" s="1013"/>
      <c r="AW61" s="1013"/>
      <c r="AX61" s="1013"/>
      <c r="AY61" s="1013"/>
      <c r="AZ61" s="1014"/>
      <c r="BA61" s="1014"/>
      <c r="BB61" s="1014"/>
      <c r="BC61" s="1014"/>
      <c r="BD61" s="1014"/>
      <c r="BE61" s="959"/>
      <c r="BF61" s="959"/>
      <c r="BG61" s="959"/>
      <c r="BH61" s="959"/>
      <c r="BI61" s="960"/>
      <c r="BJ61" s="226"/>
      <c r="BK61" s="226"/>
      <c r="BL61" s="226"/>
      <c r="BM61" s="226"/>
      <c r="BN61" s="226"/>
      <c r="BO61" s="236"/>
      <c r="BP61" s="236"/>
      <c r="BQ61" s="233">
        <v>55</v>
      </c>
      <c r="BR61" s="234"/>
      <c r="BS61" s="980"/>
      <c r="BT61" s="981"/>
      <c r="BU61" s="981"/>
      <c r="BV61" s="981"/>
      <c r="BW61" s="981"/>
      <c r="BX61" s="981"/>
      <c r="BY61" s="981"/>
      <c r="BZ61" s="981"/>
      <c r="CA61" s="981"/>
      <c r="CB61" s="981"/>
      <c r="CC61" s="981"/>
      <c r="CD61" s="981"/>
      <c r="CE61" s="981"/>
      <c r="CF61" s="981"/>
      <c r="CG61" s="1002"/>
      <c r="CH61" s="977"/>
      <c r="CI61" s="978"/>
      <c r="CJ61" s="978"/>
      <c r="CK61" s="978"/>
      <c r="CL61" s="979"/>
      <c r="CM61" s="977"/>
      <c r="CN61" s="978"/>
      <c r="CO61" s="978"/>
      <c r="CP61" s="978"/>
      <c r="CQ61" s="979"/>
      <c r="CR61" s="977"/>
      <c r="CS61" s="978"/>
      <c r="CT61" s="978"/>
      <c r="CU61" s="978"/>
      <c r="CV61" s="979"/>
      <c r="CW61" s="977"/>
      <c r="CX61" s="978"/>
      <c r="CY61" s="978"/>
      <c r="CZ61" s="978"/>
      <c r="DA61" s="979"/>
      <c r="DB61" s="977"/>
      <c r="DC61" s="978"/>
      <c r="DD61" s="978"/>
      <c r="DE61" s="978"/>
      <c r="DF61" s="979"/>
      <c r="DG61" s="977"/>
      <c r="DH61" s="978"/>
      <c r="DI61" s="978"/>
      <c r="DJ61" s="978"/>
      <c r="DK61" s="979"/>
      <c r="DL61" s="977"/>
      <c r="DM61" s="978"/>
      <c r="DN61" s="978"/>
      <c r="DO61" s="978"/>
      <c r="DP61" s="979"/>
      <c r="DQ61" s="977"/>
      <c r="DR61" s="978"/>
      <c r="DS61" s="978"/>
      <c r="DT61" s="978"/>
      <c r="DU61" s="979"/>
      <c r="DV61" s="980"/>
      <c r="DW61" s="981"/>
      <c r="DX61" s="981"/>
      <c r="DY61" s="981"/>
      <c r="DZ61" s="982"/>
      <c r="EA61" s="224"/>
    </row>
    <row r="62" spans="1:131" ht="26.25" customHeight="1" x14ac:dyDescent="0.2">
      <c r="A62" s="233">
        <v>35</v>
      </c>
      <c r="B62" s="1018"/>
      <c r="C62" s="1019"/>
      <c r="D62" s="1019"/>
      <c r="E62" s="1019"/>
      <c r="F62" s="1019"/>
      <c r="G62" s="1019"/>
      <c r="H62" s="1019"/>
      <c r="I62" s="1019"/>
      <c r="J62" s="1019"/>
      <c r="K62" s="1019"/>
      <c r="L62" s="1019"/>
      <c r="M62" s="1019"/>
      <c r="N62" s="1019"/>
      <c r="O62" s="1019"/>
      <c r="P62" s="1020"/>
      <c r="Q62" s="1021"/>
      <c r="R62" s="1013"/>
      <c r="S62" s="1013"/>
      <c r="T62" s="1013"/>
      <c r="U62" s="1013"/>
      <c r="V62" s="1013"/>
      <c r="W62" s="1013"/>
      <c r="X62" s="1013"/>
      <c r="Y62" s="1013"/>
      <c r="Z62" s="1013"/>
      <c r="AA62" s="1013"/>
      <c r="AB62" s="1013"/>
      <c r="AC62" s="1013"/>
      <c r="AD62" s="1013"/>
      <c r="AE62" s="1022"/>
      <c r="AF62" s="1023"/>
      <c r="AG62" s="1024"/>
      <c r="AH62" s="1024"/>
      <c r="AI62" s="1024"/>
      <c r="AJ62" s="1025"/>
      <c r="AK62" s="1012"/>
      <c r="AL62" s="1013"/>
      <c r="AM62" s="1013"/>
      <c r="AN62" s="1013"/>
      <c r="AO62" s="1013"/>
      <c r="AP62" s="1013"/>
      <c r="AQ62" s="1013"/>
      <c r="AR62" s="1013"/>
      <c r="AS62" s="1013"/>
      <c r="AT62" s="1013"/>
      <c r="AU62" s="1013"/>
      <c r="AV62" s="1013"/>
      <c r="AW62" s="1013"/>
      <c r="AX62" s="1013"/>
      <c r="AY62" s="1013"/>
      <c r="AZ62" s="1014"/>
      <c r="BA62" s="1014"/>
      <c r="BB62" s="1014"/>
      <c r="BC62" s="1014"/>
      <c r="BD62" s="1014"/>
      <c r="BE62" s="959"/>
      <c r="BF62" s="959"/>
      <c r="BG62" s="959"/>
      <c r="BH62" s="959"/>
      <c r="BI62" s="960"/>
      <c r="BJ62" s="1015" t="s">
        <v>396</v>
      </c>
      <c r="BK62" s="1016"/>
      <c r="BL62" s="1016"/>
      <c r="BM62" s="1016"/>
      <c r="BN62" s="1017"/>
      <c r="BO62" s="236"/>
      <c r="BP62" s="236"/>
      <c r="BQ62" s="233">
        <v>56</v>
      </c>
      <c r="BR62" s="234"/>
      <c r="BS62" s="980"/>
      <c r="BT62" s="981"/>
      <c r="BU62" s="981"/>
      <c r="BV62" s="981"/>
      <c r="BW62" s="981"/>
      <c r="BX62" s="981"/>
      <c r="BY62" s="981"/>
      <c r="BZ62" s="981"/>
      <c r="CA62" s="981"/>
      <c r="CB62" s="981"/>
      <c r="CC62" s="981"/>
      <c r="CD62" s="981"/>
      <c r="CE62" s="981"/>
      <c r="CF62" s="981"/>
      <c r="CG62" s="1002"/>
      <c r="CH62" s="977"/>
      <c r="CI62" s="978"/>
      <c r="CJ62" s="978"/>
      <c r="CK62" s="978"/>
      <c r="CL62" s="979"/>
      <c r="CM62" s="977"/>
      <c r="CN62" s="978"/>
      <c r="CO62" s="978"/>
      <c r="CP62" s="978"/>
      <c r="CQ62" s="979"/>
      <c r="CR62" s="977"/>
      <c r="CS62" s="978"/>
      <c r="CT62" s="978"/>
      <c r="CU62" s="978"/>
      <c r="CV62" s="979"/>
      <c r="CW62" s="977"/>
      <c r="CX62" s="978"/>
      <c r="CY62" s="978"/>
      <c r="CZ62" s="978"/>
      <c r="DA62" s="979"/>
      <c r="DB62" s="977"/>
      <c r="DC62" s="978"/>
      <c r="DD62" s="978"/>
      <c r="DE62" s="978"/>
      <c r="DF62" s="979"/>
      <c r="DG62" s="977"/>
      <c r="DH62" s="978"/>
      <c r="DI62" s="978"/>
      <c r="DJ62" s="978"/>
      <c r="DK62" s="979"/>
      <c r="DL62" s="977"/>
      <c r="DM62" s="978"/>
      <c r="DN62" s="978"/>
      <c r="DO62" s="978"/>
      <c r="DP62" s="979"/>
      <c r="DQ62" s="977"/>
      <c r="DR62" s="978"/>
      <c r="DS62" s="978"/>
      <c r="DT62" s="978"/>
      <c r="DU62" s="979"/>
      <c r="DV62" s="980"/>
      <c r="DW62" s="981"/>
      <c r="DX62" s="981"/>
      <c r="DY62" s="981"/>
      <c r="DZ62" s="982"/>
      <c r="EA62" s="224"/>
    </row>
    <row r="63" spans="1:131" ht="26.25" customHeight="1" thickBot="1" x14ac:dyDescent="0.25">
      <c r="A63" s="235" t="s">
        <v>378</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8"/>
      <c r="AF63" s="1009">
        <v>895</v>
      </c>
      <c r="AG63" s="946"/>
      <c r="AH63" s="946"/>
      <c r="AI63" s="946"/>
      <c r="AJ63" s="1010"/>
      <c r="AK63" s="1011"/>
      <c r="AL63" s="950"/>
      <c r="AM63" s="950"/>
      <c r="AN63" s="950"/>
      <c r="AO63" s="950"/>
      <c r="AP63" s="946">
        <v>338</v>
      </c>
      <c r="AQ63" s="946"/>
      <c r="AR63" s="946"/>
      <c r="AS63" s="946"/>
      <c r="AT63" s="946"/>
      <c r="AU63" s="946">
        <v>61</v>
      </c>
      <c r="AV63" s="946"/>
      <c r="AW63" s="946"/>
      <c r="AX63" s="946"/>
      <c r="AY63" s="946"/>
      <c r="AZ63" s="1005"/>
      <c r="BA63" s="1005"/>
      <c r="BB63" s="1005"/>
      <c r="BC63" s="1005"/>
      <c r="BD63" s="1005"/>
      <c r="BE63" s="947"/>
      <c r="BF63" s="947"/>
      <c r="BG63" s="947"/>
      <c r="BH63" s="947"/>
      <c r="BI63" s="948"/>
      <c r="BJ63" s="1006" t="s">
        <v>121</v>
      </c>
      <c r="BK63" s="940"/>
      <c r="BL63" s="940"/>
      <c r="BM63" s="940"/>
      <c r="BN63" s="1007"/>
      <c r="BO63" s="236"/>
      <c r="BP63" s="236"/>
      <c r="BQ63" s="233">
        <v>57</v>
      </c>
      <c r="BR63" s="234"/>
      <c r="BS63" s="980"/>
      <c r="BT63" s="981"/>
      <c r="BU63" s="981"/>
      <c r="BV63" s="981"/>
      <c r="BW63" s="981"/>
      <c r="BX63" s="981"/>
      <c r="BY63" s="981"/>
      <c r="BZ63" s="981"/>
      <c r="CA63" s="981"/>
      <c r="CB63" s="981"/>
      <c r="CC63" s="981"/>
      <c r="CD63" s="981"/>
      <c r="CE63" s="981"/>
      <c r="CF63" s="981"/>
      <c r="CG63" s="1002"/>
      <c r="CH63" s="977"/>
      <c r="CI63" s="978"/>
      <c r="CJ63" s="978"/>
      <c r="CK63" s="978"/>
      <c r="CL63" s="979"/>
      <c r="CM63" s="977"/>
      <c r="CN63" s="978"/>
      <c r="CO63" s="978"/>
      <c r="CP63" s="978"/>
      <c r="CQ63" s="979"/>
      <c r="CR63" s="977"/>
      <c r="CS63" s="978"/>
      <c r="CT63" s="978"/>
      <c r="CU63" s="978"/>
      <c r="CV63" s="979"/>
      <c r="CW63" s="977"/>
      <c r="CX63" s="978"/>
      <c r="CY63" s="978"/>
      <c r="CZ63" s="978"/>
      <c r="DA63" s="979"/>
      <c r="DB63" s="977"/>
      <c r="DC63" s="978"/>
      <c r="DD63" s="978"/>
      <c r="DE63" s="978"/>
      <c r="DF63" s="979"/>
      <c r="DG63" s="977"/>
      <c r="DH63" s="978"/>
      <c r="DI63" s="978"/>
      <c r="DJ63" s="978"/>
      <c r="DK63" s="979"/>
      <c r="DL63" s="977"/>
      <c r="DM63" s="978"/>
      <c r="DN63" s="978"/>
      <c r="DO63" s="978"/>
      <c r="DP63" s="979"/>
      <c r="DQ63" s="977"/>
      <c r="DR63" s="978"/>
      <c r="DS63" s="978"/>
      <c r="DT63" s="978"/>
      <c r="DU63" s="979"/>
      <c r="DV63" s="980"/>
      <c r="DW63" s="981"/>
      <c r="DX63" s="981"/>
      <c r="DY63" s="981"/>
      <c r="DZ63" s="98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80"/>
      <c r="BT64" s="981"/>
      <c r="BU64" s="981"/>
      <c r="BV64" s="981"/>
      <c r="BW64" s="981"/>
      <c r="BX64" s="981"/>
      <c r="BY64" s="981"/>
      <c r="BZ64" s="981"/>
      <c r="CA64" s="981"/>
      <c r="CB64" s="981"/>
      <c r="CC64" s="981"/>
      <c r="CD64" s="981"/>
      <c r="CE64" s="981"/>
      <c r="CF64" s="981"/>
      <c r="CG64" s="1002"/>
      <c r="CH64" s="977"/>
      <c r="CI64" s="978"/>
      <c r="CJ64" s="978"/>
      <c r="CK64" s="978"/>
      <c r="CL64" s="979"/>
      <c r="CM64" s="977"/>
      <c r="CN64" s="978"/>
      <c r="CO64" s="978"/>
      <c r="CP64" s="978"/>
      <c r="CQ64" s="979"/>
      <c r="CR64" s="977"/>
      <c r="CS64" s="978"/>
      <c r="CT64" s="978"/>
      <c r="CU64" s="978"/>
      <c r="CV64" s="979"/>
      <c r="CW64" s="977"/>
      <c r="CX64" s="978"/>
      <c r="CY64" s="978"/>
      <c r="CZ64" s="978"/>
      <c r="DA64" s="979"/>
      <c r="DB64" s="977"/>
      <c r="DC64" s="978"/>
      <c r="DD64" s="978"/>
      <c r="DE64" s="978"/>
      <c r="DF64" s="979"/>
      <c r="DG64" s="977"/>
      <c r="DH64" s="978"/>
      <c r="DI64" s="978"/>
      <c r="DJ64" s="978"/>
      <c r="DK64" s="979"/>
      <c r="DL64" s="977"/>
      <c r="DM64" s="978"/>
      <c r="DN64" s="978"/>
      <c r="DO64" s="978"/>
      <c r="DP64" s="979"/>
      <c r="DQ64" s="977"/>
      <c r="DR64" s="978"/>
      <c r="DS64" s="978"/>
      <c r="DT64" s="978"/>
      <c r="DU64" s="979"/>
      <c r="DV64" s="980"/>
      <c r="DW64" s="981"/>
      <c r="DX64" s="981"/>
      <c r="DY64" s="981"/>
      <c r="DZ64" s="982"/>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80"/>
      <c r="BT65" s="981"/>
      <c r="BU65" s="981"/>
      <c r="BV65" s="981"/>
      <c r="BW65" s="981"/>
      <c r="BX65" s="981"/>
      <c r="BY65" s="981"/>
      <c r="BZ65" s="981"/>
      <c r="CA65" s="981"/>
      <c r="CB65" s="981"/>
      <c r="CC65" s="981"/>
      <c r="CD65" s="981"/>
      <c r="CE65" s="981"/>
      <c r="CF65" s="981"/>
      <c r="CG65" s="1002"/>
      <c r="CH65" s="977"/>
      <c r="CI65" s="978"/>
      <c r="CJ65" s="978"/>
      <c r="CK65" s="978"/>
      <c r="CL65" s="979"/>
      <c r="CM65" s="977"/>
      <c r="CN65" s="978"/>
      <c r="CO65" s="978"/>
      <c r="CP65" s="978"/>
      <c r="CQ65" s="979"/>
      <c r="CR65" s="977"/>
      <c r="CS65" s="978"/>
      <c r="CT65" s="978"/>
      <c r="CU65" s="978"/>
      <c r="CV65" s="979"/>
      <c r="CW65" s="977"/>
      <c r="CX65" s="978"/>
      <c r="CY65" s="978"/>
      <c r="CZ65" s="978"/>
      <c r="DA65" s="979"/>
      <c r="DB65" s="977"/>
      <c r="DC65" s="978"/>
      <c r="DD65" s="978"/>
      <c r="DE65" s="978"/>
      <c r="DF65" s="979"/>
      <c r="DG65" s="977"/>
      <c r="DH65" s="978"/>
      <c r="DI65" s="978"/>
      <c r="DJ65" s="978"/>
      <c r="DK65" s="979"/>
      <c r="DL65" s="977"/>
      <c r="DM65" s="978"/>
      <c r="DN65" s="978"/>
      <c r="DO65" s="978"/>
      <c r="DP65" s="979"/>
      <c r="DQ65" s="977"/>
      <c r="DR65" s="978"/>
      <c r="DS65" s="978"/>
      <c r="DT65" s="978"/>
      <c r="DU65" s="979"/>
      <c r="DV65" s="980"/>
      <c r="DW65" s="981"/>
      <c r="DX65" s="981"/>
      <c r="DY65" s="981"/>
      <c r="DZ65" s="982"/>
      <c r="EA65" s="224"/>
    </row>
    <row r="66" spans="1:131" ht="26.25" customHeight="1" x14ac:dyDescent="0.2">
      <c r="A66" s="983" t="s">
        <v>399</v>
      </c>
      <c r="B66" s="984"/>
      <c r="C66" s="984"/>
      <c r="D66" s="984"/>
      <c r="E66" s="984"/>
      <c r="F66" s="984"/>
      <c r="G66" s="984"/>
      <c r="H66" s="984"/>
      <c r="I66" s="984"/>
      <c r="J66" s="984"/>
      <c r="K66" s="984"/>
      <c r="L66" s="984"/>
      <c r="M66" s="984"/>
      <c r="N66" s="984"/>
      <c r="O66" s="984"/>
      <c r="P66" s="985"/>
      <c r="Q66" s="989" t="s">
        <v>382</v>
      </c>
      <c r="R66" s="990"/>
      <c r="S66" s="990"/>
      <c r="T66" s="990"/>
      <c r="U66" s="991"/>
      <c r="V66" s="989" t="s">
        <v>383</v>
      </c>
      <c r="W66" s="990"/>
      <c r="X66" s="990"/>
      <c r="Y66" s="990"/>
      <c r="Z66" s="991"/>
      <c r="AA66" s="989" t="s">
        <v>384</v>
      </c>
      <c r="AB66" s="990"/>
      <c r="AC66" s="990"/>
      <c r="AD66" s="990"/>
      <c r="AE66" s="991"/>
      <c r="AF66" s="995" t="s">
        <v>385</v>
      </c>
      <c r="AG66" s="996"/>
      <c r="AH66" s="996"/>
      <c r="AI66" s="996"/>
      <c r="AJ66" s="997"/>
      <c r="AK66" s="989" t="s">
        <v>386</v>
      </c>
      <c r="AL66" s="984"/>
      <c r="AM66" s="984"/>
      <c r="AN66" s="984"/>
      <c r="AO66" s="985"/>
      <c r="AP66" s="989" t="s">
        <v>387</v>
      </c>
      <c r="AQ66" s="990"/>
      <c r="AR66" s="990"/>
      <c r="AS66" s="990"/>
      <c r="AT66" s="991"/>
      <c r="AU66" s="989" t="s">
        <v>400</v>
      </c>
      <c r="AV66" s="990"/>
      <c r="AW66" s="990"/>
      <c r="AX66" s="990"/>
      <c r="AY66" s="991"/>
      <c r="AZ66" s="989" t="s">
        <v>364</v>
      </c>
      <c r="BA66" s="990"/>
      <c r="BB66" s="990"/>
      <c r="BC66" s="990"/>
      <c r="BD66" s="1003"/>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6"/>
      <c r="B67" s="987"/>
      <c r="C67" s="987"/>
      <c r="D67" s="987"/>
      <c r="E67" s="987"/>
      <c r="F67" s="987"/>
      <c r="G67" s="987"/>
      <c r="H67" s="987"/>
      <c r="I67" s="987"/>
      <c r="J67" s="987"/>
      <c r="K67" s="987"/>
      <c r="L67" s="987"/>
      <c r="M67" s="987"/>
      <c r="N67" s="987"/>
      <c r="O67" s="987"/>
      <c r="P67" s="988"/>
      <c r="Q67" s="992"/>
      <c r="R67" s="993"/>
      <c r="S67" s="993"/>
      <c r="T67" s="993"/>
      <c r="U67" s="994"/>
      <c r="V67" s="992"/>
      <c r="W67" s="993"/>
      <c r="X67" s="993"/>
      <c r="Y67" s="993"/>
      <c r="Z67" s="994"/>
      <c r="AA67" s="992"/>
      <c r="AB67" s="993"/>
      <c r="AC67" s="993"/>
      <c r="AD67" s="993"/>
      <c r="AE67" s="994"/>
      <c r="AF67" s="998"/>
      <c r="AG67" s="999"/>
      <c r="AH67" s="999"/>
      <c r="AI67" s="999"/>
      <c r="AJ67" s="1000"/>
      <c r="AK67" s="1001"/>
      <c r="AL67" s="987"/>
      <c r="AM67" s="987"/>
      <c r="AN67" s="987"/>
      <c r="AO67" s="988"/>
      <c r="AP67" s="992"/>
      <c r="AQ67" s="993"/>
      <c r="AR67" s="993"/>
      <c r="AS67" s="993"/>
      <c r="AT67" s="994"/>
      <c r="AU67" s="992"/>
      <c r="AV67" s="993"/>
      <c r="AW67" s="993"/>
      <c r="AX67" s="993"/>
      <c r="AY67" s="994"/>
      <c r="AZ67" s="992"/>
      <c r="BA67" s="993"/>
      <c r="BB67" s="993"/>
      <c r="BC67" s="993"/>
      <c r="BD67" s="1004"/>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3" t="s">
        <v>549</v>
      </c>
      <c r="C68" s="974"/>
      <c r="D68" s="974"/>
      <c r="E68" s="974"/>
      <c r="F68" s="974"/>
      <c r="G68" s="974"/>
      <c r="H68" s="974"/>
      <c r="I68" s="974"/>
      <c r="J68" s="974"/>
      <c r="K68" s="974"/>
      <c r="L68" s="974"/>
      <c r="M68" s="974"/>
      <c r="N68" s="974"/>
      <c r="O68" s="974"/>
      <c r="P68" s="975"/>
      <c r="Q68" s="976">
        <v>1121</v>
      </c>
      <c r="R68" s="970"/>
      <c r="S68" s="970"/>
      <c r="T68" s="970"/>
      <c r="U68" s="970"/>
      <c r="V68" s="970">
        <v>1095</v>
      </c>
      <c r="W68" s="970"/>
      <c r="X68" s="970"/>
      <c r="Y68" s="970"/>
      <c r="Z68" s="970"/>
      <c r="AA68" s="970">
        <v>26</v>
      </c>
      <c r="AB68" s="970"/>
      <c r="AC68" s="970"/>
      <c r="AD68" s="970"/>
      <c r="AE68" s="970"/>
      <c r="AF68" s="970">
        <v>26</v>
      </c>
      <c r="AG68" s="970"/>
      <c r="AH68" s="970"/>
      <c r="AI68" s="970"/>
      <c r="AJ68" s="970"/>
      <c r="AK68" s="970">
        <v>24</v>
      </c>
      <c r="AL68" s="970"/>
      <c r="AM68" s="970"/>
      <c r="AN68" s="970"/>
      <c r="AO68" s="970"/>
      <c r="AP68" s="970">
        <v>577</v>
      </c>
      <c r="AQ68" s="970"/>
      <c r="AR68" s="970"/>
      <c r="AS68" s="970"/>
      <c r="AT68" s="970"/>
      <c r="AU68" s="970">
        <v>131</v>
      </c>
      <c r="AV68" s="970"/>
      <c r="AW68" s="970"/>
      <c r="AX68" s="970"/>
      <c r="AY68" s="970"/>
      <c r="AZ68" s="971"/>
      <c r="BA68" s="971"/>
      <c r="BB68" s="971"/>
      <c r="BC68" s="971"/>
      <c r="BD68" s="972"/>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550</v>
      </c>
      <c r="C69" s="962"/>
      <c r="D69" s="962"/>
      <c r="E69" s="962"/>
      <c r="F69" s="962"/>
      <c r="G69" s="962"/>
      <c r="H69" s="962"/>
      <c r="I69" s="962"/>
      <c r="J69" s="962"/>
      <c r="K69" s="962"/>
      <c r="L69" s="962"/>
      <c r="M69" s="962"/>
      <c r="N69" s="962"/>
      <c r="O69" s="962"/>
      <c r="P69" s="963"/>
      <c r="Q69" s="964">
        <v>1446</v>
      </c>
      <c r="R69" s="958"/>
      <c r="S69" s="958"/>
      <c r="T69" s="958"/>
      <c r="U69" s="958"/>
      <c r="V69" s="958">
        <v>1333</v>
      </c>
      <c r="W69" s="958"/>
      <c r="X69" s="958"/>
      <c r="Y69" s="958"/>
      <c r="Z69" s="958"/>
      <c r="AA69" s="958">
        <v>113</v>
      </c>
      <c r="AB69" s="958"/>
      <c r="AC69" s="958"/>
      <c r="AD69" s="958"/>
      <c r="AE69" s="958"/>
      <c r="AF69" s="958">
        <v>113</v>
      </c>
      <c r="AG69" s="958"/>
      <c r="AH69" s="958"/>
      <c r="AI69" s="958"/>
      <c r="AJ69" s="958"/>
      <c r="AK69" s="958">
        <v>329</v>
      </c>
      <c r="AL69" s="958"/>
      <c r="AM69" s="958"/>
      <c r="AN69" s="958"/>
      <c r="AO69" s="958"/>
      <c r="AP69" s="958">
        <v>94</v>
      </c>
      <c r="AQ69" s="958"/>
      <c r="AR69" s="958"/>
      <c r="AS69" s="958"/>
      <c r="AT69" s="958"/>
      <c r="AU69" s="958">
        <v>16</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551</v>
      </c>
      <c r="C70" s="962"/>
      <c r="D70" s="962"/>
      <c r="E70" s="962"/>
      <c r="F70" s="962"/>
      <c r="G70" s="962"/>
      <c r="H70" s="962"/>
      <c r="I70" s="962"/>
      <c r="J70" s="962"/>
      <c r="K70" s="962"/>
      <c r="L70" s="962"/>
      <c r="M70" s="962"/>
      <c r="N70" s="962"/>
      <c r="O70" s="962"/>
      <c r="P70" s="963"/>
      <c r="Q70" s="964">
        <v>113</v>
      </c>
      <c r="R70" s="958"/>
      <c r="S70" s="958"/>
      <c r="T70" s="958"/>
      <c r="U70" s="958"/>
      <c r="V70" s="958">
        <v>107</v>
      </c>
      <c r="W70" s="958"/>
      <c r="X70" s="958"/>
      <c r="Y70" s="958"/>
      <c r="Z70" s="958"/>
      <c r="AA70" s="958">
        <v>6</v>
      </c>
      <c r="AB70" s="958"/>
      <c r="AC70" s="958"/>
      <c r="AD70" s="958"/>
      <c r="AE70" s="958"/>
      <c r="AF70" s="958">
        <v>6</v>
      </c>
      <c r="AG70" s="958"/>
      <c r="AH70" s="958"/>
      <c r="AI70" s="958"/>
      <c r="AJ70" s="958"/>
      <c r="AK70" s="958">
        <v>5</v>
      </c>
      <c r="AL70" s="958"/>
      <c r="AM70" s="958"/>
      <c r="AN70" s="958"/>
      <c r="AO70" s="958"/>
      <c r="AP70" s="958" t="s">
        <v>564</v>
      </c>
      <c r="AQ70" s="958"/>
      <c r="AR70" s="958"/>
      <c r="AS70" s="958"/>
      <c r="AT70" s="958"/>
      <c r="AU70" s="958" t="s">
        <v>564</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552</v>
      </c>
      <c r="C71" s="962"/>
      <c r="D71" s="962"/>
      <c r="E71" s="962"/>
      <c r="F71" s="962"/>
      <c r="G71" s="962"/>
      <c r="H71" s="962"/>
      <c r="I71" s="962"/>
      <c r="J71" s="962"/>
      <c r="K71" s="962"/>
      <c r="L71" s="962"/>
      <c r="M71" s="962"/>
      <c r="N71" s="962"/>
      <c r="O71" s="962"/>
      <c r="P71" s="963"/>
      <c r="Q71" s="964">
        <v>169552</v>
      </c>
      <c r="R71" s="958"/>
      <c r="S71" s="958"/>
      <c r="T71" s="958"/>
      <c r="U71" s="958"/>
      <c r="V71" s="958">
        <v>166609</v>
      </c>
      <c r="W71" s="958"/>
      <c r="X71" s="958"/>
      <c r="Y71" s="958"/>
      <c r="Z71" s="958"/>
      <c r="AA71" s="958">
        <v>2943</v>
      </c>
      <c r="AB71" s="958"/>
      <c r="AC71" s="958"/>
      <c r="AD71" s="958"/>
      <c r="AE71" s="958"/>
      <c r="AF71" s="958">
        <v>2943</v>
      </c>
      <c r="AG71" s="958"/>
      <c r="AH71" s="958"/>
      <c r="AI71" s="958"/>
      <c r="AJ71" s="958"/>
      <c r="AK71" s="958">
        <v>1308</v>
      </c>
      <c r="AL71" s="958"/>
      <c r="AM71" s="958"/>
      <c r="AN71" s="958"/>
      <c r="AO71" s="958"/>
      <c r="AP71" s="958" t="s">
        <v>564</v>
      </c>
      <c r="AQ71" s="958"/>
      <c r="AR71" s="958"/>
      <c r="AS71" s="958"/>
      <c r="AT71" s="958"/>
      <c r="AU71" s="958" t="s">
        <v>564</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t="s">
        <v>553</v>
      </c>
      <c r="C72" s="962"/>
      <c r="D72" s="962"/>
      <c r="E72" s="962"/>
      <c r="F72" s="962"/>
      <c r="G72" s="962"/>
      <c r="H72" s="962"/>
      <c r="I72" s="962"/>
      <c r="J72" s="962"/>
      <c r="K72" s="962"/>
      <c r="L72" s="962"/>
      <c r="M72" s="962"/>
      <c r="N72" s="962"/>
      <c r="O72" s="962"/>
      <c r="P72" s="963"/>
      <c r="Q72" s="964">
        <v>2008</v>
      </c>
      <c r="R72" s="958"/>
      <c r="S72" s="958"/>
      <c r="T72" s="958"/>
      <c r="U72" s="958"/>
      <c r="V72" s="958">
        <v>1901</v>
      </c>
      <c r="W72" s="958"/>
      <c r="X72" s="958"/>
      <c r="Y72" s="958"/>
      <c r="Z72" s="958"/>
      <c r="AA72" s="958">
        <v>107</v>
      </c>
      <c r="AB72" s="958"/>
      <c r="AC72" s="958"/>
      <c r="AD72" s="958"/>
      <c r="AE72" s="958"/>
      <c r="AF72" s="958">
        <v>107</v>
      </c>
      <c r="AG72" s="958"/>
      <c r="AH72" s="958"/>
      <c r="AI72" s="958"/>
      <c r="AJ72" s="958"/>
      <c r="AK72" s="958">
        <v>25</v>
      </c>
      <c r="AL72" s="958"/>
      <c r="AM72" s="958"/>
      <c r="AN72" s="958"/>
      <c r="AO72" s="958"/>
      <c r="AP72" s="969" t="s">
        <v>564</v>
      </c>
      <c r="AQ72" s="958"/>
      <c r="AR72" s="958"/>
      <c r="AS72" s="958"/>
      <c r="AT72" s="958"/>
      <c r="AU72" s="958" t="s">
        <v>564</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t="s">
        <v>554</v>
      </c>
      <c r="C73" s="962"/>
      <c r="D73" s="962"/>
      <c r="E73" s="962"/>
      <c r="F73" s="962"/>
      <c r="G73" s="962"/>
      <c r="H73" s="962"/>
      <c r="I73" s="962"/>
      <c r="J73" s="962"/>
      <c r="K73" s="962"/>
      <c r="L73" s="962"/>
      <c r="M73" s="962"/>
      <c r="N73" s="962"/>
      <c r="O73" s="962"/>
      <c r="P73" s="963"/>
      <c r="Q73" s="964">
        <v>30</v>
      </c>
      <c r="R73" s="958"/>
      <c r="S73" s="958"/>
      <c r="T73" s="958"/>
      <c r="U73" s="958"/>
      <c r="V73" s="958">
        <v>26</v>
      </c>
      <c r="W73" s="958"/>
      <c r="X73" s="958"/>
      <c r="Y73" s="958"/>
      <c r="Z73" s="958"/>
      <c r="AA73" s="958">
        <v>4</v>
      </c>
      <c r="AB73" s="958"/>
      <c r="AC73" s="958"/>
      <c r="AD73" s="958"/>
      <c r="AE73" s="958"/>
      <c r="AF73" s="958">
        <v>4</v>
      </c>
      <c r="AG73" s="958"/>
      <c r="AH73" s="958"/>
      <c r="AI73" s="958"/>
      <c r="AJ73" s="958"/>
      <c r="AK73" s="958">
        <v>13</v>
      </c>
      <c r="AL73" s="958"/>
      <c r="AM73" s="958"/>
      <c r="AN73" s="958"/>
      <c r="AO73" s="958"/>
      <c r="AP73" s="958" t="s">
        <v>564</v>
      </c>
      <c r="AQ73" s="958"/>
      <c r="AR73" s="958"/>
      <c r="AS73" s="958"/>
      <c r="AT73" s="958"/>
      <c r="AU73" s="958" t="s">
        <v>564</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t="s">
        <v>555</v>
      </c>
      <c r="C74" s="962"/>
      <c r="D74" s="962"/>
      <c r="E74" s="962"/>
      <c r="F74" s="962"/>
      <c r="G74" s="962"/>
      <c r="H74" s="962"/>
      <c r="I74" s="962"/>
      <c r="J74" s="962"/>
      <c r="K74" s="962"/>
      <c r="L74" s="962"/>
      <c r="M74" s="962"/>
      <c r="N74" s="962"/>
      <c r="O74" s="962"/>
      <c r="P74" s="963"/>
      <c r="Q74" s="964">
        <v>22</v>
      </c>
      <c r="R74" s="958"/>
      <c r="S74" s="958"/>
      <c r="T74" s="958"/>
      <c r="U74" s="958"/>
      <c r="V74" s="958">
        <v>20</v>
      </c>
      <c r="W74" s="958"/>
      <c r="X74" s="958"/>
      <c r="Y74" s="958"/>
      <c r="Z74" s="958"/>
      <c r="AA74" s="958">
        <v>2</v>
      </c>
      <c r="AB74" s="958"/>
      <c r="AC74" s="958"/>
      <c r="AD74" s="958"/>
      <c r="AE74" s="958"/>
      <c r="AF74" s="958">
        <v>2</v>
      </c>
      <c r="AG74" s="958"/>
      <c r="AH74" s="958"/>
      <c r="AI74" s="958"/>
      <c r="AJ74" s="958"/>
      <c r="AK74" s="958" t="s">
        <v>564</v>
      </c>
      <c r="AL74" s="958"/>
      <c r="AM74" s="958"/>
      <c r="AN74" s="958"/>
      <c r="AO74" s="958"/>
      <c r="AP74" s="958" t="s">
        <v>564</v>
      </c>
      <c r="AQ74" s="958"/>
      <c r="AR74" s="958"/>
      <c r="AS74" s="958"/>
      <c r="AT74" s="958"/>
      <c r="AU74" s="958" t="s">
        <v>564</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t="s">
        <v>556</v>
      </c>
      <c r="C75" s="962"/>
      <c r="D75" s="962"/>
      <c r="E75" s="962"/>
      <c r="F75" s="962"/>
      <c r="G75" s="962"/>
      <c r="H75" s="962"/>
      <c r="I75" s="962"/>
      <c r="J75" s="962"/>
      <c r="K75" s="962"/>
      <c r="L75" s="962"/>
      <c r="M75" s="962"/>
      <c r="N75" s="962"/>
      <c r="O75" s="962"/>
      <c r="P75" s="963"/>
      <c r="Q75" s="965">
        <v>265</v>
      </c>
      <c r="R75" s="966"/>
      <c r="S75" s="966"/>
      <c r="T75" s="966"/>
      <c r="U75" s="967"/>
      <c r="V75" s="968">
        <v>260</v>
      </c>
      <c r="W75" s="966"/>
      <c r="X75" s="966"/>
      <c r="Y75" s="966"/>
      <c r="Z75" s="967"/>
      <c r="AA75" s="968">
        <v>5</v>
      </c>
      <c r="AB75" s="966"/>
      <c r="AC75" s="966"/>
      <c r="AD75" s="966"/>
      <c r="AE75" s="967"/>
      <c r="AF75" s="968">
        <v>488</v>
      </c>
      <c r="AG75" s="966"/>
      <c r="AH75" s="966"/>
      <c r="AI75" s="966"/>
      <c r="AJ75" s="967"/>
      <c r="AK75" s="968">
        <v>38</v>
      </c>
      <c r="AL75" s="966"/>
      <c r="AM75" s="966"/>
      <c r="AN75" s="966"/>
      <c r="AO75" s="967"/>
      <c r="AP75" s="968">
        <v>393</v>
      </c>
      <c r="AQ75" s="966"/>
      <c r="AR75" s="966"/>
      <c r="AS75" s="966"/>
      <c r="AT75" s="967"/>
      <c r="AU75" s="968">
        <v>73</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378</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3689</v>
      </c>
      <c r="AG88" s="946"/>
      <c r="AH88" s="946"/>
      <c r="AI88" s="946"/>
      <c r="AJ88" s="946"/>
      <c r="AK88" s="950"/>
      <c r="AL88" s="950"/>
      <c r="AM88" s="950"/>
      <c r="AN88" s="950"/>
      <c r="AO88" s="950"/>
      <c r="AP88" s="946">
        <v>1064</v>
      </c>
      <c r="AQ88" s="946"/>
      <c r="AR88" s="946"/>
      <c r="AS88" s="946"/>
      <c r="AT88" s="946"/>
      <c r="AU88" s="946">
        <v>220</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v>
      </c>
      <c r="CS102" s="940"/>
      <c r="CT102" s="940"/>
      <c r="CU102" s="940"/>
      <c r="CV102" s="941"/>
      <c r="CW102" s="939">
        <v>1067</v>
      </c>
      <c r="CX102" s="940"/>
      <c r="CY102" s="940"/>
      <c r="CZ102" s="940"/>
      <c r="DA102" s="941"/>
      <c r="DB102" s="939" t="s">
        <v>564</v>
      </c>
      <c r="DC102" s="940"/>
      <c r="DD102" s="940"/>
      <c r="DE102" s="940"/>
      <c r="DF102" s="941"/>
      <c r="DG102" s="939" t="s">
        <v>564</v>
      </c>
      <c r="DH102" s="940"/>
      <c r="DI102" s="940"/>
      <c r="DJ102" s="940"/>
      <c r="DK102" s="941"/>
      <c r="DL102" s="939" t="s">
        <v>564</v>
      </c>
      <c r="DM102" s="940"/>
      <c r="DN102" s="940"/>
      <c r="DO102" s="940"/>
      <c r="DP102" s="941"/>
      <c r="DQ102" s="939" t="s">
        <v>564</v>
      </c>
      <c r="DR102" s="940"/>
      <c r="DS102" s="940"/>
      <c r="DT102" s="940"/>
      <c r="DU102" s="941"/>
      <c r="DV102" s="924" t="s">
        <v>564</v>
      </c>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24"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607982</v>
      </c>
      <c r="AB110" s="876"/>
      <c r="AC110" s="876"/>
      <c r="AD110" s="876"/>
      <c r="AE110" s="877"/>
      <c r="AF110" s="878">
        <v>614557</v>
      </c>
      <c r="AG110" s="876"/>
      <c r="AH110" s="876"/>
      <c r="AI110" s="876"/>
      <c r="AJ110" s="877"/>
      <c r="AK110" s="878">
        <v>601771</v>
      </c>
      <c r="AL110" s="876"/>
      <c r="AM110" s="876"/>
      <c r="AN110" s="876"/>
      <c r="AO110" s="877"/>
      <c r="AP110" s="879">
        <v>14.9</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5963910</v>
      </c>
      <c r="BR110" s="829"/>
      <c r="BS110" s="829"/>
      <c r="BT110" s="829"/>
      <c r="BU110" s="829"/>
      <c r="BV110" s="829">
        <v>5591230</v>
      </c>
      <c r="BW110" s="829"/>
      <c r="BX110" s="829"/>
      <c r="BY110" s="829"/>
      <c r="BZ110" s="829"/>
      <c r="CA110" s="829">
        <v>5434863</v>
      </c>
      <c r="CB110" s="829"/>
      <c r="CC110" s="829"/>
      <c r="CD110" s="829"/>
      <c r="CE110" s="829"/>
      <c r="CF110" s="853">
        <v>134.30000000000001</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54021</v>
      </c>
      <c r="BR112" s="804"/>
      <c r="BS112" s="804"/>
      <c r="BT112" s="804"/>
      <c r="BU112" s="804"/>
      <c r="BV112" s="804">
        <v>64813</v>
      </c>
      <c r="BW112" s="804"/>
      <c r="BX112" s="804"/>
      <c r="BY112" s="804"/>
      <c r="BZ112" s="804"/>
      <c r="CA112" s="804">
        <v>60551</v>
      </c>
      <c r="CB112" s="804"/>
      <c r="CC112" s="804"/>
      <c r="CD112" s="804"/>
      <c r="CE112" s="804"/>
      <c r="CF112" s="862">
        <v>1.5</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14822</v>
      </c>
      <c r="AB113" s="906"/>
      <c r="AC113" s="906"/>
      <c r="AD113" s="906"/>
      <c r="AE113" s="907"/>
      <c r="AF113" s="908">
        <v>5597</v>
      </c>
      <c r="AG113" s="906"/>
      <c r="AH113" s="906"/>
      <c r="AI113" s="906"/>
      <c r="AJ113" s="907"/>
      <c r="AK113" s="908">
        <v>1791</v>
      </c>
      <c r="AL113" s="906"/>
      <c r="AM113" s="906"/>
      <c r="AN113" s="906"/>
      <c r="AO113" s="907"/>
      <c r="AP113" s="909">
        <v>0</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274883</v>
      </c>
      <c r="BR113" s="804"/>
      <c r="BS113" s="804"/>
      <c r="BT113" s="804"/>
      <c r="BU113" s="804"/>
      <c r="BV113" s="804">
        <v>216370</v>
      </c>
      <c r="BW113" s="804"/>
      <c r="BX113" s="804"/>
      <c r="BY113" s="804"/>
      <c r="BZ113" s="804"/>
      <c r="CA113" s="804">
        <v>219750</v>
      </c>
      <c r="CB113" s="804"/>
      <c r="CC113" s="804"/>
      <c r="CD113" s="804"/>
      <c r="CE113" s="804"/>
      <c r="CF113" s="862">
        <v>5.4</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47673</v>
      </c>
      <c r="AB114" s="767"/>
      <c r="AC114" s="767"/>
      <c r="AD114" s="767"/>
      <c r="AE114" s="768"/>
      <c r="AF114" s="769">
        <v>51285</v>
      </c>
      <c r="AG114" s="767"/>
      <c r="AH114" s="767"/>
      <c r="AI114" s="767"/>
      <c r="AJ114" s="768"/>
      <c r="AK114" s="769">
        <v>57466</v>
      </c>
      <c r="AL114" s="767"/>
      <c r="AM114" s="767"/>
      <c r="AN114" s="767"/>
      <c r="AO114" s="768"/>
      <c r="AP114" s="811">
        <v>1.4</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1249497</v>
      </c>
      <c r="BR114" s="804"/>
      <c r="BS114" s="804"/>
      <c r="BT114" s="804"/>
      <c r="BU114" s="804"/>
      <c r="BV114" s="804">
        <v>1328475</v>
      </c>
      <c r="BW114" s="804"/>
      <c r="BX114" s="804"/>
      <c r="BY114" s="804"/>
      <c r="BZ114" s="804"/>
      <c r="CA114" s="804">
        <v>1343403</v>
      </c>
      <c r="CB114" s="804"/>
      <c r="CC114" s="804"/>
      <c r="CD114" s="804"/>
      <c r="CE114" s="804"/>
      <c r="CF114" s="862">
        <v>33.200000000000003</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670477</v>
      </c>
      <c r="AB117" s="890"/>
      <c r="AC117" s="890"/>
      <c r="AD117" s="890"/>
      <c r="AE117" s="891"/>
      <c r="AF117" s="892">
        <v>671439</v>
      </c>
      <c r="AG117" s="890"/>
      <c r="AH117" s="890"/>
      <c r="AI117" s="890"/>
      <c r="AJ117" s="891"/>
      <c r="AK117" s="892">
        <v>661028</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442</v>
      </c>
      <c r="BP119" s="865"/>
      <c r="BQ119" s="866">
        <v>7542311</v>
      </c>
      <c r="BR119" s="832"/>
      <c r="BS119" s="832"/>
      <c r="BT119" s="832"/>
      <c r="BU119" s="832"/>
      <c r="BV119" s="832">
        <v>7200888</v>
      </c>
      <c r="BW119" s="832"/>
      <c r="BX119" s="832"/>
      <c r="BY119" s="832"/>
      <c r="BZ119" s="832"/>
      <c r="CA119" s="832">
        <v>7058567</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24"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3810723</v>
      </c>
      <c r="BR120" s="829"/>
      <c r="BS120" s="829"/>
      <c r="BT120" s="829"/>
      <c r="BU120" s="829"/>
      <c r="BV120" s="829">
        <v>3746035</v>
      </c>
      <c r="BW120" s="829"/>
      <c r="BX120" s="829"/>
      <c r="BY120" s="829"/>
      <c r="BZ120" s="829"/>
      <c r="CA120" s="829">
        <v>4127497</v>
      </c>
      <c r="CB120" s="829"/>
      <c r="CC120" s="829"/>
      <c r="CD120" s="829"/>
      <c r="CE120" s="829"/>
      <c r="CF120" s="853">
        <v>102</v>
      </c>
      <c r="CG120" s="854"/>
      <c r="CH120" s="854"/>
      <c r="CI120" s="854"/>
      <c r="CJ120" s="854"/>
      <c r="CK120" s="855" t="s">
        <v>446</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54021</v>
      </c>
      <c r="DH120" s="829"/>
      <c r="DI120" s="829"/>
      <c r="DJ120" s="829"/>
      <c r="DK120" s="829"/>
      <c r="DL120" s="829">
        <v>64813</v>
      </c>
      <c r="DM120" s="829"/>
      <c r="DN120" s="829"/>
      <c r="DO120" s="829"/>
      <c r="DP120" s="829"/>
      <c r="DQ120" s="829">
        <v>60551</v>
      </c>
      <c r="DR120" s="829"/>
      <c r="DS120" s="829"/>
      <c r="DT120" s="829"/>
      <c r="DU120" s="829"/>
      <c r="DV120" s="830">
        <v>1.5</v>
      </c>
      <c r="DW120" s="830"/>
      <c r="DX120" s="830"/>
      <c r="DY120" s="830"/>
      <c r="DZ120" s="831"/>
    </row>
    <row r="121" spans="1:130" s="224"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249870</v>
      </c>
      <c r="BR121" s="804"/>
      <c r="BS121" s="804"/>
      <c r="BT121" s="804"/>
      <c r="BU121" s="804"/>
      <c r="BV121" s="804">
        <v>228382</v>
      </c>
      <c r="BW121" s="804"/>
      <c r="BX121" s="804"/>
      <c r="BY121" s="804"/>
      <c r="BZ121" s="804"/>
      <c r="CA121" s="804">
        <v>201048</v>
      </c>
      <c r="CB121" s="804"/>
      <c r="CC121" s="804"/>
      <c r="CD121" s="804"/>
      <c r="CE121" s="804"/>
      <c r="CF121" s="862">
        <v>5</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24"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3758342</v>
      </c>
      <c r="BR122" s="832"/>
      <c r="BS122" s="832"/>
      <c r="BT122" s="832"/>
      <c r="BU122" s="832"/>
      <c r="BV122" s="832">
        <v>3533631</v>
      </c>
      <c r="BW122" s="832"/>
      <c r="BX122" s="832"/>
      <c r="BY122" s="832"/>
      <c r="BZ122" s="832"/>
      <c r="CA122" s="832">
        <v>3318909</v>
      </c>
      <c r="CB122" s="832"/>
      <c r="CC122" s="832"/>
      <c r="CD122" s="832"/>
      <c r="CE122" s="832"/>
      <c r="CF122" s="833">
        <v>82</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24"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450</v>
      </c>
      <c r="BP123" s="865"/>
      <c r="BQ123" s="819">
        <v>7818935</v>
      </c>
      <c r="BR123" s="820"/>
      <c r="BS123" s="820"/>
      <c r="BT123" s="820"/>
      <c r="BU123" s="820"/>
      <c r="BV123" s="820">
        <v>7508048</v>
      </c>
      <c r="BW123" s="820"/>
      <c r="BX123" s="820"/>
      <c r="BY123" s="820"/>
      <c r="BZ123" s="820"/>
      <c r="CA123" s="820">
        <v>7647454</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17294</v>
      </c>
      <c r="AB128" s="788"/>
      <c r="AC128" s="788"/>
      <c r="AD128" s="788"/>
      <c r="AE128" s="789"/>
      <c r="AF128" s="790">
        <v>22808</v>
      </c>
      <c r="AG128" s="788"/>
      <c r="AH128" s="788"/>
      <c r="AI128" s="788"/>
      <c r="AJ128" s="789"/>
      <c r="AK128" s="790">
        <v>28551</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4343449</v>
      </c>
      <c r="AB129" s="767"/>
      <c r="AC129" s="767"/>
      <c r="AD129" s="767"/>
      <c r="AE129" s="768"/>
      <c r="AF129" s="769">
        <v>4271783</v>
      </c>
      <c r="AG129" s="767"/>
      <c r="AH129" s="767"/>
      <c r="AI129" s="767"/>
      <c r="AJ129" s="768"/>
      <c r="AK129" s="769">
        <v>4362943</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348829</v>
      </c>
      <c r="AB130" s="767"/>
      <c r="AC130" s="767"/>
      <c r="AD130" s="767"/>
      <c r="AE130" s="768"/>
      <c r="AF130" s="769">
        <v>329473</v>
      </c>
      <c r="AG130" s="767"/>
      <c r="AH130" s="767"/>
      <c r="AI130" s="767"/>
      <c r="AJ130" s="768"/>
      <c r="AK130" s="769">
        <v>317033</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7.8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3994620</v>
      </c>
      <c r="AB131" s="751"/>
      <c r="AC131" s="751"/>
      <c r="AD131" s="751"/>
      <c r="AE131" s="752"/>
      <c r="AF131" s="753">
        <v>3942310</v>
      </c>
      <c r="AG131" s="751"/>
      <c r="AH131" s="751"/>
      <c r="AI131" s="751"/>
      <c r="AJ131" s="752"/>
      <c r="AK131" s="753">
        <v>4045910</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7.6190976859999999</v>
      </c>
      <c r="AB132" s="732"/>
      <c r="AC132" s="732"/>
      <c r="AD132" s="732"/>
      <c r="AE132" s="733"/>
      <c r="AF132" s="734">
        <v>8.0957103830000001</v>
      </c>
      <c r="AG132" s="732"/>
      <c r="AH132" s="732"/>
      <c r="AI132" s="732"/>
      <c r="AJ132" s="733"/>
      <c r="AK132" s="734">
        <v>7.7966143590000003</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7.7</v>
      </c>
      <c r="AB133" s="711"/>
      <c r="AC133" s="711"/>
      <c r="AD133" s="711"/>
      <c r="AE133" s="712"/>
      <c r="AF133" s="710">
        <v>7.6</v>
      </c>
      <c r="AG133" s="711"/>
      <c r="AH133" s="711"/>
      <c r="AI133" s="711"/>
      <c r="AJ133" s="712"/>
      <c r="AK133" s="710">
        <v>7.8</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6o1FnSAOkGkwqxwss0rlAwab5uu4RlRTW/DsbcJzklO8TKfBBOJkYkARTFiaSKNzRiLFvCd0Ge+jgmnTc8u/1w==" saltValue="JvCECOMtugxnbeEB3W4Ws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7lZI2imLpqVwWrEgvY0rrGo7VbNzvmVGzdj5Q97I1UIg7BTyuk5xZsKpdJRgD1ylF+G01ofxS2juzjh2MjI7aA==" saltValue="XgiWANneI4hy7+riC52l9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AQpYVD8Y2KByuTgwtIw5LodYllFqnsM20XtkCAMCJJ89STIpJLmByGF3oGvMbTt6gDiZbvo12bcSKg9Uhx5bQ==" saltValue="ZMn97LxgwuyngH97N7dBEA=="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06" t="s">
        <v>479</v>
      </c>
      <c r="AP7" s="265"/>
      <c r="AQ7" s="266" t="s">
        <v>480</v>
      </c>
      <c r="AR7" s="267"/>
    </row>
    <row r="8" spans="1:46" ht="13.2" x14ac:dyDescent="0.2">
      <c r="A8" s="259"/>
      <c r="AK8" s="268"/>
      <c r="AL8" s="269"/>
      <c r="AM8" s="269"/>
      <c r="AN8" s="270"/>
      <c r="AO8" s="1107"/>
      <c r="AP8" s="271" t="s">
        <v>481</v>
      </c>
      <c r="AQ8" s="272" t="s">
        <v>482</v>
      </c>
      <c r="AR8" s="273" t="s">
        <v>483</v>
      </c>
    </row>
    <row r="9" spans="1:46" ht="13.2" x14ac:dyDescent="0.2">
      <c r="A9" s="259"/>
      <c r="AK9" s="1118" t="s">
        <v>484</v>
      </c>
      <c r="AL9" s="1119"/>
      <c r="AM9" s="1119"/>
      <c r="AN9" s="1120"/>
      <c r="AO9" s="274">
        <v>1530015</v>
      </c>
      <c r="AP9" s="274">
        <v>91519</v>
      </c>
      <c r="AQ9" s="275">
        <v>93942</v>
      </c>
      <c r="AR9" s="276">
        <v>-2.6</v>
      </c>
    </row>
    <row r="10" spans="1:46" ht="13.5" customHeight="1" x14ac:dyDescent="0.2">
      <c r="A10" s="259"/>
      <c r="AK10" s="1118" t="s">
        <v>485</v>
      </c>
      <c r="AL10" s="1119"/>
      <c r="AM10" s="1119"/>
      <c r="AN10" s="1120"/>
      <c r="AO10" s="277">
        <v>171962</v>
      </c>
      <c r="AP10" s="277">
        <v>10286</v>
      </c>
      <c r="AQ10" s="278">
        <v>12590</v>
      </c>
      <c r="AR10" s="279">
        <v>-18.3</v>
      </c>
    </row>
    <row r="11" spans="1:46" ht="13.5" customHeight="1" x14ac:dyDescent="0.2">
      <c r="A11" s="259"/>
      <c r="AK11" s="1118" t="s">
        <v>486</v>
      </c>
      <c r="AL11" s="1119"/>
      <c r="AM11" s="1119"/>
      <c r="AN11" s="1120"/>
      <c r="AO11" s="277" t="s">
        <v>487</v>
      </c>
      <c r="AP11" s="277" t="s">
        <v>487</v>
      </c>
      <c r="AQ11" s="278">
        <v>461</v>
      </c>
      <c r="AR11" s="279" t="s">
        <v>487</v>
      </c>
    </row>
    <row r="12" spans="1:46" ht="13.5" customHeight="1" x14ac:dyDescent="0.2">
      <c r="A12" s="259"/>
      <c r="AK12" s="1118" t="s">
        <v>488</v>
      </c>
      <c r="AL12" s="1119"/>
      <c r="AM12" s="1119"/>
      <c r="AN12" s="1120"/>
      <c r="AO12" s="277" t="s">
        <v>487</v>
      </c>
      <c r="AP12" s="277" t="s">
        <v>487</v>
      </c>
      <c r="AQ12" s="278">
        <v>24</v>
      </c>
      <c r="AR12" s="279" t="s">
        <v>487</v>
      </c>
    </row>
    <row r="13" spans="1:46" ht="13.5" customHeight="1" x14ac:dyDescent="0.2">
      <c r="A13" s="259"/>
      <c r="AK13" s="1118" t="s">
        <v>489</v>
      </c>
      <c r="AL13" s="1119"/>
      <c r="AM13" s="1119"/>
      <c r="AN13" s="1120"/>
      <c r="AO13" s="277">
        <v>87927</v>
      </c>
      <c r="AP13" s="277">
        <v>5259</v>
      </c>
      <c r="AQ13" s="278">
        <v>3962</v>
      </c>
      <c r="AR13" s="279">
        <v>32.700000000000003</v>
      </c>
    </row>
    <row r="14" spans="1:46" ht="13.5" customHeight="1" x14ac:dyDescent="0.2">
      <c r="A14" s="259"/>
      <c r="AK14" s="1118" t="s">
        <v>490</v>
      </c>
      <c r="AL14" s="1119"/>
      <c r="AM14" s="1119"/>
      <c r="AN14" s="1120"/>
      <c r="AO14" s="277">
        <v>43380</v>
      </c>
      <c r="AP14" s="277">
        <v>2595</v>
      </c>
      <c r="AQ14" s="278">
        <v>1657</v>
      </c>
      <c r="AR14" s="279">
        <v>56.6</v>
      </c>
    </row>
    <row r="15" spans="1:46" ht="13.5" customHeight="1" x14ac:dyDescent="0.2">
      <c r="A15" s="259"/>
      <c r="AK15" s="1121" t="s">
        <v>491</v>
      </c>
      <c r="AL15" s="1122"/>
      <c r="AM15" s="1122"/>
      <c r="AN15" s="1123"/>
      <c r="AO15" s="277">
        <v>-79901</v>
      </c>
      <c r="AP15" s="277">
        <v>-4779</v>
      </c>
      <c r="AQ15" s="278">
        <v>-5526</v>
      </c>
      <c r="AR15" s="279">
        <v>-13.5</v>
      </c>
    </row>
    <row r="16" spans="1:46" ht="13.2" x14ac:dyDescent="0.2">
      <c r="A16" s="259"/>
      <c r="AK16" s="1121" t="s">
        <v>177</v>
      </c>
      <c r="AL16" s="1122"/>
      <c r="AM16" s="1122"/>
      <c r="AN16" s="1123"/>
      <c r="AO16" s="277">
        <v>1753383</v>
      </c>
      <c r="AP16" s="277">
        <v>104880</v>
      </c>
      <c r="AQ16" s="278">
        <v>107111</v>
      </c>
      <c r="AR16" s="279">
        <v>-2.1</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24" t="s">
        <v>496</v>
      </c>
      <c r="AL21" s="1125"/>
      <c r="AM21" s="1125"/>
      <c r="AN21" s="1126"/>
      <c r="AO21" s="289">
        <v>9.0299999999999994</v>
      </c>
      <c r="AP21" s="290">
        <v>9.3000000000000007</v>
      </c>
      <c r="AQ21" s="291">
        <v>-0.27</v>
      </c>
      <c r="AS21" s="292"/>
      <c r="AT21" s="288"/>
    </row>
    <row r="22" spans="1:46" s="260" customFormat="1" ht="13.2" x14ac:dyDescent="0.2">
      <c r="A22" s="288"/>
      <c r="AK22" s="1124" t="s">
        <v>497</v>
      </c>
      <c r="AL22" s="1125"/>
      <c r="AM22" s="1125"/>
      <c r="AN22" s="1126"/>
      <c r="AO22" s="293">
        <v>97.1</v>
      </c>
      <c r="AP22" s="294">
        <v>96.8</v>
      </c>
      <c r="AQ22" s="295">
        <v>0.3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7" t="s">
        <v>498</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06" t="s">
        <v>479</v>
      </c>
      <c r="AP30" s="265"/>
      <c r="AQ30" s="266" t="s">
        <v>480</v>
      </c>
      <c r="AR30" s="267"/>
    </row>
    <row r="31" spans="1:46" ht="13.2" x14ac:dyDescent="0.2">
      <c r="A31" s="259"/>
      <c r="AK31" s="268"/>
      <c r="AL31" s="269"/>
      <c r="AM31" s="269"/>
      <c r="AN31" s="270"/>
      <c r="AO31" s="1107"/>
      <c r="AP31" s="271" t="s">
        <v>481</v>
      </c>
      <c r="AQ31" s="272" t="s">
        <v>482</v>
      </c>
      <c r="AR31" s="273" t="s">
        <v>483</v>
      </c>
    </row>
    <row r="32" spans="1:46" ht="27" customHeight="1" x14ac:dyDescent="0.2">
      <c r="A32" s="259"/>
      <c r="AK32" s="1108" t="s">
        <v>501</v>
      </c>
      <c r="AL32" s="1109"/>
      <c r="AM32" s="1109"/>
      <c r="AN32" s="1110"/>
      <c r="AO32" s="303">
        <v>601771</v>
      </c>
      <c r="AP32" s="303">
        <v>35995</v>
      </c>
      <c r="AQ32" s="304">
        <v>49869</v>
      </c>
      <c r="AR32" s="305">
        <v>-27.8</v>
      </c>
    </row>
    <row r="33" spans="1:46" ht="13.5" customHeight="1" x14ac:dyDescent="0.2">
      <c r="A33" s="259"/>
      <c r="AK33" s="1108" t="s">
        <v>502</v>
      </c>
      <c r="AL33" s="1109"/>
      <c r="AM33" s="1109"/>
      <c r="AN33" s="1110"/>
      <c r="AO33" s="303" t="s">
        <v>487</v>
      </c>
      <c r="AP33" s="303" t="s">
        <v>487</v>
      </c>
      <c r="AQ33" s="304" t="s">
        <v>487</v>
      </c>
      <c r="AR33" s="305" t="s">
        <v>487</v>
      </c>
    </row>
    <row r="34" spans="1:46" ht="27" customHeight="1" x14ac:dyDescent="0.2">
      <c r="A34" s="259"/>
      <c r="AK34" s="1108" t="s">
        <v>503</v>
      </c>
      <c r="AL34" s="1109"/>
      <c r="AM34" s="1109"/>
      <c r="AN34" s="1110"/>
      <c r="AO34" s="303" t="s">
        <v>487</v>
      </c>
      <c r="AP34" s="303" t="s">
        <v>487</v>
      </c>
      <c r="AQ34" s="304" t="s">
        <v>487</v>
      </c>
      <c r="AR34" s="305" t="s">
        <v>487</v>
      </c>
    </row>
    <row r="35" spans="1:46" ht="27" customHeight="1" x14ac:dyDescent="0.2">
      <c r="A35" s="259"/>
      <c r="AK35" s="1108" t="s">
        <v>504</v>
      </c>
      <c r="AL35" s="1109"/>
      <c r="AM35" s="1109"/>
      <c r="AN35" s="1110"/>
      <c r="AO35" s="303">
        <v>1791</v>
      </c>
      <c r="AP35" s="303">
        <v>107</v>
      </c>
      <c r="AQ35" s="304">
        <v>14647</v>
      </c>
      <c r="AR35" s="305">
        <v>-99.3</v>
      </c>
    </row>
    <row r="36" spans="1:46" ht="27" customHeight="1" x14ac:dyDescent="0.2">
      <c r="A36" s="259"/>
      <c r="AK36" s="1108" t="s">
        <v>505</v>
      </c>
      <c r="AL36" s="1109"/>
      <c r="AM36" s="1109"/>
      <c r="AN36" s="1110"/>
      <c r="AO36" s="303">
        <v>57466</v>
      </c>
      <c r="AP36" s="303">
        <v>3437</v>
      </c>
      <c r="AQ36" s="304">
        <v>2417</v>
      </c>
      <c r="AR36" s="305">
        <v>42.2</v>
      </c>
    </row>
    <row r="37" spans="1:46" ht="13.5" customHeight="1" x14ac:dyDescent="0.2">
      <c r="A37" s="259"/>
      <c r="AK37" s="1108" t="s">
        <v>506</v>
      </c>
      <c r="AL37" s="1109"/>
      <c r="AM37" s="1109"/>
      <c r="AN37" s="1110"/>
      <c r="AO37" s="303" t="s">
        <v>487</v>
      </c>
      <c r="AP37" s="303" t="s">
        <v>487</v>
      </c>
      <c r="AQ37" s="304">
        <v>490</v>
      </c>
      <c r="AR37" s="305" t="s">
        <v>487</v>
      </c>
    </row>
    <row r="38" spans="1:46" ht="27" customHeight="1" x14ac:dyDescent="0.2">
      <c r="A38" s="259"/>
      <c r="AK38" s="1111" t="s">
        <v>507</v>
      </c>
      <c r="AL38" s="1112"/>
      <c r="AM38" s="1112"/>
      <c r="AN38" s="1113"/>
      <c r="AO38" s="306" t="s">
        <v>487</v>
      </c>
      <c r="AP38" s="306" t="s">
        <v>487</v>
      </c>
      <c r="AQ38" s="307">
        <v>2</v>
      </c>
      <c r="AR38" s="295" t="s">
        <v>487</v>
      </c>
      <c r="AS38" s="302"/>
    </row>
    <row r="39" spans="1:46" ht="13.2" x14ac:dyDescent="0.2">
      <c r="A39" s="259"/>
      <c r="AK39" s="1111" t="s">
        <v>508</v>
      </c>
      <c r="AL39" s="1112"/>
      <c r="AM39" s="1112"/>
      <c r="AN39" s="1113"/>
      <c r="AO39" s="303">
        <v>-28551</v>
      </c>
      <c r="AP39" s="303">
        <v>-1708</v>
      </c>
      <c r="AQ39" s="304">
        <v>-2755</v>
      </c>
      <c r="AR39" s="305">
        <v>-38</v>
      </c>
      <c r="AS39" s="302"/>
    </row>
    <row r="40" spans="1:46" ht="27" customHeight="1" x14ac:dyDescent="0.2">
      <c r="A40" s="259"/>
      <c r="AK40" s="1108" t="s">
        <v>509</v>
      </c>
      <c r="AL40" s="1109"/>
      <c r="AM40" s="1109"/>
      <c r="AN40" s="1110"/>
      <c r="AO40" s="303">
        <v>-317033</v>
      </c>
      <c r="AP40" s="303">
        <v>-18964</v>
      </c>
      <c r="AQ40" s="304">
        <v>-44075</v>
      </c>
      <c r="AR40" s="305">
        <v>-57</v>
      </c>
      <c r="AS40" s="302"/>
    </row>
    <row r="41" spans="1:46" ht="13.2" x14ac:dyDescent="0.2">
      <c r="A41" s="259"/>
      <c r="AK41" s="1114" t="s">
        <v>287</v>
      </c>
      <c r="AL41" s="1115"/>
      <c r="AM41" s="1115"/>
      <c r="AN41" s="1116"/>
      <c r="AO41" s="303">
        <v>315444</v>
      </c>
      <c r="AP41" s="303">
        <v>18869</v>
      </c>
      <c r="AQ41" s="304">
        <v>20595</v>
      </c>
      <c r="AR41" s="305">
        <v>-8.4</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01" t="s">
        <v>479</v>
      </c>
      <c r="AN49" s="1103" t="s">
        <v>512</v>
      </c>
      <c r="AO49" s="1104"/>
      <c r="AP49" s="1104"/>
      <c r="AQ49" s="1104"/>
      <c r="AR49" s="1105"/>
    </row>
    <row r="50" spans="1:44" ht="13.2" x14ac:dyDescent="0.2">
      <c r="A50" s="259"/>
      <c r="AK50" s="317"/>
      <c r="AL50" s="318"/>
      <c r="AM50" s="1102"/>
      <c r="AN50" s="319" t="s">
        <v>513</v>
      </c>
      <c r="AO50" s="320" t="s">
        <v>514</v>
      </c>
      <c r="AP50" s="321" t="s">
        <v>515</v>
      </c>
      <c r="AQ50" s="322" t="s">
        <v>516</v>
      </c>
      <c r="AR50" s="323" t="s">
        <v>517</v>
      </c>
    </row>
    <row r="51" spans="1:44" ht="13.2" x14ac:dyDescent="0.2">
      <c r="A51" s="259"/>
      <c r="AK51" s="315" t="s">
        <v>518</v>
      </c>
      <c r="AL51" s="316"/>
      <c r="AM51" s="324">
        <v>1431740</v>
      </c>
      <c r="AN51" s="325">
        <v>82274</v>
      </c>
      <c r="AO51" s="326">
        <v>-17.399999999999999</v>
      </c>
      <c r="AP51" s="327">
        <v>87464</v>
      </c>
      <c r="AQ51" s="328">
        <v>19</v>
      </c>
      <c r="AR51" s="329">
        <v>-36.4</v>
      </c>
    </row>
    <row r="52" spans="1:44" ht="13.2" x14ac:dyDescent="0.2">
      <c r="A52" s="259"/>
      <c r="AK52" s="330"/>
      <c r="AL52" s="331" t="s">
        <v>519</v>
      </c>
      <c r="AM52" s="332">
        <v>693773</v>
      </c>
      <c r="AN52" s="333">
        <v>39867</v>
      </c>
      <c r="AO52" s="334">
        <v>-40.6</v>
      </c>
      <c r="AP52" s="335">
        <v>47479</v>
      </c>
      <c r="AQ52" s="336">
        <v>10.199999999999999</v>
      </c>
      <c r="AR52" s="337">
        <v>-50.8</v>
      </c>
    </row>
    <row r="53" spans="1:44" ht="13.2" x14ac:dyDescent="0.2">
      <c r="A53" s="259"/>
      <c r="AK53" s="315" t="s">
        <v>520</v>
      </c>
      <c r="AL53" s="316"/>
      <c r="AM53" s="324">
        <v>1671810</v>
      </c>
      <c r="AN53" s="325">
        <v>97153</v>
      </c>
      <c r="AO53" s="326">
        <v>18.100000000000001</v>
      </c>
      <c r="AP53" s="327">
        <v>96248</v>
      </c>
      <c r="AQ53" s="328">
        <v>10</v>
      </c>
      <c r="AR53" s="329">
        <v>8.1</v>
      </c>
    </row>
    <row r="54" spans="1:44" ht="13.2" x14ac:dyDescent="0.2">
      <c r="A54" s="259"/>
      <c r="AK54" s="330"/>
      <c r="AL54" s="331" t="s">
        <v>519</v>
      </c>
      <c r="AM54" s="332">
        <v>777427</v>
      </c>
      <c r="AN54" s="333">
        <v>45178</v>
      </c>
      <c r="AO54" s="334">
        <v>13.3</v>
      </c>
      <c r="AP54" s="335">
        <v>55768</v>
      </c>
      <c r="AQ54" s="336">
        <v>17.5</v>
      </c>
      <c r="AR54" s="337">
        <v>-4.2</v>
      </c>
    </row>
    <row r="55" spans="1:44" ht="13.2" x14ac:dyDescent="0.2">
      <c r="A55" s="259"/>
      <c r="AK55" s="315" t="s">
        <v>521</v>
      </c>
      <c r="AL55" s="316"/>
      <c r="AM55" s="324">
        <v>2147838</v>
      </c>
      <c r="AN55" s="325">
        <v>125988</v>
      </c>
      <c r="AO55" s="326">
        <v>29.7</v>
      </c>
      <c r="AP55" s="327">
        <v>76413</v>
      </c>
      <c r="AQ55" s="328">
        <v>-20.6</v>
      </c>
      <c r="AR55" s="329">
        <v>50.3</v>
      </c>
    </row>
    <row r="56" spans="1:44" ht="13.2" x14ac:dyDescent="0.2">
      <c r="A56" s="259"/>
      <c r="AK56" s="330"/>
      <c r="AL56" s="331" t="s">
        <v>519</v>
      </c>
      <c r="AM56" s="332">
        <v>1175333</v>
      </c>
      <c r="AN56" s="333">
        <v>68943</v>
      </c>
      <c r="AO56" s="334">
        <v>52.6</v>
      </c>
      <c r="AP56" s="335">
        <v>39658</v>
      </c>
      <c r="AQ56" s="336">
        <v>-28.9</v>
      </c>
      <c r="AR56" s="337">
        <v>81.5</v>
      </c>
    </row>
    <row r="57" spans="1:44" ht="13.2" x14ac:dyDescent="0.2">
      <c r="A57" s="259"/>
      <c r="AK57" s="315" t="s">
        <v>522</v>
      </c>
      <c r="AL57" s="316"/>
      <c r="AM57" s="324">
        <v>2651434</v>
      </c>
      <c r="AN57" s="325">
        <v>157001</v>
      </c>
      <c r="AO57" s="326">
        <v>24.6</v>
      </c>
      <c r="AP57" s="327">
        <v>66481</v>
      </c>
      <c r="AQ57" s="328">
        <v>-13</v>
      </c>
      <c r="AR57" s="329">
        <v>37.6</v>
      </c>
    </row>
    <row r="58" spans="1:44" ht="13.2" x14ac:dyDescent="0.2">
      <c r="A58" s="259"/>
      <c r="AK58" s="330"/>
      <c r="AL58" s="331" t="s">
        <v>519</v>
      </c>
      <c r="AM58" s="332">
        <v>1110322</v>
      </c>
      <c r="AN58" s="333">
        <v>65746</v>
      </c>
      <c r="AO58" s="334">
        <v>-4.5999999999999996</v>
      </c>
      <c r="AP58" s="335">
        <v>36120</v>
      </c>
      <c r="AQ58" s="336">
        <v>-8.9</v>
      </c>
      <c r="AR58" s="337">
        <v>4.3</v>
      </c>
    </row>
    <row r="59" spans="1:44" ht="13.2" x14ac:dyDescent="0.2">
      <c r="A59" s="259"/>
      <c r="AK59" s="315" t="s">
        <v>523</v>
      </c>
      <c r="AL59" s="316"/>
      <c r="AM59" s="324">
        <v>2289560</v>
      </c>
      <c r="AN59" s="325">
        <v>136952</v>
      </c>
      <c r="AO59" s="326">
        <v>-12.8</v>
      </c>
      <c r="AP59" s="327">
        <v>67825</v>
      </c>
      <c r="AQ59" s="328">
        <v>2</v>
      </c>
      <c r="AR59" s="329">
        <v>-14.8</v>
      </c>
    </row>
    <row r="60" spans="1:44" ht="13.2" x14ac:dyDescent="0.2">
      <c r="A60" s="259"/>
      <c r="AK60" s="330"/>
      <c r="AL60" s="331" t="s">
        <v>519</v>
      </c>
      <c r="AM60" s="332">
        <v>1022645</v>
      </c>
      <c r="AN60" s="333">
        <v>61170</v>
      </c>
      <c r="AO60" s="334">
        <v>-7</v>
      </c>
      <c r="AP60" s="335">
        <v>39417</v>
      </c>
      <c r="AQ60" s="336">
        <v>9.1</v>
      </c>
      <c r="AR60" s="337">
        <v>-16.100000000000001</v>
      </c>
    </row>
    <row r="61" spans="1:44" ht="13.2" x14ac:dyDescent="0.2">
      <c r="A61" s="259"/>
      <c r="AK61" s="315" t="s">
        <v>524</v>
      </c>
      <c r="AL61" s="338"/>
      <c r="AM61" s="324">
        <v>2038476</v>
      </c>
      <c r="AN61" s="325">
        <v>119874</v>
      </c>
      <c r="AO61" s="326">
        <v>8.4</v>
      </c>
      <c r="AP61" s="327">
        <v>78886</v>
      </c>
      <c r="AQ61" s="339">
        <v>-0.5</v>
      </c>
      <c r="AR61" s="329">
        <v>8.9</v>
      </c>
    </row>
    <row r="62" spans="1:44" ht="13.2" x14ac:dyDescent="0.2">
      <c r="A62" s="259"/>
      <c r="AK62" s="330"/>
      <c r="AL62" s="331" t="s">
        <v>519</v>
      </c>
      <c r="AM62" s="332">
        <v>955900</v>
      </c>
      <c r="AN62" s="333">
        <v>56181</v>
      </c>
      <c r="AO62" s="334">
        <v>2.7</v>
      </c>
      <c r="AP62" s="335">
        <v>43688</v>
      </c>
      <c r="AQ62" s="336">
        <v>-0.2</v>
      </c>
      <c r="AR62" s="337">
        <v>2.9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Q9Ohe0WeWFkrY7FcyzvvHW4LVteqk1dNfZDukoCURXSpze+46pStrPg5WjBNBD1HPHNDhWHOMLFfQyMT/lkAug==" saltValue="BFMq5NIy+MQe1EEMfM5W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yXNfLX6kRvz4ehx1nf5KRS0+FIsuDFrThWfMBQlY6OUmOL052Tz2NpK5yz5fIsiW6ku4M9LWQnx8bikr8X/LZQ==" saltValue="FPM4w2yGMy4PduGSifTSA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vU0+59pu6Cz+cAxAOOFKRjQsqILrXG5gexS4oAXTFqPMPCQuwvmrpAb8dP7JLQ/XZ8o3tLr2DlW4QlzYW/l6bw==" saltValue="2V1d/FSGAt0A51HRqYVB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7" t="s">
        <v>3</v>
      </c>
      <c r="D47" s="1127"/>
      <c r="E47" s="1128"/>
      <c r="F47" s="11">
        <v>15.93</v>
      </c>
      <c r="G47" s="12">
        <v>15.43</v>
      </c>
      <c r="H47" s="12">
        <v>15.6</v>
      </c>
      <c r="I47" s="12">
        <v>20.51</v>
      </c>
      <c r="J47" s="13">
        <v>25.49</v>
      </c>
    </row>
    <row r="48" spans="2:10" ht="57.75" customHeight="1" x14ac:dyDescent="0.2">
      <c r="B48" s="14"/>
      <c r="C48" s="1129" t="s">
        <v>4</v>
      </c>
      <c r="D48" s="1129"/>
      <c r="E48" s="1130"/>
      <c r="F48" s="15">
        <v>6.56</v>
      </c>
      <c r="G48" s="16">
        <v>5.75</v>
      </c>
      <c r="H48" s="16">
        <v>6.46</v>
      </c>
      <c r="I48" s="16">
        <v>9.2799999999999994</v>
      </c>
      <c r="J48" s="17">
        <v>7.71</v>
      </c>
    </row>
    <row r="49" spans="2:10" ht="57.75" customHeight="1" thickBot="1" x14ac:dyDescent="0.25">
      <c r="B49" s="18"/>
      <c r="C49" s="1131" t="s">
        <v>5</v>
      </c>
      <c r="D49" s="1131"/>
      <c r="E49" s="1132"/>
      <c r="F49" s="19" t="s">
        <v>531</v>
      </c>
      <c r="G49" s="20" t="s">
        <v>532</v>
      </c>
      <c r="H49" s="20">
        <v>2.12</v>
      </c>
      <c r="I49" s="20">
        <v>7.36</v>
      </c>
      <c r="J49" s="21">
        <v>4.03</v>
      </c>
    </row>
    <row r="50" spans="2:10" ht="13.2" x14ac:dyDescent="0.2"/>
  </sheetData>
  <sheetProtection algorithmName="SHA-512" hashValue="0XWwvf1uRQ3fjbAHLRyBQu85R30eBaIbFIZrpagUrFKIIPNPrbaxGythiX7j0hZKqcC6/ZQf31P5LZlhN1bFTQ==" saltValue="CY39ka+X7b8GtLBsrno+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2025-03-17T01:49:19Z</cp:lastPrinted>
  <dcterms:created xsi:type="dcterms:W3CDTF">2025-02-19T05:29:16Z</dcterms:created>
  <dcterms:modified xsi:type="dcterms:W3CDTF">2025-09-24T08:37:09Z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2025-03-11T06:53:46Z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72b6c80d-101d-4215-9478-a81a54b809ec</vt:lpwstr>
  </property>
  <property fmtid="{D5CDD505-2E9C-101B-9397-08002B2CF9AE}" pid="7" name="MSIP_Label_defa4170-0d19-0005-0004-bc88714345d2_ActionId">
    <vt:lpwstr>adb545b9-15d5-4a22-b9b4-493527eec4d4</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