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F71820B9-9793-440A-A415-6F557297E312}" xr6:coauthVersionLast="47" xr6:coauthVersionMax="47" xr10:uidLastSave="{00000000-0000-0000-0000-000000000000}"/>
  <bookViews>
    <workbookView xWindow="28692" yWindow="-10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AM36" i="10"/>
  <c r="C36"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l="1"/>
  <c r="BE35" i="10" l="1"/>
  <c r="BE36" i="10" l="1"/>
  <c r="BW34" i="10" s="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<sst xmlns="http://schemas.openxmlformats.org/spreadsheetml/2006/main" count="1175" uniqueCount="578">
  <si>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</si>
  <si>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</si>
  <si>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</si>
  <si>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</si>
  <si>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</si>
  <si>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</si>
  <si>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</si>
  <si>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</si>
  <si>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</si>
  <si>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</si>
  <si>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</si>
  <si>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</si>
  <si>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</si>
  <si>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</si>
  <si>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</si>
  <si>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</si>
  <si>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</si>
  <si>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</si>
  <si>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</si>
  <si>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</si>
  <si>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</si>
  <si>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</si>
  <si>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</si>
  <si>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</si>
  <si>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</si>
  <si>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</si>
  <si>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</si>
  <si>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</si>
  <si>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</si>
  <si>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</si>
  <si>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</si>
  <si>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</si>
  <si>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</si>
  <si>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</si>
  <si>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</si>
  <si>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</si>
  <si>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</si>
  <si>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</si>
  <si>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</si>
  <si>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</si>
  <si>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</si>
  <si>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</si>
  <si>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</si>
  <si>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</si>
  <si>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</si>
  <si>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</si>
  <si>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</si>
  <si>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</si>
  <si>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</si>
  <si>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</si>
  <si>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</si>
  <si>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</si>
  <si>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</si>
  <si>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</si>
  <si>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</si>
  <si>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</si>
  <si>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</si>
  <si>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</si>
  <si>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</si>
  <si>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</si>
  <si>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</si>
  <si>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</si>
  <si>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</si>
  <si>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</si>
  <si>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</si>
  <si>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</si>
  <si>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</si>
  <si>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</si>
  <si>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</si>
  <si>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</si>
  <si>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</si>
  <si>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</si>
  <si>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</si>
  <si>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</si>
  <si>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</si>
  <si>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</si>
  <si>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</si>
  <si>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</si>
  <si>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</si>
  <si>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</si>
  <si>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</si>
  <si>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</si>
  <si>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</si>
  <si>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</si>
  <si>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</si>
  <si>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</si>
  <si>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</si>
  <si>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</si>
  <si>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</si>
  <si>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</si>
  <si>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</si>
  <si>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</si>
  <si>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</si>
  <si>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</si>
  <si>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諸塚村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</si>
  <si>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</si>
  <si>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</si>
  <si>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</si>
  <si>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</si>
  <si>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</si>
  <si>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</si>
  <si>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</si>
  <si>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</si>
  <si>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</si>
  <si>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</si>
  <si>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</si>
  <si>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</si>
  <si>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</si>
  <si>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</si>
  <si>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</si>
  <si>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</si>
  <si>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</si>
  <si>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</si>
  <si>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</si>
  <si>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</si>
  <si>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</si>
  <si>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</si>
  <si>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</si>
  <si>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</si>
  <si>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</si>
  <si>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</si>
  <si>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</si>
  <si>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</si>
  <si>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</si>
  <si>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</si>
  <si>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</si>
  <si>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</si>
  <si>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</si>
  <si>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</si>
  <si>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</si>
  <si>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</si>
  <si>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</si>
  <si>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</si>
  <si>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</si>
  <si>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</si>
  <si>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</si>
  <si>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</si>
  <si>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</si>
  <si>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</si>
  <si>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</si>
  <si>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</si>
  <si>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</si>
  <si>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</si>
  <si>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</si>
  <si>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</si>
  <si>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</si>
  <si>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</si>
  <si>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</si>
  <si>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</si>
  <si>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</si>
  <si>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</si>
  <si>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</si>
  <si>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</si>
  <si>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</si>
  <si>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</si>
  <si>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</si>
  <si>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</si>
  <si>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</si>
  <si>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</si>
  <si>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</si>
  <si>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</si>
  <si>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</si>
  <si>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</si>
  <si>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</si>
  <si>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</si>
  <si>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</si>
  <si>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</si>
  <si>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</si>
  <si>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</si>
  <si>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</si>
  <si>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</si>
  <si>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</si>
  <si>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</si>
  <si>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</si>
  <si>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</si>
  <si>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</si>
  <si>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</si>
  <si>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</si>
  <si>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</si>
  <si>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</si>
  <si>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</si>
  <si>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</si>
  <si>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</si>
  <si>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</si>
  <si>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</si>
  <si>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</si>
  <si>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</si>
  <si>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</si>
  <si>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</si>
  <si>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</si>
  <si>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</si>
  <si>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</si>
  <si>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</si>
  <si>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</si>
  <si>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</si>
  <si>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</si>
  <si>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</si>
  <si>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</si>
  <si>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</si>
  <si>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</si>
  <si>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</si>
  <si>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</si>
  <si>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宮崎県諸塚村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</si>
  <si>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</si>
  <si>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</si>
  <si>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</si>
  <si>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</si>
  <si>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</si>
  <si>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</si>
  <si>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</si>
  <si>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</si>
  <si>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</si>
  <si>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</si>
  <si>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</si>
  <si>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</si>
  <si>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</si>
  <si>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</si>
  <si>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</si>
  <si>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</si>
  <si>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</si>
  <si>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</si>
  <si>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</si>
  <si>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</si>
  <si>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</si>
  <si>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</si>
  <si>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</si>
  <si>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</si>
  <si>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</si>
  <si>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</si>
  <si>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</si>
  <si>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</si>
  <si>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</si>
  <si>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</si>
  <si>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</si>
  <si>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</si>
  <si>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</si>
  <si>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</si>
  <si>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</si>
  <si>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</si>
  <si>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</si>
  <si>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</si>
  <si>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</si>
  <si>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</si>
  <si>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</si>
  <si>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</si>
  <si>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</si>
  <si>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</si>
  <si>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</si>
  <si>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</si>
  <si>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</si>
  <si>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</si>
  <si>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</si>
  <si>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</si>
  <si>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</si>
  <si>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</si>
  <si>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</si>
  <si>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</si>
  <si>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</si>
  <si>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</si>
  <si>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</si>
  <si>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</si>
  <si>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</si>
  <si>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</si>
  <si>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</si>
  <si>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</si>
  <si>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</si>
  <si>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</si>
  <si>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</si>
  <si>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</si>
  <si>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</si>
  <si>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</si>
  <si>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</si>
  <si>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</si>
  <si>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</si>
  <si>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</si>
  <si>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</si>
  <si>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</si>
  <si>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</si>
  <si>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</si>
  <si>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</si>
  <si>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</si>
  <si>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</si>
  <si>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</si>
  <si>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</si>
  <si>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</si>
  <si>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</si>
  <si>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</si>
  <si>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</si>
  <si>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</si>
  <si>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</si>
  <si>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</si>
  <si>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</si>
  <si>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</si>
  <si>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</si>
  <si>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</si>
  <si>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</si>
  <si>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</si>
  <si>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</si>
  <si>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</si>
  <si>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</si>
  <si>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</si>
  <si>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</si>
  <si>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</si>
  <si>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</si>
  <si>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</si>
  <si>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</si>
  <si>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</si>
  <si>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</si>
  <si>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</si>
  <si>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</si>
  <si>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</si>
  <si>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</si>
  <si>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</si>
  <si>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</si>
  <si>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</si>
  <si>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</si>
  <si>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</si>
  <si>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</si>
  <si>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</si>
  <si>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</si>
  <si>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</si>
  <si>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</si>
  <si>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</si>
  <si>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</si>
  <si>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</si>
  <si>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</si>
  <si>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</si>
  <si>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</si>
  <si>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</si>
  <si>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</si>
  <si>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</si>
  <si>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</si>
  <si>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</si>
  <si>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</si>
  <si>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</si>
  <si>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</si>
  <si>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</si>
  <si>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</si>
  <si>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</si>
  <si>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</si>
  <si>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</si>
  <si>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</si>
  <si>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</si>
  <si>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</si>
  <si>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</si>
  <si>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</si>
  <si>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</si>
  <si>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</si>
  <si>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</si>
  <si>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</si>
  <si>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</si>
  <si>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</si>
  <si>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</si>
  <si>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宮崎県諸塚村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</si>
  <si>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</si>
  <si>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</si>
  <si>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</si>
  <si>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</si>
  <si>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</si>
  <si>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</si>
  <si>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</si>
  <si>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</si>
  <si>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</si>
  <si>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</si>
  <si>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</si>
  <si>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</si>
  <si>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</si>
  <si>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</si>
  <si>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</si>
  <si>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</si>
  <si>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</si>
  <si>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</si>
  <si>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</si>
  <si>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</si>
  <si>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</si>
  <si>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</si>
  <si>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</si>
  <si>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</si>
  <si>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</si>
  <si>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</si>
  <si>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</si>
  <si>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</si>
  <si>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</si>
  <si>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</si>
  <si>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</si>
  <si>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</si>
  <si>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</si>
  <si>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</si>
  <si>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</si>
  <si>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</si>
  <si>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国民健康保険診療所事業特別会計</t>
    <phoneticPr fontId="5"/>
  </si>
  <si>
    <t>簡易水道事業特別会計</t>
    <phoneticPr fontId="5"/>
  </si>
  <si>
    <t>法非適用企業</t>
    <phoneticPr fontId="5"/>
  </si>
  <si>
    <t>公共下水道事業特別会計</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</si>
  <si>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</si>
  <si>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</si>
  <si>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</si>
  <si>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</si>
  <si>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</si>
  <si>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</si>
  <si>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</si>
  <si>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</si>
  <si>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</si>
  <si>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</si>
  <si>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</si>
  <si>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</si>
  <si>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</si>
  <si>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</si>
  <si>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</si>
  <si>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</si>
  <si>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</si>
  <si>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</si>
  <si>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</si>
  <si>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</si>
  <si>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</si>
  <si>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</si>
  <si>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</si>
  <si>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</si>
  <si>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</si>
  <si>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</si>
  <si>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</si>
  <si>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</si>
  <si>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</si>
  <si>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</si>
  <si>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</si>
  <si>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</si>
  <si>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</si>
  <si>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</si>
  <si>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</si>
  <si>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</si>
  <si>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</si>
  <si>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</si>
  <si>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</si>
  <si>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</si>
  <si>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</si>
  <si>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</si>
  <si>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</si>
  <si>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</si>
  <si>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</si>
  <si>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</si>
  <si>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</si>
  <si>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</si>
  <si>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</si>
  <si>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</si>
  <si>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</si>
  <si>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</si>
  <si>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</si>
  <si>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</si>
  <si>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</si>
  <si>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</si>
  <si>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</si>
  <si>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</si>
  <si>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</si>
  <si>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</si>
  <si>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</si>
  <si>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</si>
  <si>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</si>
  <si>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</si>
  <si>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</si>
  <si>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</si>
  <si>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</si>
  <si>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</si>
  <si>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</si>
  <si>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</si>
  <si>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</si>
  <si>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</si>
  <si>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</si>
  <si>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</si>
  <si>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</si>
  <si>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</si>
  <si>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</si>
  <si>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</si>
  <si>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</si>
  <si>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</si>
  <si>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</si>
  <si>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</si>
  <si>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</si>
  <si>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</si>
  <si>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</si>
  <si>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</si>
  <si>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</si>
  <si>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</si>
  <si>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</si>
  <si>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</si>
  <si>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</si>
  <si>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</si>
  <si>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</si>
  <si>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</si>
  <si>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</si>
  <si>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</si>
  <si>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</si>
  <si>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</si>
  <si>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</si>
  <si>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</si>
  <si>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</si>
  <si>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</si>
  <si>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</si>
  <si>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</si>
  <si>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</si>
  <si>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</si>
  <si>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</si>
  <si>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</si>
  <si>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</si>
  <si>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</si>
  <si>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</si>
  <si>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</si>
  <si>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</si>
  <si>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</si>
  <si>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</si>
  <si>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</si>
  <si>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</si>
  <si>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</si>
  <si>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</si>
  <si>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</si>
  <si>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</si>
  <si>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</si>
  <si>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</si>
  <si>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</si>
  <si>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</si>
  <si>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</si>
  <si>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</si>
  <si>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</si>
  <si>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</si>
  <si>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</si>
  <si>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</si>
  <si>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</si>
  <si>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</si>
  <si>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</si>
  <si>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</si>
  <si>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</si>
  <si>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2.41</t>
  </si>
  <si>
    <t>▲ 4.94</t>
  </si>
  <si>
    <t>▲ 0.78</t>
  </si>
  <si>
    <t>一般会計</t>
  </si>
  <si>
    <t>国民健康保険診療所事業特別会計</t>
  </si>
  <si>
    <t>国民健康保険特別会計</t>
  </si>
  <si>
    <t>介護保険特別会計</t>
  </si>
  <si>
    <t>簡易水道事業特別会計</t>
  </si>
  <si>
    <t>公共下水道事業特別会計</t>
  </si>
  <si>
    <t>後期高齢者医療特別会計</t>
  </si>
  <si>
    <t>発電事業特別会計</t>
  </si>
  <si>
    <t>その他会計（赤字）</t>
  </si>
  <si>
    <t>その他会計（黒字）</t>
  </si>
  <si>
    <t>R01</t>
    <phoneticPr fontId="5"/>
  </si>
  <si>
    <t>R02</t>
    <phoneticPr fontId="5"/>
  </si>
  <si>
    <t>R03</t>
    <phoneticPr fontId="5"/>
  </si>
  <si>
    <t>R04</t>
    <phoneticPr fontId="5"/>
  </si>
  <si>
    <t>R05</t>
    <phoneticPr fontId="5"/>
  </si>
  <si>
    <t>-</t>
    <phoneticPr fontId="2"/>
  </si>
  <si>
    <t>日向東臼杵広域連合</t>
  </si>
  <si>
    <t>入郷地区衛生組合</t>
  </si>
  <si>
    <t>宮崎県市町村総合事務組合</t>
  </si>
  <si>
    <t>宮崎県後期高齢者医療広域連合</t>
  </si>
  <si>
    <t>宮崎県北部広域事務組合</t>
  </si>
  <si>
    <t>宮崎県北部広域事務組合(特別会計)</t>
  </si>
  <si>
    <t>宮崎県市町村総合事務組合（市町村交通災害共済事業特別会計）</t>
  </si>
  <si>
    <t>宮崎県市町村総合事務組合（自治会館管理運営特別会計）</t>
  </si>
  <si>
    <t>宮崎県後期高齢者医療広域連合(特別会計)</t>
  </si>
  <si>
    <t>ウッドピア諸塚</t>
  </si>
  <si>
    <t>-</t>
    <phoneticPr fontId="10"/>
  </si>
  <si>
    <t>エバーグリーン</t>
  </si>
  <si>
    <t>宮崎県林業公社</t>
    <rPh sb="0" eb="2">
      <t>ミヤザキ</t>
    </rPh>
    <rPh sb="2" eb="3">
      <t>ケン</t>
    </rPh>
    <phoneticPr fontId="10"/>
  </si>
  <si>
    <t>森林郷創生基金(R05年度末現在))</t>
    <phoneticPr fontId="5"/>
  </si>
  <si>
    <t>(公共施設等整備基金(R05年度末現在))</t>
    <phoneticPr fontId="2"/>
  </si>
  <si>
    <t>(地域福祉基金(R05年度末現在))</t>
    <phoneticPr fontId="2"/>
  </si>
  <si>
    <t>(社会福祉基金(R05年度末現在))</t>
    <phoneticPr fontId="2"/>
  </si>
  <si>
    <t>(農林業担い手対策基金(R05年度末現在))</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</si>
  <si>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</si>
  <si>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</si>
  <si>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</si>
  <si>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</si>
  <si>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</si>
  <si>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おいて、起債発行を抑えての財政運営を進めた結果、公債費比率も下がってきており健全な財政状況を保っている。しかしながら、地方交付税等の減額分を補完するために、起債発行額が増加する可能性がある。今後も、収支のバランスを考慮しながら、適正な起債管理を行い、安定的な財政運営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</si>
  <si>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</si>
  <si>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</si>
  <si>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</si>
  <si>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将来負担比率においては、基金等の充当可能な財源を保有していることからマイナス計上となっているが、人口減少などにより地方交付税の減額も予測されることから厳しい財政運営が今後も見込まれる。
　有形固定資産減価償却率においては、類似団体を上回っている。これは、道路をはじめ学校施設や社会教育施設等の施設の老朽化によるものである。令和5年度は、老朽化した村営住宅の除却を実施した。今後も、公共施設総合管理計画に基づき、施設の建て替えや統合、廃止、除却等も含めて適切な維持管理を進めていく。</t>
    <rPh sb="169" eb="172">
      <t>ロウキュウカ</t>
    </rPh>
    <rPh sb="174" eb="176">
      <t>ソンエイ</t>
    </rPh>
    <rPh sb="176" eb="178">
      <t>ジュウタク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</si>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</sst>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F18447F-F64C-4296-B675-A974B80E485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CFF9-4693-9A5B-A75E0B2A18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598371</c:v>
                </c:pt>
                <c:pt idx="1">
                  <c:v>522877</c:v>
                </c:pt>
                <c:pt idx="2">
                  <c:v>448458</c:v>
                </c:pt>
                <c:pt idx="3">
                  <c:v>396463</c:v>
                </c:pt>
                <c:pt idx="4">
                  <c:v>310362</c:v>
                </c:pt>
              </c:numCache>
            </c:numRef>
          </c:val>
          <c:smooth val="0"/>
          <c:extLst>
            <c:ext xmlns:c16="http://schemas.microsoft.com/office/drawing/2014/chart" uri="{C3380CC4-5D6E-409C-BE32-E72D297353CC}">
              <c16:uniqueId val="{00000001-CFF9-4693-9A5B-A75E0B2A18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4.58</c:v>
                </c:pt>
                <c:pt idx="1">
                  <c:v>3.43</c:v>
                </c:pt>
                <c:pt idx="2">
                  <c:v>3.87</c:v>
                </c:pt>
                <c:pt idx="3">
                  <c:v>3.55</c:v>
                </c:pt>
                <c:pt idx="4">
                  <c:v>2.7</c:v>
                </c:pt>
              </c:numCache>
            </c:numRef>
          </c:val>
          <c:extLst>
            <c:ext xmlns:c16="http://schemas.microsoft.com/office/drawing/2014/chart" uri="{C3380CC4-5D6E-409C-BE32-E72D297353CC}">
              <c16:uniqueId val="{00000000-310A-4A9B-86BB-3BB09E076B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54.51</c:v>
                </c:pt>
                <c:pt idx="1">
                  <c:v>49.07</c:v>
                </c:pt>
                <c:pt idx="2">
                  <c:v>45.37</c:v>
                </c:pt>
                <c:pt idx="3">
                  <c:v>39.67</c:v>
                </c:pt>
                <c:pt idx="4">
                  <c:v>41.02</c:v>
                </c:pt>
              </c:numCache>
            </c:numRef>
          </c:val>
          <c:extLst>
            <c:ext xmlns:c16="http://schemas.microsoft.com/office/drawing/2014/chart" uri="{C3380CC4-5D6E-409C-BE32-E72D297353CC}">
              <c16:uniqueId val="{00000001-310A-4A9B-86BB-3BB09E076B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0.21</c:v>
                </c:pt>
                <c:pt idx="1">
                  <c:v>-2.41</c:v>
                </c:pt>
                <c:pt idx="2">
                  <c:v>0.73</c:v>
                </c:pt>
                <c:pt idx="3">
                  <c:v>-4.9400000000000004</c:v>
                </c:pt>
                <c:pt idx="4">
                  <c:v>-0.78</c:v>
                </c:pt>
              </c:numCache>
            </c:numRef>
          </c:val>
          <c:smooth val="0"/>
          <c:extLst>
            <c:ext xmlns:c16="http://schemas.microsoft.com/office/drawing/2014/chart" uri="{C3380CC4-5D6E-409C-BE32-E72D297353CC}">
              <c16:uniqueId val="{00000002-310A-4A9B-86BB-3BB09E076B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34-4C0E-A88B-08C23FED06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34-4C0E-A88B-08C23FED06DE}"/>
            </c:ext>
          </c:extLst>
        </c:ser>
        <c:ser>
          <c:idx val="2"/>
          <c:order val="2"/>
          <c:tx>
            <c:strRef>
              <c:f>データシート!$A$29</c:f>
              <c:strCache>
                <c:ptCount val="1"/>
                <c:pt idx="0">
                  <c:v>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0.25</c:v>
                </c:pt>
                <c:pt idx="2">
                  <c:v>#N/A</c:v>
                </c:pt>
                <c:pt idx="3">
                  <c:v>0.31</c:v>
                </c:pt>
                <c:pt idx="4">
                  <c:v>#N/A</c:v>
                </c:pt>
                <c:pt idx="5">
                  <c:v>0.37</c:v>
                </c:pt>
                <c:pt idx="6">
                  <c:v>#N/A</c:v>
                </c:pt>
                <c:pt idx="7">
                  <c:v>0.24</c:v>
                </c:pt>
                <c:pt idx="8">
                  <c:v>#N/A</c:v>
                </c:pt>
                <c:pt idx="9">
                  <c:v>0.09</c:v>
                </c:pt>
              </c:numCache>
            </c:numRef>
          </c:val>
          <c:extLst>
            <c:ext xmlns:c16="http://schemas.microsoft.com/office/drawing/2014/chart" uri="{C3380CC4-5D6E-409C-BE32-E72D297353CC}">
              <c16:uniqueId val="{00000002-2A34-4C0E-A88B-08C23FED06D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0.46</c:v>
                </c:pt>
                <c:pt idx="4">
                  <c:v>#N/A</c:v>
                </c:pt>
                <c:pt idx="5">
                  <c:v>0.24</c:v>
                </c:pt>
                <c:pt idx="6">
                  <c:v>#N/A</c:v>
                </c:pt>
                <c:pt idx="7">
                  <c:v>0.2</c:v>
                </c:pt>
                <c:pt idx="8">
                  <c:v>#N/A</c:v>
                </c:pt>
                <c:pt idx="9">
                  <c:v>0.13</c:v>
                </c:pt>
              </c:numCache>
            </c:numRef>
          </c:val>
          <c:extLst>
            <c:ext xmlns:c16="http://schemas.microsoft.com/office/drawing/2014/chart" uri="{C3380CC4-5D6E-409C-BE32-E72D297353CC}">
              <c16:uniqueId val="{00000003-2A34-4C0E-A88B-08C23FED06DE}"/>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0.14000000000000001</c:v>
                </c:pt>
                <c:pt idx="4">
                  <c:v>#N/A</c:v>
                </c:pt>
                <c:pt idx="5">
                  <c:v>0.39</c:v>
                </c:pt>
                <c:pt idx="6">
                  <c:v>#N/A</c:v>
                </c:pt>
                <c:pt idx="7">
                  <c:v>0.75</c:v>
                </c:pt>
                <c:pt idx="8">
                  <c:v>#N/A</c:v>
                </c:pt>
                <c:pt idx="9">
                  <c:v>0.14000000000000001</c:v>
                </c:pt>
              </c:numCache>
            </c:numRef>
          </c:val>
          <c:extLst>
            <c:ext xmlns:c16="http://schemas.microsoft.com/office/drawing/2014/chart" uri="{C3380CC4-5D6E-409C-BE32-E72D297353CC}">
              <c16:uniqueId val="{00000004-2A34-4C0E-A88B-08C23FED06DE}"/>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0.14000000000000001</c:v>
                </c:pt>
                <c:pt idx="4">
                  <c:v>#N/A</c:v>
                </c:pt>
                <c:pt idx="5">
                  <c:v>0.15</c:v>
                </c:pt>
                <c:pt idx="6">
                  <c:v>#N/A</c:v>
                </c:pt>
                <c:pt idx="7">
                  <c:v>0.13</c:v>
                </c:pt>
                <c:pt idx="8">
                  <c:v>#N/A</c:v>
                </c:pt>
                <c:pt idx="9">
                  <c:v>0.16</c:v>
                </c:pt>
              </c:numCache>
            </c:numRef>
          </c:val>
          <c:extLst>
            <c:ext xmlns:c16="http://schemas.microsoft.com/office/drawing/2014/chart" uri="{C3380CC4-5D6E-409C-BE32-E72D297353CC}">
              <c16:uniqueId val="{00000005-2A34-4C0E-A88B-08C23FED06D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1.0900000000000001</c:v>
                </c:pt>
                <c:pt idx="2">
                  <c:v>#N/A</c:v>
                </c:pt>
                <c:pt idx="3">
                  <c:v>0.66</c:v>
                </c:pt>
                <c:pt idx="4">
                  <c:v>#N/A</c:v>
                </c:pt>
                <c:pt idx="5">
                  <c:v>1.38</c:v>
                </c:pt>
                <c:pt idx="6">
                  <c:v>#N/A</c:v>
                </c:pt>
                <c:pt idx="7">
                  <c:v>1.85</c:v>
                </c:pt>
                <c:pt idx="8">
                  <c:v>#N/A</c:v>
                </c:pt>
                <c:pt idx="9">
                  <c:v>1.64</c:v>
                </c:pt>
              </c:numCache>
            </c:numRef>
          </c:val>
          <c:extLst>
            <c:ext xmlns:c16="http://schemas.microsoft.com/office/drawing/2014/chart" uri="{C3380CC4-5D6E-409C-BE32-E72D297353CC}">
              <c16:uniqueId val="{00000006-2A34-4C0E-A88B-08C23FED06D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1.03</c:v>
                </c:pt>
                <c:pt idx="4">
                  <c:v>#N/A</c:v>
                </c:pt>
                <c:pt idx="5">
                  <c:v>1.21</c:v>
                </c:pt>
                <c:pt idx="6">
                  <c:v>#N/A</c:v>
                </c:pt>
                <c:pt idx="7">
                  <c:v>1.38</c:v>
                </c:pt>
                <c:pt idx="8">
                  <c:v>#N/A</c:v>
                </c:pt>
                <c:pt idx="9">
                  <c:v>1.79</c:v>
                </c:pt>
              </c:numCache>
            </c:numRef>
          </c:val>
          <c:extLst>
            <c:ext xmlns:c16="http://schemas.microsoft.com/office/drawing/2014/chart" uri="{C3380CC4-5D6E-409C-BE32-E72D297353CC}">
              <c16:uniqueId val="{00000007-2A34-4C0E-A88B-08C23FED06DE}"/>
            </c:ext>
          </c:extLst>
        </c:ser>
        <c:ser>
          <c:idx val="8"/>
          <c:order val="8"/>
          <c:tx>
            <c:strRef>
              <c:f>データシート!$A$35</c:f>
              <c:strCache>
                <c:ptCount val="1"/>
                <c:pt idx="0">
                  <c:v>国民健康保険診療所事業特別会計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c:v>
                </c:pt>
                <c:pt idx="2">
                  <c:v>#N/A</c:v>
                </c:pt>
                <c:pt idx="3">
                  <c:v>1.31</c:v>
                </c:pt>
                <c:pt idx="4">
                  <c:v>#N/A</c:v>
                </c:pt>
                <c:pt idx="5">
                  <c:v>1.21</c:v>
                </c:pt>
                <c:pt idx="6">
                  <c:v>#N/A</c:v>
                </c:pt>
                <c:pt idx="7">
                  <c:v>2.31</c:v>
                </c:pt>
                <c:pt idx="8">
                  <c:v>#N/A</c:v>
                </c:pt>
                <c:pt idx="9">
                  <c:v>2.0099999999999998</c:v>
                </c:pt>
              </c:numCache>
            </c:numRef>
          </c:val>
          <c:extLst>
            <c:ext xmlns:c16="http://schemas.microsoft.com/office/drawing/2014/chart" uri="{C3380CC4-5D6E-409C-BE32-E72D297353CC}">
              <c16:uniqueId val="{00000008-2A34-4C0E-A88B-08C23FED06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4.58</c:v>
                </c:pt>
                <c:pt idx="2">
                  <c:v>#N/A</c:v>
                </c:pt>
                <c:pt idx="3">
                  <c:v>3.43</c:v>
                </c:pt>
                <c:pt idx="4">
                  <c:v>#N/A</c:v>
                </c:pt>
                <c:pt idx="5">
                  <c:v>3.87</c:v>
                </c:pt>
                <c:pt idx="6">
                  <c:v>#N/A</c:v>
                </c:pt>
                <c:pt idx="7">
                  <c:v>3.54</c:v>
                </c:pt>
                <c:pt idx="8">
                  <c:v>#N/A</c:v>
                </c:pt>
                <c:pt idx="9">
                  <c:v>2.7</c:v>
                </c:pt>
              </c:numCache>
            </c:numRef>
          </c:val>
          <c:extLst>
            <c:ext xmlns:c16="http://schemas.microsoft.com/office/drawing/2014/chart" uri="{C3380CC4-5D6E-409C-BE32-E72D297353CC}">
              <c16:uniqueId val="{00000009-2A34-4C0E-A88B-08C23FED06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258</c:v>
                </c:pt>
                <c:pt idx="5">
                  <c:v>246</c:v>
                </c:pt>
                <c:pt idx="8">
                  <c:v>255</c:v>
                </c:pt>
                <c:pt idx="11">
                  <c:v>278</c:v>
                </c:pt>
                <c:pt idx="14">
                  <c:v>287</c:v>
                </c:pt>
              </c:numCache>
            </c:numRef>
          </c:val>
          <c:extLst>
            <c:ext xmlns:c16="http://schemas.microsoft.com/office/drawing/2014/chart" uri="{C3380CC4-5D6E-409C-BE32-E72D297353CC}">
              <c16:uniqueId val="{00000000-54E0-4A84-85C8-76973C8B94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E0-4A84-85C8-76973C8B94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8</c:v>
                </c:pt>
                <c:pt idx="6">
                  <c:v>7</c:v>
                </c:pt>
                <c:pt idx="9">
                  <c:v>5</c:v>
                </c:pt>
                <c:pt idx="12">
                  <c:v>4</c:v>
                </c:pt>
              </c:numCache>
            </c:numRef>
          </c:val>
          <c:extLst>
            <c:ext xmlns:c16="http://schemas.microsoft.com/office/drawing/2014/chart" uri="{C3380CC4-5D6E-409C-BE32-E72D297353CC}">
              <c16:uniqueId val="{00000002-54E0-4A84-85C8-76973C8B94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4</c:v>
                </c:pt>
                <c:pt idx="6">
                  <c:v>3</c:v>
                </c:pt>
                <c:pt idx="9">
                  <c:v>3</c:v>
                </c:pt>
                <c:pt idx="12">
                  <c:v>2</c:v>
                </c:pt>
              </c:numCache>
            </c:numRef>
          </c:val>
          <c:extLst>
            <c:ext xmlns:c16="http://schemas.microsoft.com/office/drawing/2014/chart" uri="{C3380CC4-5D6E-409C-BE32-E72D297353CC}">
              <c16:uniqueId val="{00000003-54E0-4A84-85C8-76973C8B94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c:v>
                </c:pt>
                <c:pt idx="3">
                  <c:v>27</c:v>
                </c:pt>
                <c:pt idx="6">
                  <c:v>22</c:v>
                </c:pt>
                <c:pt idx="9">
                  <c:v>22</c:v>
                </c:pt>
                <c:pt idx="12">
                  <c:v>23</c:v>
                </c:pt>
              </c:numCache>
            </c:numRef>
          </c:val>
          <c:extLst>
            <c:ext xmlns:c16="http://schemas.microsoft.com/office/drawing/2014/chart" uri="{C3380CC4-5D6E-409C-BE32-E72D297353CC}">
              <c16:uniqueId val="{00000004-54E0-4A84-85C8-76973C8B94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E0-4A84-85C8-76973C8B94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E0-4A84-85C8-76973C8B94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304</c:v>
                </c:pt>
                <c:pt idx="3">
                  <c:v>297</c:v>
                </c:pt>
                <c:pt idx="6">
                  <c:v>324</c:v>
                </c:pt>
                <c:pt idx="9">
                  <c:v>342</c:v>
                </c:pt>
                <c:pt idx="12">
                  <c:v>351</c:v>
                </c:pt>
              </c:numCache>
            </c:numRef>
          </c:val>
          <c:extLst>
            <c:ext xmlns:c16="http://schemas.microsoft.com/office/drawing/2014/chart" uri="{C3380CC4-5D6E-409C-BE32-E72D297353CC}">
              <c16:uniqueId val="{00000007-54E0-4A84-85C8-76973C8B94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c:v>
                </c:pt>
                <c:pt idx="2">
                  <c:v>#N/A</c:v>
                </c:pt>
                <c:pt idx="3">
                  <c:v>#N/A</c:v>
                </c:pt>
                <c:pt idx="4">
                  <c:v>90</c:v>
                </c:pt>
                <c:pt idx="5">
                  <c:v>#N/A</c:v>
                </c:pt>
                <c:pt idx="6">
                  <c:v>#N/A</c:v>
                </c:pt>
                <c:pt idx="7">
                  <c:v>101</c:v>
                </c:pt>
                <c:pt idx="8">
                  <c:v>#N/A</c:v>
                </c:pt>
                <c:pt idx="9">
                  <c:v>#N/A</c:v>
                </c:pt>
                <c:pt idx="10">
                  <c:v>94</c:v>
                </c:pt>
                <c:pt idx="11">
                  <c:v>#N/A</c:v>
                </c:pt>
                <c:pt idx="12">
                  <c:v>#N/A</c:v>
                </c:pt>
                <c:pt idx="13">
                  <c:v>93</c:v>
                </c:pt>
                <c:pt idx="14">
                  <c:v>#N/A</c:v>
                </c:pt>
              </c:numCache>
            </c:numRef>
          </c:val>
          <c:smooth val="0"/>
          <c:extLst>
            <c:ext xmlns:c16="http://schemas.microsoft.com/office/drawing/2014/chart" uri="{C3380CC4-5D6E-409C-BE32-E72D297353CC}">
              <c16:uniqueId val="{00000008-54E0-4A84-85C8-76973C8B94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2483</c:v>
                </c:pt>
                <c:pt idx="5">
                  <c:v>2462</c:v>
                </c:pt>
                <c:pt idx="8">
                  <c:v>2404</c:v>
                </c:pt>
                <c:pt idx="11">
                  <c:v>2268</c:v>
                </c:pt>
                <c:pt idx="14">
                  <c:v>2097</c:v>
                </c:pt>
              </c:numCache>
            </c:numRef>
          </c:val>
          <c:extLst>
            <c:ext xmlns:c16="http://schemas.microsoft.com/office/drawing/2014/chart" uri="{C3380CC4-5D6E-409C-BE32-E72D297353CC}">
              <c16:uniqueId val="{00000000-7680-4104-9360-F0A8AFB432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680-4104-9360-F0A8AFB432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3789</c:v>
                </c:pt>
                <c:pt idx="5">
                  <c:v>3732</c:v>
                </c:pt>
                <c:pt idx="8">
                  <c:v>4137</c:v>
                </c:pt>
                <c:pt idx="11">
                  <c:v>4035</c:v>
                </c:pt>
                <c:pt idx="14">
                  <c:v>4113</c:v>
                </c:pt>
              </c:numCache>
            </c:numRef>
          </c:val>
          <c:extLst>
            <c:ext xmlns:c16="http://schemas.microsoft.com/office/drawing/2014/chart" uri="{C3380CC4-5D6E-409C-BE32-E72D297353CC}">
              <c16:uniqueId val="{00000002-7680-4104-9360-F0A8AFB432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80-4104-9360-F0A8AFB432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80-4104-9360-F0A8AFB432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5-7680-4104-9360-F0A8AFB432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280</c:v>
                </c:pt>
                <c:pt idx="3">
                  <c:v>136</c:v>
                </c:pt>
                <c:pt idx="6">
                  <c:v>250</c:v>
                </c:pt>
                <c:pt idx="9">
                  <c:v>197</c:v>
                </c:pt>
                <c:pt idx="12">
                  <c:v>212</c:v>
                </c:pt>
              </c:numCache>
            </c:numRef>
          </c:val>
          <c:extLst>
            <c:ext xmlns:c16="http://schemas.microsoft.com/office/drawing/2014/chart" uri="{C3380CC4-5D6E-409C-BE32-E72D297353CC}">
              <c16:uniqueId val="{00000006-7680-4104-9360-F0A8AFB432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c:v>
                </c:pt>
                <c:pt idx="3">
                  <c:v>9</c:v>
                </c:pt>
                <c:pt idx="6">
                  <c:v>5</c:v>
                </c:pt>
                <c:pt idx="9">
                  <c:v>2</c:v>
                </c:pt>
                <c:pt idx="12">
                  <c:v>1</c:v>
                </c:pt>
              </c:numCache>
            </c:numRef>
          </c:val>
          <c:extLst>
            <c:ext xmlns:c16="http://schemas.microsoft.com/office/drawing/2014/chart" uri="{C3380CC4-5D6E-409C-BE32-E72D297353CC}">
              <c16:uniqueId val="{00000007-7680-4104-9360-F0A8AFB432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160</c:v>
                </c:pt>
                <c:pt idx="3">
                  <c:v>141</c:v>
                </c:pt>
                <c:pt idx="6">
                  <c:v>121</c:v>
                </c:pt>
                <c:pt idx="9">
                  <c:v>120</c:v>
                </c:pt>
                <c:pt idx="12">
                  <c:v>120</c:v>
                </c:pt>
              </c:numCache>
            </c:numRef>
          </c:val>
          <c:extLst>
            <c:ext xmlns:c16="http://schemas.microsoft.com/office/drawing/2014/chart" uri="{C3380CC4-5D6E-409C-BE32-E72D297353CC}">
              <c16:uniqueId val="{00000008-7680-4104-9360-F0A8AFB432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c:v>
                </c:pt>
                <c:pt idx="3">
                  <c:v>31</c:v>
                </c:pt>
                <c:pt idx="6">
                  <c:v>23</c:v>
                </c:pt>
                <c:pt idx="9">
                  <c:v>17</c:v>
                </c:pt>
                <c:pt idx="12">
                  <c:v>11</c:v>
                </c:pt>
              </c:numCache>
            </c:numRef>
          </c:val>
          <c:extLst>
            <c:ext xmlns:c16="http://schemas.microsoft.com/office/drawing/2014/chart" uri="{C3380CC4-5D6E-409C-BE32-E72D297353CC}">
              <c16:uniqueId val="{00000009-7680-4104-9360-F0A8AFB432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2970</c:v>
                </c:pt>
                <c:pt idx="3">
                  <c:v>2925</c:v>
                </c:pt>
                <c:pt idx="6">
                  <c:v>2857</c:v>
                </c:pt>
                <c:pt idx="9">
                  <c:v>2653</c:v>
                </c:pt>
                <c:pt idx="12">
                  <c:v>2421</c:v>
                </c:pt>
              </c:numCache>
            </c:numRef>
          </c:val>
          <c:extLst>
            <c:ext xmlns:c16="http://schemas.microsoft.com/office/drawing/2014/chart" uri="{C3380CC4-5D6E-409C-BE32-E72D297353CC}">
              <c16:uniqueId val="{0000000A-7680-4104-9360-F0A8AFB432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80-4104-9360-F0A8AFB432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938</c:v>
                </c:pt>
                <c:pt idx="1">
                  <c:v>839</c:v>
                </c:pt>
                <c:pt idx="2">
                  <c:v>842</c:v>
                </c:pt>
              </c:numCache>
            </c:numRef>
          </c:val>
          <c:extLst>
            <c:ext xmlns:c16="http://schemas.microsoft.com/office/drawing/2014/chart" uri="{C3380CC4-5D6E-409C-BE32-E72D297353CC}">
              <c16:uniqueId val="{00000000-678D-46A0-B259-5F0B413945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c:v>
                </c:pt>
                <c:pt idx="1">
                  <c:v>33</c:v>
                </c:pt>
                <c:pt idx="2">
                  <c:v>33</c:v>
                </c:pt>
              </c:numCache>
            </c:numRef>
          </c:val>
          <c:extLst>
            <c:ext xmlns:c16="http://schemas.microsoft.com/office/drawing/2014/chart" uri="{C3380CC4-5D6E-409C-BE32-E72D297353CC}">
              <c16:uniqueId val="{00000001-678D-46A0-B259-5F0B413945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3018</c:v>
                </c:pt>
                <c:pt idx="1">
                  <c:v>3016</c:v>
                </c:pt>
                <c:pt idx="2">
                  <c:v>3000</c:v>
                </c:pt>
              </c:numCache>
            </c:numRef>
          </c:val>
          <c:extLst>
            <c:ext xmlns:c16="http://schemas.microsoft.com/office/drawing/2014/chart" uri="{C3380CC4-5D6E-409C-BE32-E72D297353CC}">
              <c16:uniqueId val="{00000002-678D-46A0-B259-5F0B413945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{35EE4ABE-9700-4BE0-8576-DB7BF43F31A8}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10E-4D3C-B392-926E6E2301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{EC892C02-E145-4728-9C0A-9CE926826A79}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0E-4D3C-B392-926E6E2301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{841C1D5F-8D79-4142-9B16-61E3A7615332}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0E-4D3C-B392-926E6E2301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{166FACBA-6125-47B0-837C-155C96AFC2C6}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0E-4D3C-B392-926E6E2301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{9177C70E-4B4F-4AF8-954F-1358B1813F8A}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0E-4D3C-B392-926E6E2301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{8E27CC23-E343-4F82-880D-BA19E0483D89}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10E-4D3C-B392-926E6E2301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{A9721FED-F32E-4A63-8E1E-30108DC351F8}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10E-4D3C-B392-926E6E2301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{AD204DD9-6A88-4B45-8F8C-C35B4F7233A0}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10E-4D3C-B392-926E6E2301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{24BCE24E-5420-4F44-AA6B-7D8646E2DF80}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10E-4D3C-B392-926E6E2301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65.7</c:v>
                </c:pt>
                <c:pt idx="16">
                  <c:v>66.900000000000006</c:v>
                </c:pt>
                <c:pt idx="24">
                  <c:v>68.099999999999994</c:v>
                </c:pt>
                <c:pt idx="32">
                  <c:v>69.400000000000006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10E-4D3C-B392-926E6E2301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{5577655F-A2A6-4CD9-8291-81AF92DCFF3C}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10E-4D3C-B392-926E6E2301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{65529573-ED95-4927-AA23-BB64982B24BE}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0E-4D3C-B392-926E6E2301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{BAAB21FB-2BB5-41D2-884F-D24C35C437BF}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0E-4D3C-B392-926E6E2301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{715107ED-E9F1-49A4-9E8B-E745B4E8A24E}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0E-4D3C-B392-926E6E2301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{BF6A631D-49C0-4C12-B3D9-94EA3E6E1AC7}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0E-4D3C-B392-926E6E2301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{1B932786-E531-4D4A-9A29-62B43AE6C6F5}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10E-4D3C-B392-926E6E2301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{C569B7A9-9F91-4028-9BF1-0C19FB132121}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10E-4D3C-B392-926E6E2301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{1E86BEB0-6611-48E4-BB7D-0C4C4E1C4B4F}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10E-4D3C-B392-926E6E2301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{63295964-189C-441A-B29B-11B368A5DD8C}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10E-4D3C-B392-926E6E2301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0E-4D3C-B392-926E6E2301FD}"/>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{5067192B-437D-479D-BE5E-7DB6289DAB3F}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BE4-49FC-9D27-3592C80A45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{E327A154-6E70-446C-9CEF-44857B4CA30B}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E4-49FC-9D27-3592C80A45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{08EF4979-DD43-4D4A-A4AD-8874856E8A12}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E4-49FC-9D27-3592C80A45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{47DA0B90-3B5B-4A2B-B20E-16C491338C3F}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E4-49FC-9D27-3592C80A45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{2D7419E3-81EF-43B4-8CA9-F6C8161221B4}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E4-49FC-9D27-3592C80A45E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{B4DCFCCE-8AF1-47B9-8961-9593D7D1EDA1}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BE4-49FC-9D27-3592C80A45E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{FA15638E-48EB-4179-A88A-CAC4AD0BD1E0}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BE4-49FC-9D27-3592C80A45E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{E84035C7-E886-465F-BD4E-B25B3CB42988}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BE4-49FC-9D27-3592C80A45E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{8BD8AD13-0742-4DBB-BA15-88B8A9E44DCF}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BE4-49FC-9D27-3592C80A45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5.4</c:v>
                </c:pt>
                <c:pt idx="16">
                  <c:v>5.6</c:v>
                </c:pt>
                <c:pt idx="24">
                  <c:v>5.3</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BE4-49FC-9D27-3592C80A45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{76A3F62F-1719-4CB7-A0CA-FD2A5C875AC7}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BE4-49FC-9D27-3592C80A45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{2C4F859D-2CD9-40E6-A06D-5F7924E15A03}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E4-49FC-9D27-3592C80A45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{FC2F4926-6FC5-4B0C-AE2E-6DA36B6A26B6}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E4-49FC-9D27-3592C80A45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{E8DECB19-9E6A-4F7D-8AF3-B31D0002D103}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E4-49FC-9D27-3592C80A45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{6BBC5578-4730-49F0-AD22-070223D325F7}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E4-49FC-9D27-3592C80A45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{E578FE9F-8D21-4650-91C9-20F77A89D4DA}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BE4-49FC-9D27-3592C80A45EC}"/>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{9FA51BA5-7C04-49E6-811B-5356EFAE984D}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BE4-49FC-9D27-3592C80A45EC}"/>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{BB320E41-79A0-438A-90F5-B84194C23C07}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BE4-49FC-9D27-3592C80A45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{C8CEFDE0-1A1F-454B-A1EE-44B6B303D729}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BE4-49FC-9D27-3592C80A45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E4-49FC-9D27-3592C80A45EC}"/>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林業が主産業である本村において、林内路網等の生産基盤整備のため過疎対策事業債を発行し、生産維持に繋げてきたところである。その結果、ピーク時には</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億円の地方債残高であった。</a:t>
          </a:r>
          <a:endParaRPr lang="ja-JP" altLang="ja-JP" sz="1100">
            <a:effectLst/>
          </a:endParaRPr>
        </a:p>
        <a:p>
          <a:r>
            <a:rPr kumimoji="1" lang="ja-JP" altLang="ja-JP" sz="1100">
              <a:solidFill>
                <a:schemeClr val="dk1"/>
              </a:solidFill>
              <a:effectLst/>
              <a:latin typeface="+mn-lt"/>
              <a:ea typeface="+mn-ea"/>
              <a:cs typeface="+mn-cs"/>
            </a:rPr>
            <a:t>　近年の取組として、発行額を抑えたことにより、元利償還金がピーク時の</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億円台まで減少した。しかしながら、昨年度に続き元利償還金が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億円台となっており、本年度も財源確保のため発行した地方債の新たな償還が始まったため上昇している。</a:t>
          </a:r>
          <a:endParaRPr lang="ja-JP" altLang="ja-JP" sz="1100">
            <a:effectLst/>
          </a:endParaRPr>
        </a:p>
        <a:p>
          <a:r>
            <a:rPr kumimoji="1" lang="ja-JP" altLang="ja-JP" sz="1100">
              <a:solidFill>
                <a:schemeClr val="dk1"/>
              </a:solidFill>
              <a:effectLst/>
              <a:latin typeface="+mn-lt"/>
              <a:ea typeface="+mn-ea"/>
              <a:cs typeface="+mn-cs"/>
            </a:rPr>
            <a:t>　今後の財政運営においては、これまで以上に需要と供給のバランスを調整していく必要がある。</a:t>
          </a:r>
          <a:endParaRPr lang="ja-JP" altLang="ja-JP" sz="11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該当なし</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地方債の新規発行の抑制効果により、一般会計等に係る地方債の現在高は減少傾向となっている。</a:t>
          </a:r>
          <a:endParaRPr lang="ja-JP" altLang="ja-JP" sz="1400">
            <a:effectLst/>
          </a:endParaRPr>
        </a:p>
        <a:p>
          <a:r>
            <a:rPr kumimoji="1" lang="ja-JP" altLang="ja-JP" sz="1400">
              <a:solidFill>
                <a:schemeClr val="dk1"/>
              </a:solidFill>
              <a:effectLst/>
              <a:latin typeface="+mn-lt"/>
              <a:ea typeface="+mn-ea"/>
              <a:cs typeface="+mn-cs"/>
            </a:rPr>
            <a:t>　現在、起債償還額の減額に伴い交付税基準財政需要算入見込み額も減少傾向となっているが、今まで積み増ししてきた充当可能基金により、将来負担比率分子は平成</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年度以降、マイナス指数となっている。本年度は災害復旧事業の財源として財政調整基金の取崩しを行った。今後も更なる補助事業等の活用など財源確保を図りながら身の丈に合った財政運営を行う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宮崎県諸塚村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　本年度は、財政調整基金の取崩しを行った</a:t>
          </a:r>
          <a:r>
            <a:rPr kumimoji="1" lang="ja-JP" altLang="en-US" sz="1600">
              <a:solidFill>
                <a:schemeClr val="dk1"/>
              </a:solidFill>
              <a:effectLst/>
              <a:latin typeface="+mn-lt"/>
              <a:ea typeface="+mn-ea"/>
              <a:cs typeface="+mn-cs"/>
            </a:rPr>
            <a:t>が年度末に積戻しを行い財政調整基金が微増したが、繰越事業に係る財源を確保する</a:t>
          </a:r>
          <a:r>
            <a:rPr kumimoji="1" lang="ja-JP" altLang="ja-JP" sz="1600">
              <a:solidFill>
                <a:schemeClr val="dk1"/>
              </a:solidFill>
              <a:effectLst/>
              <a:latin typeface="+mn-lt"/>
              <a:ea typeface="+mn-ea"/>
              <a:cs typeface="+mn-cs"/>
            </a:rPr>
            <a:t>ために</a:t>
          </a:r>
          <a:r>
            <a:rPr kumimoji="1" lang="ja-JP" altLang="en-US" sz="1600">
              <a:solidFill>
                <a:schemeClr val="tx1"/>
              </a:solidFill>
              <a:effectLst/>
              <a:latin typeface="+mn-lt"/>
              <a:ea typeface="+mn-ea"/>
              <a:cs typeface="+mn-cs"/>
            </a:rPr>
            <a:t>その他特定目的基金を取崩し</a:t>
          </a:r>
          <a:r>
            <a:rPr kumimoji="1" lang="ja-JP" altLang="en-US" sz="1600">
              <a:solidFill>
                <a:schemeClr val="dk1"/>
              </a:solidFill>
              <a:effectLst/>
              <a:latin typeface="+mn-lt"/>
              <a:ea typeface="+mn-ea"/>
              <a:cs typeface="+mn-cs"/>
            </a:rPr>
            <a:t>、全体として</a:t>
          </a:r>
          <a:r>
            <a:rPr kumimoji="1" lang="ja-JP" altLang="ja-JP" sz="1600">
              <a:solidFill>
                <a:schemeClr val="dk1"/>
              </a:solidFill>
              <a:effectLst/>
              <a:latin typeface="+mn-lt"/>
              <a:ea typeface="+mn-ea"/>
              <a:cs typeface="+mn-cs"/>
            </a:rPr>
            <a:t>基金残高が減少した。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mn-lt"/>
              <a:ea typeface="+mn-ea"/>
              <a:cs typeface="+mn-cs"/>
            </a:rPr>
            <a:t>今後、地方交付税が減少する見込みであり、また普通建設費や災害復旧事業の財源として基金取崩しを行うことが予想される。歳出を抑制しながら補助金などの特定財源の確保に努め、収支バランスをとりながら、必要に応じて基金を活用していくこととす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・森林郷創生基金は、森林郷づくり（地域振興）事業に充てる。</a:t>
          </a:r>
          <a:endParaRPr lang="ja-JP" altLang="ja-JP" sz="1400">
            <a:effectLst/>
          </a:endParaRPr>
        </a:p>
        <a:p>
          <a:r>
            <a:rPr kumimoji="1" lang="ja-JP" altLang="ja-JP" sz="1400">
              <a:solidFill>
                <a:schemeClr val="dk1"/>
              </a:solidFill>
              <a:effectLst/>
              <a:latin typeface="+mn-lt"/>
              <a:ea typeface="+mn-ea"/>
              <a:cs typeface="+mn-cs"/>
            </a:rPr>
            <a:t>・公共施設等整備基金は、公共施設等の整備事業に充てる。</a:t>
          </a:r>
          <a:endParaRPr lang="ja-JP" altLang="ja-JP" sz="1400">
            <a:effectLst/>
          </a:endParaRPr>
        </a:p>
        <a:p>
          <a:r>
            <a:rPr kumimoji="1" lang="ja-JP" altLang="ja-JP" sz="1400">
              <a:solidFill>
                <a:schemeClr val="dk1"/>
              </a:solidFill>
              <a:effectLst/>
              <a:latin typeface="+mn-lt"/>
              <a:ea typeface="+mn-ea"/>
              <a:cs typeface="+mn-cs"/>
            </a:rPr>
            <a:t>・農林業担い手対策基金は、農林業従事者の育成確保に関する事業に充てる。</a:t>
          </a:r>
          <a:endParaRPr lang="ja-JP" altLang="ja-JP" sz="1400">
            <a:effectLst/>
          </a:endParaRPr>
        </a:p>
        <a:p>
          <a:r>
            <a:rPr kumimoji="1" lang="ja-JP" altLang="ja-JP" sz="1400">
              <a:solidFill>
                <a:schemeClr val="dk1"/>
              </a:solidFill>
              <a:effectLst/>
              <a:latin typeface="+mn-lt"/>
              <a:ea typeface="+mn-ea"/>
              <a:cs typeface="+mn-cs"/>
            </a:rPr>
            <a:t>・地域福祉基金は、高齢者福祉事業等を支援する経費に充てる。</a:t>
          </a:r>
          <a:endParaRPr lang="ja-JP" altLang="ja-JP" sz="1400">
            <a:effectLst/>
          </a:endParaRPr>
        </a:p>
        <a:p>
          <a:r>
            <a:rPr kumimoji="1" lang="ja-JP" altLang="ja-JP" sz="1400">
              <a:solidFill>
                <a:schemeClr val="dk1"/>
              </a:solidFill>
              <a:effectLst/>
              <a:latin typeface="+mn-lt"/>
              <a:ea typeface="+mn-ea"/>
              <a:cs typeface="+mn-cs"/>
            </a:rPr>
            <a:t>・社会福祉基金は、社会福祉の推進と強化に資する社会福祉事業の経費に充てる。</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今後の地域振興事業の財源として森林郷創生基金を</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百万円を取崩したものの、</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百万円を積戻したため、同基金は</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百万円の減となった。公共施設整備基金に預金利子及び運用利子として</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百万円、森林環境譲与税基金に</a:t>
          </a:r>
          <a:r>
            <a:rPr kumimoji="1" lang="en-US" altLang="ja-JP" sz="1400">
              <a:solidFill>
                <a:schemeClr val="dk1"/>
              </a:solidFill>
              <a:effectLst/>
              <a:latin typeface="+mn-lt"/>
              <a:ea typeface="+mn-ea"/>
              <a:cs typeface="+mn-cs"/>
            </a:rPr>
            <a:t>9.1</a:t>
          </a:r>
          <a:r>
            <a:rPr kumimoji="1" lang="ja-JP" altLang="ja-JP" sz="1400">
              <a:solidFill>
                <a:schemeClr val="dk1"/>
              </a:solidFill>
              <a:effectLst/>
              <a:latin typeface="+mn-lt"/>
              <a:ea typeface="+mn-ea"/>
              <a:cs typeface="+mn-cs"/>
            </a:rPr>
            <a:t>百万円を積み立てた。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今後、地域振興事業及び公共施設の更新、農林業担い手対策事業などの財源として慎重かつ有効に活用し、収支のバランスを図りながら必要に応じて、適宜、基金の積増しを行っていくこととする。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r>
            <a:rPr kumimoji="1" lang="ja-JP" altLang="ja-JP" sz="1600">
              <a:solidFill>
                <a:schemeClr val="dk1"/>
              </a:solidFill>
              <a:effectLst/>
              <a:latin typeface="+mn-lt"/>
              <a:ea typeface="+mn-ea"/>
              <a:cs typeface="+mn-cs"/>
            </a:rPr>
            <a:t>　財政調整基金の取崩しを行ったが年度末に積戻しを行い財政調整基金が微増したが、今後も災害復旧事業の財源として基金繰入れを行うことが予想される。</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r>
            <a:rPr kumimoji="1" lang="ja-JP" altLang="ja-JP" sz="1600">
              <a:solidFill>
                <a:schemeClr val="dk1"/>
              </a:solidFill>
              <a:effectLst/>
              <a:latin typeface="+mn-lt"/>
              <a:ea typeface="+mn-ea"/>
              <a:cs typeface="+mn-cs"/>
            </a:rPr>
            <a:t>　今後、単独事業及び施設維持補修、災害復旧事業などの財源として重要となってくるため、現在と同程度の残高を維持しつつ、収支のバランスを図りながら必要に応じて、基金の積増しを行っていくこととす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r>
            <a:rPr kumimoji="1" lang="ja-JP" altLang="ja-JP" sz="1600">
              <a:solidFill>
                <a:schemeClr val="dk1"/>
              </a:solidFill>
              <a:effectLst/>
              <a:latin typeface="+mn-lt"/>
              <a:ea typeface="+mn-ea"/>
              <a:cs typeface="+mn-cs"/>
            </a:rPr>
            <a:t>　当該基金の預金利子の積立を行ったが、基金残高は前年度末と同程度となった。</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r>
            <a:rPr kumimoji="1" lang="ja-JP" altLang="ja-JP" sz="1600">
              <a:solidFill>
                <a:schemeClr val="dk1"/>
              </a:solidFill>
              <a:effectLst/>
              <a:latin typeface="+mn-lt"/>
              <a:ea typeface="+mn-ea"/>
              <a:cs typeface="+mn-cs"/>
            </a:rPr>
            <a:t>　今後も、現在と同程度の残高を維持しつつ、収支のバランスを図りながら必要に応じて、基金の積増しを行っていくこととする。</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999E5B-AD8E-413B-AF36-40D387EBD1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E3FBFE-CCDE-4362-9E5B-10FAA93CA6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96B2154-6501-4A05-8350-E72C899B93BD}"/>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411571C-16A3-4CCB-9FE1-D7AC83D195B7}"/>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E28E7E2-9080-4871-A576-00763E0112ED}"/>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8F2065E-C6F5-419E-87B7-A8B119EF37A4}"/>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5DE9433-9AA2-45B5-8929-72A0835CA737}"/>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CBEAC35-3EC2-4270-BEBC-D02C97C595B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F04C57F-C8D5-4A51-9742-0E5AF33BADA7}"/>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087C9BF-4B3F-44B7-A5EE-824301734A6B}"/>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A704B4A-007E-4CA4-B478-46F991020D77}"/>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6236E4F-B980-4420-8325-2709280EDE66}"/>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7504722-5D7B-4D0C-8356-C2C9FEADE0F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F543CA8-C65C-4D47-97BC-9E50202D734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61D50EC-77DD-41BC-888C-0C27869F3FA1}"/>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2E3A31E-BDE3-416A-8391-529C4295CC52}"/>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1CC1378-0166-4553-9C31-F5401307214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66D06B8-66AF-47DC-BBF4-0A3EC75C1305}"/>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347360-85D9-4E9C-84EC-F38704531F0A}"/>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78A6471-E420-4462-8E89-56F82C2C7375}"/>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5C0586A-4E1B-4E32-8927-D780F845ECF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1E9FFD4-F504-4080-911E-992AD5B2235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1,456
187.56
4,536,303
3,986,277
55,439
2,052,949
2,420,534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44CD191-7673-44FF-8525-AF7957BC41BC}"/>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91835D4-392F-4A73-B0C3-CC25F2C30D3A}"/>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446610D-B07D-4287-8179-0263B648DDBB}"/>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BD24B59-8F24-4C8E-80E6-E5E4F7B072C9}"/>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F251787-2686-4130-8244-FDB220C58AD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E45B15F-E18C-420A-AD05-DF7336E1BAA9}"/>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97BF19B-4B16-432D-AECF-693D42BD1DD8}"/>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E30E770-29C1-4E56-84E9-5AE6D2611972}"/>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1F2CA25-09B7-4566-9E98-0FB46973E903}"/>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C767B84-3211-4359-A70F-1446D4B91A9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9227796-693E-4F8A-9CC5-7D869BE980FC}"/>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0BEF8E9-6148-4568-9134-B6CDF4A34A6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AE59529-F966-4007-8A94-852C9CA19E3F}"/>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176E392-E518-42D7-94FE-D09DDAE538CE}"/>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5CAD919-A2FF-4D52-9B24-FD9D68BE6D2F}"/>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1252B92-9711-4B5E-98C1-71E27217D33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D50AB26-5417-4BB1-BE6B-8A9F0C4D22FC}"/>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4A887C9-B632-4A95-827F-E2B864ED153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F23B17F-4149-43A4-9287-64E574F10282}"/>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04598DB-C9F8-4D46-8FBC-2259D3C76F7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61CE47E-4F3F-46D4-8B16-CE2D9EBF61D4}"/>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1DF52B1-47D8-42C4-90AC-5A99B6736548}"/>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9F34B50-578F-4BBF-B06F-3D6B3BBF953D}"/>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55EC163-E53E-4707-A7C1-0E8289E89275}"/>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7597722-F7AA-4374-8CD2-86C53E84A4F8}"/>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EFF0EC2-9042-47A1-A53C-7A5B62A49929}"/>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6AD546C-F23E-463D-98FC-3C6202203C8B}"/>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29861E9-AAE1-4A4E-A5BD-4E09310EC5C6}"/>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557AC0C-3E7F-498A-AE8E-D13B67F798E4}"/>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DB2BA5D-92DA-4C9B-8F30-232F42135C97}"/>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9A2288B-5DB3-4F80-80A5-CB30CD29996D}"/>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FAFA28E-98F5-48C1-86C4-CF355BDB957E}"/>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4B4D97C-57AA-4855-844D-B873FEDC19E6}"/>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97967A9-7CA6-4265-B768-244952674BF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4222644-40D1-4F41-9C62-A4A354F9A066}"/>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上回っており、老朽化が進んだ施設が多くなってきている。公共施設等総合管理計画に基づき、老朽化した施設の除却を含めて、維持管理を適切に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BD1BA6F-58A4-42E6-B15C-8995C3968E89}"/>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B0EF9AC-0B43-4838-A2C9-D39835605EDC}"/>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1DE4344-3911-4434-84C5-E35C3BE5AFD4}"/>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7E78C12-EB03-4A90-A68E-8F8F3A3F5E9B}"/>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CE61064E-239D-41EF-959E-ACAB87731B48}"/>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1B4538A-1928-42A3-B127-01C64AB48AEA}"/>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0CBC086-136C-4FAE-AA19-0EEA060DC3A7}"/>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6D5261D6-40DA-478C-9283-7CFF42F82996}"/>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C1454C5-34D3-4A48-94C0-7A1009B77F23}"/>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B31614D-AC5F-47EA-8336-344E74628E25}"/>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D5A62B0C-40E7-481B-A3FC-E58477A0FD32}"/>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35628F2-43D3-4E24-BE1B-3AC3011DCF9A}"/>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F317D10-3EC5-4613-A0F7-A8F62348933E}"/>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28F8E1D-2986-4220-875C-504827427DD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923B2341-4B60-42E1-A6D0-995E6CB4ED9E}"/>
            </a:ext>
          </a:extLst>
        </xdr:cNvPr>
        <xdr:cNvCxnSpPr/>
      </xdr:nvCxnSpPr>
      <xdr:spPr>
        <a:xfrm flipV="1">
          <a:off x="4206240" y="440626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9AC95A00-E7B4-4D84-B242-B6CB03EBCDB0}"/>
            </a:ext>
          </a:extLst>
        </xdr:cNvPr>
        <xdr:cNvSpPr txBox="1"/>
      </xdr:nvSpPr>
      <xdr:spPr>
        <a:xfrm>
          <a:off x="4258945" y="55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A3CF2960-B2E8-4AA6-95B0-F3D9C7976CB5}"/>
            </a:ext>
          </a:extLst>
        </xdr:cNvPr>
        <xdr:cNvCxnSpPr/>
      </xdr:nvCxnSpPr>
      <xdr:spPr>
        <a:xfrm>
          <a:off x="4119245" y="55082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8B6A61B5-F478-4176-AD80-AE2A5DB2F58E}"/>
            </a:ext>
          </a:extLst>
        </xdr:cNvPr>
        <xdr:cNvSpPr txBox="1"/>
      </xdr:nvSpPr>
      <xdr:spPr>
        <a:xfrm>
          <a:off x="4258945"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62AC4C9F-9716-4A4D-B1E9-479D3A0A4E63}"/>
            </a:ext>
          </a:extLst>
        </xdr:cNvPr>
        <xdr:cNvCxnSpPr/>
      </xdr:nvCxnSpPr>
      <xdr:spPr>
        <a:xfrm>
          <a:off x="4119245" y="44062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53E6DA65-351D-4DE9-8FEB-833205B16CC3}"/>
            </a:ext>
          </a:extLst>
        </xdr:cNvPr>
        <xdr:cNvSpPr txBox="1"/>
      </xdr:nvSpPr>
      <xdr:spPr>
        <a:xfrm>
          <a:off x="4258945" y="486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DE708115-D2A8-4493-BC23-495B14253817}"/>
            </a:ext>
          </a:extLst>
        </xdr:cNvPr>
        <xdr:cNvSpPr/>
      </xdr:nvSpPr>
      <xdr:spPr>
        <a:xfrm>
          <a:off x="4157345" y="501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E258E1B6-FED5-449E-95A5-86999C8FDC72}"/>
            </a:ext>
          </a:extLst>
        </xdr:cNvPr>
        <xdr:cNvSpPr/>
      </xdr:nvSpPr>
      <xdr:spPr>
        <a:xfrm>
          <a:off x="3537585" y="4961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5D93DD1A-EC31-49B8-881B-5EA3A1D1A4DA}"/>
            </a:ext>
          </a:extLst>
        </xdr:cNvPr>
        <xdr:cNvSpPr/>
      </xdr:nvSpPr>
      <xdr:spPr>
        <a:xfrm>
          <a:off x="286702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461C39A1-5EBA-4860-882A-62DC0F7D982C}"/>
            </a:ext>
          </a:extLst>
        </xdr:cNvPr>
        <xdr:cNvSpPr/>
      </xdr:nvSpPr>
      <xdr:spPr>
        <a:xfrm>
          <a:off x="2196465" y="4905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8859018C-A4F3-428B-81A3-700144EB77A9}"/>
            </a:ext>
          </a:extLst>
        </xdr:cNvPr>
        <xdr:cNvSpPr/>
      </xdr:nvSpPr>
      <xdr:spPr>
        <a:xfrm>
          <a:off x="1525905" y="4888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B08EFA5-0277-4E2D-9871-EB0A189D3457}"/>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2023B10-73A6-420B-B1EA-D75AED623AAC}"/>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0FF79BB-27E6-4BDF-BAAB-FD6948748F35}"/>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E0701EC-912F-4A68-A4F6-6F66F23D63EC}"/>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45EEB37-28FF-4918-A413-BB960FC4756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53721</xdr:rowOff>
    </xdr:from>
    <xdr:to>
      <xdr:col>23</xdr:col>
      <xdr:colOff>136525</xdr:colOff>
      <xdr:row>30</xdr:row>
      <xdr:rowOff>155321</xdr:rowOff>
    </xdr:to>
    <xdr:sp macro="" textlink="">
      <xdr:nvSpPr>
        <xdr:cNvPr id="89" name="楕円 88">
          <a:extLst>
            <a:ext uri="{FF2B5EF4-FFF2-40B4-BE49-F238E27FC236}">
              <a16:creationId xmlns:a16="http://schemas.microsoft.com/office/drawing/2014/main" id="{BE1F7B0D-6F4E-4B92-B390-B11980A6CAD0}"/>
            </a:ext>
          </a:extLst>
        </xdr:cNvPr>
        <xdr:cNvSpPr/>
      </xdr:nvSpPr>
      <xdr:spPr>
        <a:xfrm>
          <a:off x="4157345" y="508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32148</xdr:rowOff>
    </xdr:from>
    <xdr:ext cx="405111" cy="259045"/>
    <xdr:sp macro="" textlink="">
      <xdr:nvSpPr>
        <xdr:cNvPr id="90" name="有形固定資産減価償却率該当値テキスト">
          <a:extLst>
            <a:ext uri="{FF2B5EF4-FFF2-40B4-BE49-F238E27FC236}">
              <a16:creationId xmlns:a16="http://schemas.microsoft.com/office/drawing/2014/main" id="{783C43DF-7C00-4C75-9382-01D89754C948}"/>
            </a:ext>
          </a:extLst>
        </xdr:cNvPr>
        <xdr:cNvSpPr txBox="1"/>
      </xdr:nvSpPr>
      <xdr:spPr>
        <a:xfrm>
          <a:off x="4258945" y="5061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25654</xdr:rowOff>
    </xdr:from>
    <xdr:to>
      <xdr:col>19</xdr:col>
      <xdr:colOff>187325</xdr:colOff>
      <xdr:row>30</xdr:row>
      <xdr:rowOff>127254</xdr:rowOff>
    </xdr:to>
    <xdr:sp macro="" textlink="">
      <xdr:nvSpPr>
        <xdr:cNvPr id="91" name="楕円 90">
          <a:extLst>
            <a:ext uri="{FF2B5EF4-FFF2-40B4-BE49-F238E27FC236}">
              <a16:creationId xmlns:a16="http://schemas.microsoft.com/office/drawing/2014/main" id="{202A601C-FD08-4CE9-BF5F-7062357128D7}"/>
            </a:ext>
          </a:extLst>
        </xdr:cNvPr>
        <xdr:cNvSpPr/>
      </xdr:nvSpPr>
      <xdr:spPr>
        <a:xfrm>
          <a:off x="3537585" y="50548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76454</xdr:rowOff>
    </xdr:from>
    <xdr:to>
      <xdr:col>23</xdr:col>
      <xdr:colOff>85725</xdr:colOff>
      <xdr:row>30</xdr:row>
      <xdr:rowOff>104521</xdr:rowOff>
    </xdr:to>
    <xdr:cxnSp macro="">
      <xdr:nvCxnSpPr>
        <xdr:cNvPr id="92" name="直線コネクタ 91">
          <a:extLst>
            <a:ext uri="{FF2B5EF4-FFF2-40B4-BE49-F238E27FC236}">
              <a16:creationId xmlns:a16="http://schemas.microsoft.com/office/drawing/2014/main" id="{A33BBB78-A7C6-4727-854E-F225A105EF28}"/>
            </a:ext>
          </a:extLst>
        </xdr:cNvPr>
        <xdr:cNvCxnSpPr/>
      </xdr:nvCxnSpPr>
      <xdr:spPr>
        <a:xfrm>
          <a:off x="3588385" y="5105654"/>
          <a:ext cx="6197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171196</xdr:rowOff>
    </xdr:from>
    <xdr:to>
      <xdr:col>15</xdr:col>
      <xdr:colOff>187325</xdr:colOff>
      <xdr:row>30</xdr:row>
      <xdr:rowOff>101346</xdr:rowOff>
    </xdr:to>
    <xdr:sp macro="" textlink="">
      <xdr:nvSpPr>
        <xdr:cNvPr id="93" name="楕円 92">
          <a:extLst>
            <a:ext uri="{FF2B5EF4-FFF2-40B4-BE49-F238E27FC236}">
              <a16:creationId xmlns:a16="http://schemas.microsoft.com/office/drawing/2014/main" id="{AB1609E9-9B80-464E-B4FD-A81ACC4D876A}"/>
            </a:ext>
          </a:extLst>
        </xdr:cNvPr>
        <xdr:cNvSpPr/>
      </xdr:nvSpPr>
      <xdr:spPr>
        <a:xfrm>
          <a:off x="2867025" y="5032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50546</xdr:rowOff>
    </xdr:from>
    <xdr:to>
      <xdr:col>19</xdr:col>
      <xdr:colOff>136525</xdr:colOff>
      <xdr:row>30</xdr:row>
      <xdr:rowOff>76454</xdr:rowOff>
    </xdr:to>
    <xdr:cxnSp macro="">
      <xdr:nvCxnSpPr>
        <xdr:cNvPr id="94" name="直線コネクタ 93">
          <a:extLst>
            <a:ext uri="{FF2B5EF4-FFF2-40B4-BE49-F238E27FC236}">
              <a16:creationId xmlns:a16="http://schemas.microsoft.com/office/drawing/2014/main" id="{DAB37E76-3A26-4219-BF75-E9C84E8B2DC0}"/>
            </a:ext>
          </a:extLst>
        </xdr:cNvPr>
        <xdr:cNvCxnSpPr/>
      </xdr:nvCxnSpPr>
      <xdr:spPr>
        <a:xfrm>
          <a:off x="2917825" y="5079746"/>
          <a:ext cx="6705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145288</xdr:rowOff>
    </xdr:from>
    <xdr:to>
      <xdr:col>11</xdr:col>
      <xdr:colOff>187325</xdr:colOff>
      <xdr:row>30</xdr:row>
      <xdr:rowOff>75438</xdr:rowOff>
    </xdr:to>
    <xdr:sp macro="" textlink="">
      <xdr:nvSpPr>
        <xdr:cNvPr id="95" name="楕円 94">
          <a:extLst>
            <a:ext uri="{FF2B5EF4-FFF2-40B4-BE49-F238E27FC236}">
              <a16:creationId xmlns:a16="http://schemas.microsoft.com/office/drawing/2014/main" id="{1C2B4FD2-DCD8-498F-A41E-5C681E5798E3}"/>
            </a:ext>
          </a:extLst>
        </xdr:cNvPr>
        <xdr:cNvSpPr/>
      </xdr:nvSpPr>
      <xdr:spPr>
        <a:xfrm>
          <a:off x="2196465" y="5006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24638</xdr:rowOff>
    </xdr:from>
    <xdr:to>
      <xdr:col>15</xdr:col>
      <xdr:colOff>136525</xdr:colOff>
      <xdr:row>30</xdr:row>
      <xdr:rowOff>50546</xdr:rowOff>
    </xdr:to>
    <xdr:cxnSp macro="">
      <xdr:nvCxnSpPr>
        <xdr:cNvPr id="96" name="直線コネクタ 95">
          <a:extLst>
            <a:ext uri="{FF2B5EF4-FFF2-40B4-BE49-F238E27FC236}">
              <a16:creationId xmlns:a16="http://schemas.microsoft.com/office/drawing/2014/main" id="{D57F0EA5-CBDF-40C0-8BE6-3FC0DA37D091}"/>
            </a:ext>
          </a:extLst>
        </xdr:cNvPr>
        <xdr:cNvCxnSpPr/>
      </xdr:nvCxnSpPr>
      <xdr:spPr>
        <a:xfrm>
          <a:off x="2247265" y="5053838"/>
          <a:ext cx="6705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123698</xdr:rowOff>
    </xdr:from>
    <xdr:to>
      <xdr:col>7</xdr:col>
      <xdr:colOff>187325</xdr:colOff>
      <xdr:row>30</xdr:row>
      <xdr:rowOff>53848</xdr:rowOff>
    </xdr:to>
    <xdr:sp macro="" textlink="">
      <xdr:nvSpPr>
        <xdr:cNvPr id="97" name="楕円 96">
          <a:extLst>
            <a:ext uri="{FF2B5EF4-FFF2-40B4-BE49-F238E27FC236}">
              <a16:creationId xmlns:a16="http://schemas.microsoft.com/office/drawing/2014/main" id="{5BE0BBE1-48EA-4153-AB35-9670B807376F}"/>
            </a:ext>
          </a:extLst>
        </xdr:cNvPr>
        <xdr:cNvSpPr/>
      </xdr:nvSpPr>
      <xdr:spPr>
        <a:xfrm>
          <a:off x="1525905" y="4985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3048</xdr:rowOff>
    </xdr:from>
    <xdr:to>
      <xdr:col>11</xdr:col>
      <xdr:colOff>136525</xdr:colOff>
      <xdr:row>30</xdr:row>
      <xdr:rowOff>24638</xdr:rowOff>
    </xdr:to>
    <xdr:cxnSp macro="">
      <xdr:nvCxnSpPr>
        <xdr:cNvPr id="98" name="直線コネクタ 97">
          <a:extLst>
            <a:ext uri="{FF2B5EF4-FFF2-40B4-BE49-F238E27FC236}">
              <a16:creationId xmlns:a16="http://schemas.microsoft.com/office/drawing/2014/main" id="{14843A7A-3F87-4AD9-A779-AEB8DBD9C8D3}"/>
            </a:ext>
          </a:extLst>
        </xdr:cNvPr>
        <xdr:cNvCxnSpPr/>
      </xdr:nvCxnSpPr>
      <xdr:spPr>
        <a:xfrm>
          <a:off x="1576705" y="5032248"/>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215B9BE2-D419-420E-856A-281868F1B401}"/>
            </a:ext>
          </a:extLst>
        </xdr:cNvPr>
        <xdr:cNvSpPr txBox="1"/>
      </xdr:nvSpPr>
      <xdr:spPr>
        <a:xfrm>
          <a:off x="3395989"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3C803315-0D6A-4441-94DD-9B13D763F168}"/>
            </a:ext>
          </a:extLst>
        </xdr:cNvPr>
        <xdr:cNvSpPr txBox="1"/>
      </xdr:nvSpPr>
      <xdr:spPr>
        <a:xfrm>
          <a:off x="2738129" y="4710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E7EF9C71-C313-473A-94E5-CEC636F1E41F}"/>
            </a:ext>
          </a:extLst>
        </xdr:cNvPr>
        <xdr:cNvSpPr txBox="1"/>
      </xdr:nvSpPr>
      <xdr:spPr>
        <a:xfrm>
          <a:off x="2067569" y="468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E7BA2CF4-6696-4F8E-A6F2-9D72EB513A88}"/>
            </a:ext>
          </a:extLst>
        </xdr:cNvPr>
        <xdr:cNvSpPr txBox="1"/>
      </xdr:nvSpPr>
      <xdr:spPr>
        <a:xfrm>
          <a:off x="1397009" y="467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118381</xdr:rowOff>
    </xdr:from>
    <xdr:ext cx="405111" cy="259045"/>
    <xdr:sp macro="" textlink="">
      <xdr:nvSpPr>
        <xdr:cNvPr id="103" name="n_1mainValue有形固定資産減価償却率">
          <a:extLst>
            <a:ext uri="{FF2B5EF4-FFF2-40B4-BE49-F238E27FC236}">
              <a16:creationId xmlns:a16="http://schemas.microsoft.com/office/drawing/2014/main" id="{98722A0B-1FEA-48BB-8FCB-6D401F901665}"/>
            </a:ext>
          </a:extLst>
        </xdr:cNvPr>
        <xdr:cNvSpPr txBox="1"/>
      </xdr:nvSpPr>
      <xdr:spPr>
        <a:xfrm>
          <a:off x="3395989" y="514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92473</xdr:rowOff>
    </xdr:from>
    <xdr:ext cx="405111" cy="259045"/>
    <xdr:sp macro="" textlink="">
      <xdr:nvSpPr>
        <xdr:cNvPr id="104" name="n_2mainValue有形固定資産減価償却率">
          <a:extLst>
            <a:ext uri="{FF2B5EF4-FFF2-40B4-BE49-F238E27FC236}">
              <a16:creationId xmlns:a16="http://schemas.microsoft.com/office/drawing/2014/main" id="{617D69B3-9E1C-465B-A364-6A2DB9D1F8ED}"/>
            </a:ext>
          </a:extLst>
        </xdr:cNvPr>
        <xdr:cNvSpPr txBox="1"/>
      </xdr:nvSpPr>
      <xdr:spPr>
        <a:xfrm>
          <a:off x="2738129" y="512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66565</xdr:rowOff>
    </xdr:from>
    <xdr:ext cx="405111" cy="259045"/>
    <xdr:sp macro="" textlink="">
      <xdr:nvSpPr>
        <xdr:cNvPr id="105" name="n_3mainValue有形固定資産減価償却率">
          <a:extLst>
            <a:ext uri="{FF2B5EF4-FFF2-40B4-BE49-F238E27FC236}">
              <a16:creationId xmlns:a16="http://schemas.microsoft.com/office/drawing/2014/main" id="{846BAB31-9D9C-4F10-8BF7-78FBF45C4534}"/>
            </a:ext>
          </a:extLst>
        </xdr:cNvPr>
        <xdr:cNvSpPr txBox="1"/>
      </xdr:nvSpPr>
      <xdr:spPr>
        <a:xfrm>
          <a:off x="2067569" y="509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44975</xdr:rowOff>
    </xdr:from>
    <xdr:ext cx="405111" cy="259045"/>
    <xdr:sp macro="" textlink="">
      <xdr:nvSpPr>
        <xdr:cNvPr id="106" name="n_4mainValue有形固定資産減価償却率">
          <a:extLst>
            <a:ext uri="{FF2B5EF4-FFF2-40B4-BE49-F238E27FC236}">
              <a16:creationId xmlns:a16="http://schemas.microsoft.com/office/drawing/2014/main" id="{C4001050-DF32-47A3-A0C5-569E39DCA376}"/>
            </a:ext>
          </a:extLst>
        </xdr:cNvPr>
        <xdr:cNvSpPr txBox="1"/>
      </xdr:nvSpPr>
      <xdr:spPr>
        <a:xfrm>
          <a:off x="1397009" y="507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1D1B3EC-0919-4A72-A450-3C44BD0A4C74}"/>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182A966-EB4A-4D98-84FE-CA503A6F727A}"/>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98BA284B-8E5C-40B2-9FEC-A5A497F49015}"/>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DEC5381-B0CA-43E2-A2F3-3D1E8B7293D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7C69532-46F2-4017-A8C9-076A48C7C775}"/>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87D7FEA-EE7B-40F9-AC2A-A35912E7FF0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602E906-4A68-410A-BF8A-CD4C001A5382}"/>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F043AF8-DC8D-4AA5-8F02-A07965ED656C}"/>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9116E9C-62C9-44E0-9C67-A1322A4FB49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D840E26-7F31-45A1-80CB-67C082B46D21}"/>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8CEEAC3-4964-42F0-9356-095E5D79472D}"/>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BFF3A6F-A552-4066-A9D3-AFC80B2C1C3C}"/>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2E29833-A434-4931-A795-B56BCAA7DA42}"/>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現状としては、地方債等の将来負担額より充当可能基金等の充当可能財源が上回っていることから、将来負担比率はマイナスとなっている。</a:t>
          </a:r>
          <a:endParaRPr lang="ja-JP" altLang="ja-JP">
            <a:effectLst/>
          </a:endParaRPr>
        </a:p>
        <a:p>
          <a:r>
            <a:rPr kumimoji="1" lang="ja-JP" altLang="ja-JP" sz="1100">
              <a:solidFill>
                <a:schemeClr val="dk1"/>
              </a:solidFill>
              <a:effectLst/>
              <a:latin typeface="+mn-lt"/>
              <a:ea typeface="+mn-ea"/>
              <a:cs typeface="+mn-cs"/>
            </a:rPr>
            <a:t>　今後は、公共施設等の改修などの財源を確保するため、基金の取り崩しや起債発行の増が予想される。収支バランスを考慮しながら、引き続き適正な財政運営に努めていく。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0887528-0D76-466E-BAB3-0704113E896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2272378-7F0F-4D5C-9055-51D1F3FD3957}"/>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DD0B968-B2D4-4E32-AB32-AEB056AF03E7}"/>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F377C15-73A1-4CF1-ACA3-F11078FBCA6E}"/>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40E064E1-AECA-4BAD-B3C1-43F997E0A1D9}"/>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6D4BF78-7C32-473B-A69E-01ADEE0A0714}"/>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95377D1-4729-4AAA-B3C2-3512908E6526}"/>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9C7970E-0A86-4031-A972-74AAFB4524FB}"/>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6B8DC084-F3AE-45DB-B4A8-141C5A098053}"/>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DD59E9AD-FFC9-47BC-9EBD-45BF9A5D23CD}"/>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276A085-E540-4048-8C5A-D6BA91AD5E9D}"/>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55F2FF3-0C83-419B-8691-EE8517C47D48}"/>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E78BE62-511C-4803-99EA-BEE74894E81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6F3ED6B-A79D-40D2-8BBF-0438B4D71DD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3821598-04C5-4F33-9EFD-D18804B483DE}"/>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1B31C991-97D2-474B-88B8-950CD615E735}"/>
            </a:ext>
          </a:extLst>
        </xdr:cNvPr>
        <xdr:cNvCxnSpPr/>
      </xdr:nvCxnSpPr>
      <xdr:spPr>
        <a:xfrm flipV="1">
          <a:off x="13027660" y="444224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38CE5FAA-6E3B-4DA5-BB99-D628C2F1074F}"/>
            </a:ext>
          </a:extLst>
        </xdr:cNvPr>
        <xdr:cNvSpPr txBox="1"/>
      </xdr:nvSpPr>
      <xdr:spPr>
        <a:xfrm>
          <a:off x="13080365" y="5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17E3DAA3-97EB-412B-8ECC-5E9916B66E9D}"/>
            </a:ext>
          </a:extLst>
        </xdr:cNvPr>
        <xdr:cNvCxnSpPr/>
      </xdr:nvCxnSpPr>
      <xdr:spPr>
        <a:xfrm>
          <a:off x="12963525" y="5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E32E622E-D564-4320-940C-80C7F58BB44E}"/>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983D053-E223-4894-8D72-1CF8D2E1CDF4}"/>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D40C6216-1420-4E04-9E27-02BB1BE3047E}"/>
            </a:ext>
          </a:extLst>
        </xdr:cNvPr>
        <xdr:cNvSpPr txBox="1"/>
      </xdr:nvSpPr>
      <xdr:spPr>
        <a:xfrm>
          <a:off x="13080365" y="4729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6876B74D-345C-498B-BF3B-A9DFFCA247BF}"/>
            </a:ext>
          </a:extLst>
        </xdr:cNvPr>
        <xdr:cNvSpPr/>
      </xdr:nvSpPr>
      <xdr:spPr>
        <a:xfrm>
          <a:off x="13001625" y="4750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133E1263-B14E-4393-AA9D-1D331E312EB5}"/>
            </a:ext>
          </a:extLst>
        </xdr:cNvPr>
        <xdr:cNvSpPr/>
      </xdr:nvSpPr>
      <xdr:spPr>
        <a:xfrm>
          <a:off x="12359005" y="4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4776A0B3-83D5-4741-9E6E-6FF02FF0E735}"/>
            </a:ext>
          </a:extLst>
        </xdr:cNvPr>
        <xdr:cNvSpPr/>
      </xdr:nvSpPr>
      <xdr:spPr>
        <a:xfrm>
          <a:off x="11688445" y="476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58981C2E-001D-4017-A8D2-A9EECE6D8403}"/>
            </a:ext>
          </a:extLst>
        </xdr:cNvPr>
        <xdr:cNvSpPr/>
      </xdr:nvSpPr>
      <xdr:spPr>
        <a:xfrm>
          <a:off x="1101788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B9196496-A407-4F8E-ACB0-B82D89823935}"/>
            </a:ext>
          </a:extLst>
        </xdr:cNvPr>
        <xdr:cNvSpPr/>
      </xdr:nvSpPr>
      <xdr:spPr>
        <a:xfrm>
          <a:off x="1034732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1FF7292-A423-41D0-A12C-FAB95A31EFD9}"/>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1BF697E-AD88-47E2-8B18-51CB6E62799B}"/>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F638412-4D54-44B6-838F-F94855762EEC}"/>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FAFF48E-8053-4005-A8A7-9F892B7EB84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443188D-0018-4B14-A125-7392F1FAB246}"/>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EB49EE3C-0C70-4C8C-8C7A-157556449199}"/>
            </a:ext>
          </a:extLst>
        </xdr:cNvPr>
        <xdr:cNvSpPr txBox="1"/>
      </xdr:nvSpPr>
      <xdr:spPr>
        <a:xfrm>
          <a:off x="12185092" y="45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C2EFA520-3778-41B0-8FF0-D334D705213E}"/>
            </a:ext>
          </a:extLst>
        </xdr:cNvPr>
        <xdr:cNvSpPr txBox="1"/>
      </xdr:nvSpPr>
      <xdr:spPr>
        <a:xfrm>
          <a:off x="11527232" y="45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4FED4DB9-4799-4B9E-A0CD-BC5CF8D11B80}"/>
            </a:ext>
          </a:extLst>
        </xdr:cNvPr>
        <xdr:cNvSpPr txBox="1"/>
      </xdr:nvSpPr>
      <xdr:spPr>
        <a:xfrm>
          <a:off x="10856672" y="468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45D37F7C-E408-4762-96CA-EBA7308EA27C}"/>
            </a:ext>
          </a:extLst>
        </xdr:cNvPr>
        <xdr:cNvSpPr txBox="1"/>
      </xdr:nvSpPr>
      <xdr:spPr>
        <a:xfrm>
          <a:off x="10186112" y="46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B862336E-3B74-4EBB-BF92-5C9F9C097435}"/>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2CB6FCEE-3A4C-42AA-9226-8462003BE9B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944D0F93-051F-41A3-8404-B55B6666352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E164BE89-D42A-480F-A85A-471972947D74}"/>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6DE43D6C-4F60-44FE-A194-423D9AFB97C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33C1B715-FB7B-4FBC-9DA5-F432FA741E54}"/>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2116EC2-FF05-447C-A5C9-F34F4A26550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33F485-3446-4071-BC59-CEB5FECECD7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60EE36-838E-4939-AB85-CCA69242C32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A1DDEC-BDDB-4813-A97E-CBB710119D6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FF2BDB-A732-4159-A8EC-0E5732B7C48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1E429D-8D1B-45EB-B129-156DD9751EC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E67E79-2681-4F58-9AF5-C19A53E09CD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E103C3-5791-414E-8053-1FFF43C5AF1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7D2AD9-32F3-45D3-A1ED-B8C2D61BC16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FD353F-94C5-4ADB-B969-C78372539F7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1,456
187.56
4,536,303
3,986,277
55,439
2,052,949
2,420,534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A9A37A-4D69-475A-B795-AC069E94429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5E12548-6D8E-4883-A126-76416F3E312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114BF6-94E1-4FAF-A053-EBBF7CD1A5F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BB4E57-4C1A-4183-BE29-65C1FD35922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3E3D80-0806-4C73-A1E8-B0A59F846E3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E096F82-1F96-4394-9F35-B74AEB88EAF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F1AF00-EF18-461B-A4DD-EB33EEF812C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402882-0F30-4539-971E-68662EBB202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FF49B5-9C7F-4817-8134-CCA3FDFF8EC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AC64CC-3C3C-4969-AEF1-90EBBC42C29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F0377EF-2D55-4E22-B435-8AFD634888B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36424DA-7A5F-45CF-A5F4-E0FC18F1E7E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AB4277-4A79-48A1-AF72-E51F170F825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B44E48-FF61-4805-BCFB-19C3ECCE567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870E74-2CD7-4FAC-873E-E212126A6BE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EDFCFA-FAD6-4BEB-9F6C-36F63ECE2F3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AC519B-5CEB-492B-B259-7EBBB77EC60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42FA60-0EA0-4B0E-BDEB-6257720851D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F16E77-3728-4A97-B697-34293DD77DB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BE31ACE-5057-4263-BF29-3971A2687E8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D1957E-E9DE-4FEB-9314-7B329948A05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56169E-0BD0-4F1D-8CC0-FCD2B03E488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6B2BBB-05CC-4E82-8462-38FE648BDB3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E8500B-F1C5-4438-AC7E-1F81B2DCC88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89D45E-361B-4E7D-B14E-4CFF6EEF59E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8B0FDF-1144-4E73-83CD-2E53EF6E858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4977EC-FC6F-4352-B817-C3F06168A49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ADBF41-5D00-44B6-87C9-145AA17D121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87F14ED-EAA9-48E8-A243-231FF8EC889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A3EF19-CDBC-450A-9958-1BE33972700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891E82-849F-4215-83B4-82FE7E611AF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1ABCFE-FA4A-47F0-A689-CF0B7B397AB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C13CA18-2D8B-4E7B-9238-43A176AF4C4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A837467-3C84-4AF9-A95B-74645FBC5C0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42A79FB-19E3-4DB3-A56E-CB01AC8A84B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057B1E4-724A-4CEC-A7DF-8ABE2447236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CD80A47-8860-420B-87D5-F6EB913E3ED1}"/>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AF6210-8993-4019-BA4A-4EFE0FB8277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35EDE61-73E8-4846-B4CE-70534ECF9D2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27DE94E-78CD-4363-B81E-AE5852F90DF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90EC679-D2C1-49E7-B2CC-AF5D89F921B5}"/>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DE20A06-1EED-426E-8FD4-151F23A17C8D}"/>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5BC04F4-6881-43F6-A5DF-BF582BBE4DF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1DC64E4-B6EB-403E-B845-CF01133EA6B8}"/>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E7E58F7-A4BD-42A4-8EB8-8CC482D0E8D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09C2568-2217-4317-B72F-3C67993E355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CAD8E6FF-70F6-4F1C-8571-4D7B44F19906}"/>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CBBB4A12-16D1-498C-AC22-21EEB97CD497}"/>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2955AE3F-73A9-4578-839C-37007F7300B7}"/>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012CD72-36C7-4FF2-8537-B2C9891F4C2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CF8724A-90D9-4E5C-B0DD-9D6E00B37B11}"/>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60C0221-5FAE-46A1-89D7-B42767CD0944}"/>
            </a:ext>
          </a:extLst>
        </xdr:cNvPr>
        <xdr:cNvSpPr txBox="1"/>
      </xdr:nvSpPr>
      <xdr:spPr>
        <a:xfrm>
          <a:off x="412496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80955394-CB32-45AD-BFF6-DA8ED99BE17B}"/>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F52BD852-8E9A-4E67-90EC-C7F0EF67613A}"/>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2DF98AB-D24C-457E-BA4E-1894354DDFFD}"/>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AD24CF9F-AB4F-415B-8B12-AA80797F029D}"/>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5CAF163B-9334-48BF-BF76-CD505F38F3BC}"/>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DFB7F3-7CCC-4AAF-8EC8-EB17DC52386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7EC2F3-8AB8-41AA-8196-3859C3D64C0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5DF19F-581E-4D48-8068-A84D724E8BF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68B447-5394-4D5A-B1B3-0558D43354C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E53C13-F7DC-4476-BE5C-8E2BAF6EC30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4" name="楕円 73">
          <a:extLst>
            <a:ext uri="{FF2B5EF4-FFF2-40B4-BE49-F238E27FC236}">
              <a16:creationId xmlns:a16="http://schemas.microsoft.com/office/drawing/2014/main" id="{C424D46D-FABB-4CB7-841D-5F5A6E7543B8}"/>
            </a:ext>
          </a:extLst>
        </xdr:cNvPr>
        <xdr:cNvSpPr/>
      </xdr:nvSpPr>
      <xdr:spPr>
        <a:xfrm>
          <a:off x="403606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66239</xdr:rowOff>
    </xdr:from>
    <xdr:ext cx="405111" cy="259045"/>
    <xdr:sp macro="" textlink="">
      <xdr:nvSpPr>
        <xdr:cNvPr id="75" name="【道路】&#10;有形固定資産減価償却率該当値テキスト">
          <a:extLst>
            <a:ext uri="{FF2B5EF4-FFF2-40B4-BE49-F238E27FC236}">
              <a16:creationId xmlns:a16="http://schemas.microsoft.com/office/drawing/2014/main" id="{5B94058E-5DB4-444F-BE8F-4A2E1EDF2434}"/>
            </a:ext>
          </a:extLst>
        </xdr:cNvPr>
        <xdr:cNvSpPr txBox="1"/>
      </xdr:nvSpPr>
      <xdr:spPr>
        <a:xfrm>
          <a:off x="4124960" y="643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20501</xdr:rowOff>
    </xdr:from>
    <xdr:to>
      <xdr:col>20</xdr:col>
      <xdr:colOff>38100</xdr:colOff>
      <xdr:row>39</xdr:row>
      <xdr:rowOff>122101</xdr:rowOff>
    </xdr:to>
    <xdr:sp macro="" textlink="">
      <xdr:nvSpPr>
        <xdr:cNvPr id="76" name="楕円 75">
          <a:extLst>
            <a:ext uri="{FF2B5EF4-FFF2-40B4-BE49-F238E27FC236}">
              <a16:creationId xmlns:a16="http://schemas.microsoft.com/office/drawing/2014/main" id="{84A0C5C5-7D30-449F-98F5-D91D8CBC15F7}"/>
            </a:ext>
          </a:extLst>
        </xdr:cNvPr>
        <xdr:cNvSpPr/>
      </xdr:nvSpPr>
      <xdr:spPr>
        <a:xfrm>
          <a:off x="3312160" y="6558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71301</xdr:rowOff>
    </xdr:from>
    <xdr:to>
      <xdr:col>24</xdr:col>
      <xdr:colOff>63500</xdr:colOff>
      <xdr:row>39</xdr:row>
      <xdr:rowOff>94162</xdr:rowOff>
    </xdr:to>
    <xdr:cxnSp macro="">
      <xdr:nvCxnSpPr>
        <xdr:cNvPr id="77" name="直線コネクタ 76">
          <a:extLst>
            <a:ext uri="{FF2B5EF4-FFF2-40B4-BE49-F238E27FC236}">
              <a16:creationId xmlns:a16="http://schemas.microsoft.com/office/drawing/2014/main" id="{4874B5E5-9CF1-4F0B-85EE-19DB52D858EC}"/>
            </a:ext>
          </a:extLst>
        </xdr:cNvPr>
        <xdr:cNvCxnSpPr/>
      </xdr:nvCxnSpPr>
      <xdr:spPr>
        <a:xfrm>
          <a:off x="3355340" y="6609261"/>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170724</xdr:rowOff>
    </xdr:from>
    <xdr:to>
      <xdr:col>15</xdr:col>
      <xdr:colOff>101600</xdr:colOff>
      <xdr:row>39</xdr:row>
      <xdr:rowOff>100874</xdr:rowOff>
    </xdr:to>
    <xdr:sp macro="" textlink="">
      <xdr:nvSpPr>
        <xdr:cNvPr id="78" name="楕円 77">
          <a:extLst>
            <a:ext uri="{FF2B5EF4-FFF2-40B4-BE49-F238E27FC236}">
              <a16:creationId xmlns:a16="http://schemas.microsoft.com/office/drawing/2014/main" id="{B9EC7368-4225-425A-9982-B84D65B687C1}"/>
            </a:ext>
          </a:extLst>
        </xdr:cNvPr>
        <xdr:cNvSpPr/>
      </xdr:nvSpPr>
      <xdr:spPr>
        <a:xfrm>
          <a:off x="2514600" y="6541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50074</xdr:rowOff>
    </xdr:from>
    <xdr:to>
      <xdr:col>19</xdr:col>
      <xdr:colOff>177800</xdr:colOff>
      <xdr:row>39</xdr:row>
      <xdr:rowOff>71301</xdr:rowOff>
    </xdr:to>
    <xdr:cxnSp macro="">
      <xdr:nvCxnSpPr>
        <xdr:cNvPr id="79" name="直線コネクタ 78">
          <a:extLst>
            <a:ext uri="{FF2B5EF4-FFF2-40B4-BE49-F238E27FC236}">
              <a16:creationId xmlns:a16="http://schemas.microsoft.com/office/drawing/2014/main" id="{0C291901-FD00-406B-95B9-45D629FAB076}"/>
            </a:ext>
          </a:extLst>
        </xdr:cNvPr>
        <xdr:cNvCxnSpPr/>
      </xdr:nvCxnSpPr>
      <xdr:spPr>
        <a:xfrm>
          <a:off x="2565400" y="6588034"/>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152763</xdr:rowOff>
    </xdr:from>
    <xdr:to>
      <xdr:col>10</xdr:col>
      <xdr:colOff>165100</xdr:colOff>
      <xdr:row>39</xdr:row>
      <xdr:rowOff>82913</xdr:rowOff>
    </xdr:to>
    <xdr:sp macro="" textlink="">
      <xdr:nvSpPr>
        <xdr:cNvPr id="80" name="楕円 79">
          <a:extLst>
            <a:ext uri="{FF2B5EF4-FFF2-40B4-BE49-F238E27FC236}">
              <a16:creationId xmlns:a16="http://schemas.microsoft.com/office/drawing/2014/main" id="{A6D73457-EA09-425F-919E-8F5612768AC8}"/>
            </a:ext>
          </a:extLst>
        </xdr:cNvPr>
        <xdr:cNvSpPr/>
      </xdr:nvSpPr>
      <xdr:spPr>
        <a:xfrm>
          <a:off x="1739900" y="6523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32113</xdr:rowOff>
    </xdr:from>
    <xdr:to>
      <xdr:col>15</xdr:col>
      <xdr:colOff>50800</xdr:colOff>
      <xdr:row>39</xdr:row>
      <xdr:rowOff>50074</xdr:rowOff>
    </xdr:to>
    <xdr:cxnSp macro="">
      <xdr:nvCxnSpPr>
        <xdr:cNvPr id="81" name="直線コネクタ 80">
          <a:extLst>
            <a:ext uri="{FF2B5EF4-FFF2-40B4-BE49-F238E27FC236}">
              <a16:creationId xmlns:a16="http://schemas.microsoft.com/office/drawing/2014/main" id="{C5333474-8DD8-4457-A91F-1247CB1E5C62}"/>
            </a:ext>
          </a:extLst>
        </xdr:cNvPr>
        <xdr:cNvCxnSpPr/>
      </xdr:nvCxnSpPr>
      <xdr:spPr>
        <a:xfrm>
          <a:off x="1790700" y="6570073"/>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134801</xdr:rowOff>
    </xdr:from>
    <xdr:to>
      <xdr:col>6</xdr:col>
      <xdr:colOff>38100</xdr:colOff>
      <xdr:row>39</xdr:row>
      <xdr:rowOff>64951</xdr:rowOff>
    </xdr:to>
    <xdr:sp macro="" textlink="">
      <xdr:nvSpPr>
        <xdr:cNvPr id="82" name="楕円 81">
          <a:extLst>
            <a:ext uri="{FF2B5EF4-FFF2-40B4-BE49-F238E27FC236}">
              <a16:creationId xmlns:a16="http://schemas.microsoft.com/office/drawing/2014/main" id="{D02B1B61-DE2F-49F6-B4CD-B768851D1EA8}"/>
            </a:ext>
          </a:extLst>
        </xdr:cNvPr>
        <xdr:cNvSpPr/>
      </xdr:nvSpPr>
      <xdr:spPr>
        <a:xfrm>
          <a:off x="965200" y="6505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14151</xdr:rowOff>
    </xdr:from>
    <xdr:to>
      <xdr:col>10</xdr:col>
      <xdr:colOff>114300</xdr:colOff>
      <xdr:row>39</xdr:row>
      <xdr:rowOff>32113</xdr:rowOff>
    </xdr:to>
    <xdr:cxnSp macro="">
      <xdr:nvCxnSpPr>
        <xdr:cNvPr id="83" name="直線コネクタ 82">
          <a:extLst>
            <a:ext uri="{FF2B5EF4-FFF2-40B4-BE49-F238E27FC236}">
              <a16:creationId xmlns:a16="http://schemas.microsoft.com/office/drawing/2014/main" id="{21192711-4C39-45AD-B11C-409FFA8DCC3C}"/>
            </a:ext>
          </a:extLst>
        </xdr:cNvPr>
        <xdr:cNvCxnSpPr/>
      </xdr:nvCxnSpPr>
      <xdr:spPr>
        <a:xfrm>
          <a:off x="1008380" y="6552111"/>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86FB73FE-1665-42A2-AA2B-95FD4ABB3E3D}"/>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2DEAD498-8BE4-46BA-A7AB-34C7AA99B6BD}"/>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ADD194C5-8C78-48D5-BE7A-7E7C89937590}"/>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5321311D-E7A3-4FF9-AA6D-263B911D2A1C}"/>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113228</xdr:rowOff>
    </xdr:from>
    <xdr:ext cx="405111" cy="259045"/>
    <xdr:sp macro="" textlink="">
      <xdr:nvSpPr>
        <xdr:cNvPr id="88" name="n_1mainValue【道路】&#10;有形固定資産減価償却率">
          <a:extLst>
            <a:ext uri="{FF2B5EF4-FFF2-40B4-BE49-F238E27FC236}">
              <a16:creationId xmlns:a16="http://schemas.microsoft.com/office/drawing/2014/main" id="{645E2352-B926-4ED8-AE6E-96AD96838439}"/>
            </a:ext>
          </a:extLst>
        </xdr:cNvPr>
        <xdr:cNvSpPr txBox="1"/>
      </xdr:nvSpPr>
      <xdr:spPr>
        <a:xfrm>
          <a:off x="3170564" y="665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92001</xdr:rowOff>
    </xdr:from>
    <xdr:ext cx="405111" cy="259045"/>
    <xdr:sp macro="" textlink="">
      <xdr:nvSpPr>
        <xdr:cNvPr id="89" name="n_2mainValue【道路】&#10;有形固定資産減価償却率">
          <a:extLst>
            <a:ext uri="{FF2B5EF4-FFF2-40B4-BE49-F238E27FC236}">
              <a16:creationId xmlns:a16="http://schemas.microsoft.com/office/drawing/2014/main" id="{8A4C5FC6-EFC2-4ABF-BCAB-FE91E76B078F}"/>
            </a:ext>
          </a:extLst>
        </xdr:cNvPr>
        <xdr:cNvSpPr txBox="1"/>
      </xdr:nvSpPr>
      <xdr:spPr>
        <a:xfrm>
          <a:off x="238570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74040</xdr:rowOff>
    </xdr:from>
    <xdr:ext cx="405111" cy="259045"/>
    <xdr:sp macro="" textlink="">
      <xdr:nvSpPr>
        <xdr:cNvPr id="90" name="n_3mainValue【道路】&#10;有形固定資産減価償却率">
          <a:extLst>
            <a:ext uri="{FF2B5EF4-FFF2-40B4-BE49-F238E27FC236}">
              <a16:creationId xmlns:a16="http://schemas.microsoft.com/office/drawing/2014/main" id="{8E8BB034-0277-4730-8A72-440AD58F5CDF}"/>
            </a:ext>
          </a:extLst>
        </xdr:cNvPr>
        <xdr:cNvSpPr txBox="1"/>
      </xdr:nvSpPr>
      <xdr:spPr>
        <a:xfrm>
          <a:off x="161100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56078</xdr:rowOff>
    </xdr:from>
    <xdr:ext cx="405111" cy="259045"/>
    <xdr:sp macro="" textlink="">
      <xdr:nvSpPr>
        <xdr:cNvPr id="91" name="n_4mainValue【道路】&#10;有形固定資産減価償却率">
          <a:extLst>
            <a:ext uri="{FF2B5EF4-FFF2-40B4-BE49-F238E27FC236}">
              <a16:creationId xmlns:a16="http://schemas.microsoft.com/office/drawing/2014/main" id="{19FA15F5-2090-4862-8DFF-17BF824B4C64}"/>
            </a:ext>
          </a:extLst>
        </xdr:cNvPr>
        <xdr:cNvSpPr txBox="1"/>
      </xdr:nvSpPr>
      <xdr:spPr>
        <a:xfrm>
          <a:off x="836304" y="659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7A47DE0-B537-40A5-B6F6-961F09A8ADE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E07B33E-3769-4F2F-8269-6CC00D47126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D71A8CE-0CCB-48CB-92B7-4001BA3AF69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1082DB0-44F4-4575-8718-44291FAEC3D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078CC30-261A-4651-A057-977CCD049AA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E0408D1-7B59-4485-8B63-0FB3D84245C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DEFB887-09D1-46D3-84BA-9B4AD8790AD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1AD455D-74FD-4618-B161-AEE6013B10A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82A3CC6-7476-44CE-8CC6-2C84CE20E2F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9680DCF-D396-4F38-991E-E6D111C7E4D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7830F66-E885-4977-9572-9886620E735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5EC7D7D-644D-4601-BC79-F011F3C3504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94D0438-75C0-481D-AC80-23AB420D582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EFF64C08-4FD9-4FA6-84B7-7CF074FF10CF}"/>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2980617-C3CC-497E-956D-06CE2F48467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370559-40A2-448F-96A6-201673203598}"/>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D401DD3-CD48-4974-9BD5-C4A78996BA1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A1F6A960-A106-4052-B973-BD434884D3AD}"/>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1A71B09-6E21-48DA-A7D9-C955192B8B7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84DCBA54-88E5-4FAB-967E-C39742895C5D}"/>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91B4CC2-60ED-4923-8B11-BDF8186CB85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2EC698DE-9991-4897-91A5-212E3AB5686E}"/>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C6E8402A-A3B9-44F5-8F6A-2D53B6A0C35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A6652605-34F4-48B1-9536-4DCE1697C907}"/>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C8BE264D-3BC1-4238-947B-BC9F3DA51C3F}"/>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F31B84ED-A0BE-4C58-BC39-5408A32B74DF}"/>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96E71C79-0A25-46F0-BAF8-E15E95A02CF3}"/>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9AB405AA-71F4-486D-A51F-F6DB48FF2142}"/>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E70BB1D5-F72A-48D6-93A0-BA09400EA7CD}"/>
            </a:ext>
          </a:extLst>
        </xdr:cNvPr>
        <xdr:cNvSpPr txBox="1"/>
      </xdr:nvSpPr>
      <xdr:spPr>
        <a:xfrm>
          <a:off x="9258300" y="684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D8FD4E61-FBC6-4BC6-87D3-E592C2C18CA7}"/>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2DDDE366-3FD1-479B-BEF9-515283826C58}"/>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C8CE490B-FAAA-490F-9A49-97EFAD923E6F}"/>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F02A23BB-ADB9-444C-8E77-0B55F404FDB8}"/>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32A01108-EA5E-4558-8C31-846FAA266193}"/>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E0124CE-CF08-43A4-9C9E-2E8DD010A81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74B923-107D-4F0A-BAD1-52DFDEBC8F5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697D3BB-F5AE-4BDF-B183-0E9EA49DFF0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60006B-8D09-4FD9-9102-99D17AC47C7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ADC9573-1D07-42FA-8474-38428EAF62A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83068</xdr:rowOff>
    </xdr:from>
    <xdr:to>
      <xdr:col>55</xdr:col>
      <xdr:colOff>50800</xdr:colOff>
      <xdr:row>37</xdr:row>
      <xdr:rowOff>13218</xdr:rowOff>
    </xdr:to>
    <xdr:sp macro="" textlink="">
      <xdr:nvSpPr>
        <xdr:cNvPr id="131" name="楕円 130">
          <a:extLst>
            <a:ext uri="{FF2B5EF4-FFF2-40B4-BE49-F238E27FC236}">
              <a16:creationId xmlns:a16="http://schemas.microsoft.com/office/drawing/2014/main" id="{ADDADA03-C1A2-4223-84FA-8958377EEFCB}"/>
            </a:ext>
          </a:extLst>
        </xdr:cNvPr>
        <xdr:cNvSpPr/>
      </xdr:nvSpPr>
      <xdr:spPr>
        <a:xfrm>
          <a:off x="9192260" y="61181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105945</xdr:rowOff>
    </xdr:from>
    <xdr:ext cx="599010" cy="259045"/>
    <xdr:sp macro="" textlink="">
      <xdr:nvSpPr>
        <xdr:cNvPr id="132" name="【道路】&#10;一人当たり延長該当値テキスト">
          <a:extLst>
            <a:ext uri="{FF2B5EF4-FFF2-40B4-BE49-F238E27FC236}">
              <a16:creationId xmlns:a16="http://schemas.microsoft.com/office/drawing/2014/main" id="{D749A1C6-0DF3-435F-9CAA-74ED0AC69150}"/>
            </a:ext>
          </a:extLst>
        </xdr:cNvPr>
        <xdr:cNvSpPr txBox="1"/>
      </xdr:nvSpPr>
      <xdr:spPr>
        <a:xfrm>
          <a:off x="9258300" y="597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108586</xdr:rowOff>
    </xdr:from>
    <xdr:to>
      <xdr:col>50</xdr:col>
      <xdr:colOff>165100</xdr:colOff>
      <xdr:row>37</xdr:row>
      <xdr:rowOff>38736</xdr:rowOff>
    </xdr:to>
    <xdr:sp macro="" textlink="">
      <xdr:nvSpPr>
        <xdr:cNvPr id="133" name="楕円 132">
          <a:extLst>
            <a:ext uri="{FF2B5EF4-FFF2-40B4-BE49-F238E27FC236}">
              <a16:creationId xmlns:a16="http://schemas.microsoft.com/office/drawing/2014/main" id="{207B40DA-01E5-40DF-91C0-3DA74220346A}"/>
            </a:ext>
          </a:extLst>
        </xdr:cNvPr>
        <xdr:cNvSpPr/>
      </xdr:nvSpPr>
      <xdr:spPr>
        <a:xfrm>
          <a:off x="8445500" y="6143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133868</xdr:rowOff>
    </xdr:from>
    <xdr:to>
      <xdr:col>55</xdr:col>
      <xdr:colOff>0</xdr:colOff>
      <xdr:row>36</xdr:row>
      <xdr:rowOff>159386</xdr:rowOff>
    </xdr:to>
    <xdr:cxnSp macro="">
      <xdr:nvCxnSpPr>
        <xdr:cNvPr id="134" name="直線コネクタ 133">
          <a:extLst>
            <a:ext uri="{FF2B5EF4-FFF2-40B4-BE49-F238E27FC236}">
              <a16:creationId xmlns:a16="http://schemas.microsoft.com/office/drawing/2014/main" id="{824575B6-8CB5-46CF-9CB9-D0BEDAFCAF71}"/>
            </a:ext>
          </a:extLst>
        </xdr:cNvPr>
        <xdr:cNvCxnSpPr/>
      </xdr:nvCxnSpPr>
      <xdr:spPr>
        <a:xfrm flipV="1">
          <a:off x="8496300" y="6168908"/>
          <a:ext cx="723900" cy="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133890</xdr:rowOff>
    </xdr:from>
    <xdr:to>
      <xdr:col>46</xdr:col>
      <xdr:colOff>38100</xdr:colOff>
      <xdr:row>37</xdr:row>
      <xdr:rowOff>64040</xdr:rowOff>
    </xdr:to>
    <xdr:sp macro="" textlink="">
      <xdr:nvSpPr>
        <xdr:cNvPr id="135" name="楕円 134">
          <a:extLst>
            <a:ext uri="{FF2B5EF4-FFF2-40B4-BE49-F238E27FC236}">
              <a16:creationId xmlns:a16="http://schemas.microsoft.com/office/drawing/2014/main" id="{BBD05CD9-C198-43D3-883C-405AC35F9C16}"/>
            </a:ext>
          </a:extLst>
        </xdr:cNvPr>
        <xdr:cNvSpPr/>
      </xdr:nvSpPr>
      <xdr:spPr>
        <a:xfrm>
          <a:off x="7670800" y="6168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159386</xdr:rowOff>
    </xdr:from>
    <xdr:to>
      <xdr:col>50</xdr:col>
      <xdr:colOff>114300</xdr:colOff>
      <xdr:row>37</xdr:row>
      <xdr:rowOff>13240</xdr:rowOff>
    </xdr:to>
    <xdr:cxnSp macro="">
      <xdr:nvCxnSpPr>
        <xdr:cNvPr id="136" name="直線コネクタ 135">
          <a:extLst>
            <a:ext uri="{FF2B5EF4-FFF2-40B4-BE49-F238E27FC236}">
              <a16:creationId xmlns:a16="http://schemas.microsoft.com/office/drawing/2014/main" id="{D53986D4-C259-4FF5-983F-32F603F512D2}"/>
            </a:ext>
          </a:extLst>
        </xdr:cNvPr>
        <xdr:cNvCxnSpPr/>
      </xdr:nvCxnSpPr>
      <xdr:spPr>
        <a:xfrm flipV="1">
          <a:off x="7713980" y="6194426"/>
          <a:ext cx="782320" cy="2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161213</xdr:rowOff>
    </xdr:from>
    <xdr:to>
      <xdr:col>41</xdr:col>
      <xdr:colOff>101600</xdr:colOff>
      <xdr:row>37</xdr:row>
      <xdr:rowOff>91363</xdr:rowOff>
    </xdr:to>
    <xdr:sp macro="" textlink="">
      <xdr:nvSpPr>
        <xdr:cNvPr id="137" name="楕円 136">
          <a:extLst>
            <a:ext uri="{FF2B5EF4-FFF2-40B4-BE49-F238E27FC236}">
              <a16:creationId xmlns:a16="http://schemas.microsoft.com/office/drawing/2014/main" id="{7C0F6ACC-9469-43FC-9741-47356AADCEAA}"/>
            </a:ext>
          </a:extLst>
        </xdr:cNvPr>
        <xdr:cNvSpPr/>
      </xdr:nvSpPr>
      <xdr:spPr>
        <a:xfrm>
          <a:off x="6873240" y="6196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13240</xdr:rowOff>
    </xdr:from>
    <xdr:to>
      <xdr:col>45</xdr:col>
      <xdr:colOff>177800</xdr:colOff>
      <xdr:row>37</xdr:row>
      <xdr:rowOff>40563</xdr:rowOff>
    </xdr:to>
    <xdr:cxnSp macro="">
      <xdr:nvCxnSpPr>
        <xdr:cNvPr id="138" name="直線コネクタ 137">
          <a:extLst>
            <a:ext uri="{FF2B5EF4-FFF2-40B4-BE49-F238E27FC236}">
              <a16:creationId xmlns:a16="http://schemas.microsoft.com/office/drawing/2014/main" id="{4A4C00D3-04CC-4D62-95FE-BA98E5DA994A}"/>
            </a:ext>
          </a:extLst>
        </xdr:cNvPr>
        <xdr:cNvCxnSpPr/>
      </xdr:nvCxnSpPr>
      <xdr:spPr>
        <a:xfrm flipV="1">
          <a:off x="6924040" y="6215920"/>
          <a:ext cx="78994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25088</xdr:rowOff>
    </xdr:from>
    <xdr:to>
      <xdr:col>36</xdr:col>
      <xdr:colOff>165100</xdr:colOff>
      <xdr:row>37</xdr:row>
      <xdr:rowOff>126688</xdr:rowOff>
    </xdr:to>
    <xdr:sp macro="" textlink="">
      <xdr:nvSpPr>
        <xdr:cNvPr id="139" name="楕円 138">
          <a:extLst>
            <a:ext uri="{FF2B5EF4-FFF2-40B4-BE49-F238E27FC236}">
              <a16:creationId xmlns:a16="http://schemas.microsoft.com/office/drawing/2014/main" id="{84170AEC-3E77-4ACC-A6F8-51A5C005D4FF}"/>
            </a:ext>
          </a:extLst>
        </xdr:cNvPr>
        <xdr:cNvSpPr/>
      </xdr:nvSpPr>
      <xdr:spPr>
        <a:xfrm>
          <a:off x="6098540" y="62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40563</xdr:rowOff>
    </xdr:from>
    <xdr:to>
      <xdr:col>41</xdr:col>
      <xdr:colOff>50800</xdr:colOff>
      <xdr:row>37</xdr:row>
      <xdr:rowOff>75888</xdr:rowOff>
    </xdr:to>
    <xdr:cxnSp macro="">
      <xdr:nvCxnSpPr>
        <xdr:cNvPr id="140" name="直線コネクタ 139">
          <a:extLst>
            <a:ext uri="{FF2B5EF4-FFF2-40B4-BE49-F238E27FC236}">
              <a16:creationId xmlns:a16="http://schemas.microsoft.com/office/drawing/2014/main" id="{2D394397-A2E9-4275-915F-6452301FD7CA}"/>
            </a:ext>
          </a:extLst>
        </xdr:cNvPr>
        <xdr:cNvCxnSpPr/>
      </xdr:nvCxnSpPr>
      <xdr:spPr>
        <a:xfrm flipV="1">
          <a:off x="6149340" y="6243243"/>
          <a:ext cx="7747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4D3EF50E-688A-4FBF-8634-56C35C2025A4}"/>
            </a:ext>
          </a:extLst>
        </xdr:cNvPr>
        <xdr:cNvSpPr txBox="1"/>
      </xdr:nvSpPr>
      <xdr:spPr>
        <a:xfrm>
          <a:off x="8239271" y="6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097E9020-39E2-4018-9F5A-990C5E524492}"/>
            </a:ext>
          </a:extLst>
        </xdr:cNvPr>
        <xdr:cNvSpPr txBox="1"/>
      </xdr:nvSpPr>
      <xdr:spPr>
        <a:xfrm>
          <a:off x="7477271" y="69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07EF5946-2C85-4CC7-AB34-348F7BB17BAD}"/>
            </a:ext>
          </a:extLst>
        </xdr:cNvPr>
        <xdr:cNvSpPr txBox="1"/>
      </xdr:nvSpPr>
      <xdr:spPr>
        <a:xfrm>
          <a:off x="6702571" y="6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695BDF73-3488-4C24-85D5-8DE565782086}"/>
            </a:ext>
          </a:extLst>
        </xdr:cNvPr>
        <xdr:cNvSpPr txBox="1"/>
      </xdr:nvSpPr>
      <xdr:spPr>
        <a:xfrm>
          <a:off x="5905011" y="69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55263</xdr:rowOff>
    </xdr:from>
    <xdr:ext cx="599010" cy="259045"/>
    <xdr:sp macro="" textlink="">
      <xdr:nvSpPr>
        <xdr:cNvPr id="145" name="n_1mainValue【道路】&#10;一人当たり延長">
          <a:extLst>
            <a:ext uri="{FF2B5EF4-FFF2-40B4-BE49-F238E27FC236}">
              <a16:creationId xmlns:a16="http://schemas.microsoft.com/office/drawing/2014/main" id="{11CD7440-007B-4D59-9875-81EC420D8D39}"/>
            </a:ext>
          </a:extLst>
        </xdr:cNvPr>
        <xdr:cNvSpPr txBox="1"/>
      </xdr:nvSpPr>
      <xdr:spPr>
        <a:xfrm>
          <a:off x="8214574" y="592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80567</xdr:rowOff>
    </xdr:from>
    <xdr:ext cx="599010" cy="259045"/>
    <xdr:sp macro="" textlink="">
      <xdr:nvSpPr>
        <xdr:cNvPr id="146" name="n_2mainValue【道路】&#10;一人当たり延長">
          <a:extLst>
            <a:ext uri="{FF2B5EF4-FFF2-40B4-BE49-F238E27FC236}">
              <a16:creationId xmlns:a16="http://schemas.microsoft.com/office/drawing/2014/main" id="{E9C20502-154D-44C3-9DD6-75DAAC5F190A}"/>
            </a:ext>
          </a:extLst>
        </xdr:cNvPr>
        <xdr:cNvSpPr txBox="1"/>
      </xdr:nvSpPr>
      <xdr:spPr>
        <a:xfrm>
          <a:off x="7444954" y="594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35</xdr:row>
      <xdr:rowOff>107890</xdr:rowOff>
    </xdr:from>
    <xdr:ext cx="599010" cy="259045"/>
    <xdr:sp macro="" textlink="">
      <xdr:nvSpPr>
        <xdr:cNvPr id="147" name="n_3mainValue【道路】&#10;一人当たり延長">
          <a:extLst>
            <a:ext uri="{FF2B5EF4-FFF2-40B4-BE49-F238E27FC236}">
              <a16:creationId xmlns:a16="http://schemas.microsoft.com/office/drawing/2014/main" id="{0ABAC874-05E6-49F9-9EC1-013D1D674D23}"/>
            </a:ext>
          </a:extLst>
        </xdr:cNvPr>
        <xdr:cNvSpPr txBox="1"/>
      </xdr:nvSpPr>
      <xdr:spPr>
        <a:xfrm>
          <a:off x="6670254" y="597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35</xdr:row>
      <xdr:rowOff>143215</xdr:rowOff>
    </xdr:from>
    <xdr:ext cx="599010" cy="259045"/>
    <xdr:sp macro="" textlink="">
      <xdr:nvSpPr>
        <xdr:cNvPr id="148" name="n_4mainValue【道路】&#10;一人当たり延長">
          <a:extLst>
            <a:ext uri="{FF2B5EF4-FFF2-40B4-BE49-F238E27FC236}">
              <a16:creationId xmlns:a16="http://schemas.microsoft.com/office/drawing/2014/main" id="{91333B20-523E-443C-B30D-3995390266C7}"/>
            </a:ext>
          </a:extLst>
        </xdr:cNvPr>
        <xdr:cNvSpPr txBox="1"/>
      </xdr:nvSpPr>
      <xdr:spPr>
        <a:xfrm>
          <a:off x="5872694" y="601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ED9BC94-A508-4F38-9E20-B33E49F975D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B03AA6F-6F18-40A5-B329-BA671FB3E29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62F3CD2-DFEC-49E5-9825-1D13BA76B71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8313D94-DC3D-481A-A842-F3C7A39EDAF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8E08890-AE60-4787-9CF5-0443D3A049C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3C5BECA-81A6-463E-9C08-E4CD3AD7AC9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D7E6BE4-2EC9-4DF7-B609-33A2D5E7E66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A80D759-530F-4D35-BF5E-73A1E8C49BD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38F79AB-8DAB-496A-B7DF-1F784929857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1EE2207-5F3F-44F9-9396-1C6D300F1AB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20011D2-2AD0-4C72-AAE3-FD0967854DF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6A5BF68-A1BA-4844-9F00-B0B015CB0F5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78C8A04-2BE2-4FE5-B1CD-B7FA84612E7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A6D54CF-CFA7-4092-A28C-B9F991DEBCD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3977ACF-680F-491E-B2FB-70B81543CC5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1DED346-D109-476C-A28A-BC96A4EEE76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C2BDA78-1609-4AFC-A08D-34CA9FE976D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8FDEDA0-FDD6-484D-AF02-C9928A8DFD4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2871EFC-5428-4E30-9E32-AA6B9F02F49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898CEFE-6744-441A-8352-03C8D9410C2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606B60F-7F7F-432B-A517-02CF4F05C4B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D2B9EBA-7124-491C-A959-B3743932A3A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B620EC2-5821-4126-A210-FF926280398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E994F47-AD00-4E2E-8F6C-B856935C9B4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3C529E8-06A6-43AC-9B15-001DF8305FB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17341452-F0B8-439A-A8CE-0219A329E28C}"/>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9B13078-76E0-4043-80E4-7A21C0151ECE}"/>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564E8E4B-33A8-4E84-BC33-54AB7A40080C}"/>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A9B32393-024D-46C2-A589-9616803E18F0}"/>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E5FC0D95-FBB5-4E84-89BF-2F06644792AD}"/>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D480DE8-9713-436C-B4F5-204BF62904F7}"/>
            </a:ext>
          </a:extLst>
        </xdr:cNvPr>
        <xdr:cNvSpPr txBox="1"/>
      </xdr:nvSpPr>
      <xdr:spPr>
        <a:xfrm>
          <a:off x="412496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A156A880-0B8E-4B53-BB27-AB4B45C0F5CB}"/>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D7C8773-E842-4F8E-B655-B9755F706D85}"/>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AF3AE486-D9CC-4F25-A4E7-52E7496C30A2}"/>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EE79E5A-532C-430C-86B1-C4CC73846BB5}"/>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33FD32E4-2BC0-4919-87BD-0372570F983A}"/>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3741CD-11F6-48E0-B613-0D16297F3CE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B35EE80-8EBE-4239-B384-35632D907F9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89EA6E-F9D5-46E2-AF52-184B2F47967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D6282AA-6FA2-4885-92CE-FF8C5E635CF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C98882D-F38F-41DA-8BBF-757C5E5A0D0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90" name="楕円 189">
          <a:extLst>
            <a:ext uri="{FF2B5EF4-FFF2-40B4-BE49-F238E27FC236}">
              <a16:creationId xmlns:a16="http://schemas.microsoft.com/office/drawing/2014/main" id="{46D3426F-BC65-403B-99BC-944D3E02E0C7}"/>
            </a:ext>
          </a:extLst>
        </xdr:cNvPr>
        <xdr:cNvSpPr/>
      </xdr:nvSpPr>
      <xdr:spPr>
        <a:xfrm>
          <a:off x="4036060" y="102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6004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812C8F2-1719-4261-A656-CBA5F558C82B}"/>
            </a:ext>
          </a:extLst>
        </xdr:cNvPr>
        <xdr:cNvSpPr txBox="1"/>
      </xdr:nvSpPr>
      <xdr:spPr>
        <a:xfrm>
          <a:off x="4124960" y="1023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42273</xdr:rowOff>
    </xdr:from>
    <xdr:to>
      <xdr:col>20</xdr:col>
      <xdr:colOff>38100</xdr:colOff>
      <xdr:row>61</xdr:row>
      <xdr:rowOff>143873</xdr:rowOff>
    </xdr:to>
    <xdr:sp macro="" textlink="">
      <xdr:nvSpPr>
        <xdr:cNvPr id="192" name="楕円 191">
          <a:extLst>
            <a:ext uri="{FF2B5EF4-FFF2-40B4-BE49-F238E27FC236}">
              <a16:creationId xmlns:a16="http://schemas.microsoft.com/office/drawing/2014/main" id="{D6D80BAA-625C-4306-8166-C8442BCDE602}"/>
            </a:ext>
          </a:extLst>
        </xdr:cNvPr>
        <xdr:cNvSpPr/>
      </xdr:nvSpPr>
      <xdr:spPr>
        <a:xfrm>
          <a:off x="3312160" y="10268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78377</xdr:rowOff>
    </xdr:from>
    <xdr:to>
      <xdr:col>24</xdr:col>
      <xdr:colOff>63500</xdr:colOff>
      <xdr:row>61</xdr:row>
      <xdr:rowOff>93073</xdr:rowOff>
    </xdr:to>
    <xdr:cxnSp macro="">
      <xdr:nvCxnSpPr>
        <xdr:cNvPr id="193" name="直線コネクタ 192">
          <a:extLst>
            <a:ext uri="{FF2B5EF4-FFF2-40B4-BE49-F238E27FC236}">
              <a16:creationId xmlns:a16="http://schemas.microsoft.com/office/drawing/2014/main" id="{BF7EBD92-5323-41B5-9622-0F5147B8DDD1}"/>
            </a:ext>
          </a:extLst>
        </xdr:cNvPr>
        <xdr:cNvCxnSpPr/>
      </xdr:nvCxnSpPr>
      <xdr:spPr>
        <a:xfrm flipV="1">
          <a:off x="3355340" y="10304417"/>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194" name="楕円 193">
          <a:extLst>
            <a:ext uri="{FF2B5EF4-FFF2-40B4-BE49-F238E27FC236}">
              <a16:creationId xmlns:a16="http://schemas.microsoft.com/office/drawing/2014/main" id="{0C6ECB6A-0421-4549-B61A-3962BA52883E}"/>
            </a:ext>
          </a:extLst>
        </xdr:cNvPr>
        <xdr:cNvSpPr/>
      </xdr:nvSpPr>
      <xdr:spPr>
        <a:xfrm>
          <a:off x="2514600" y="10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93073</xdr:rowOff>
    </xdr:from>
    <xdr:to>
      <xdr:col>19</xdr:col>
      <xdr:colOff>177800</xdr:colOff>
      <xdr:row>61</xdr:row>
      <xdr:rowOff>96338</xdr:rowOff>
    </xdr:to>
    <xdr:cxnSp macro="">
      <xdr:nvCxnSpPr>
        <xdr:cNvPr id="195" name="直線コネクタ 194">
          <a:extLst>
            <a:ext uri="{FF2B5EF4-FFF2-40B4-BE49-F238E27FC236}">
              <a16:creationId xmlns:a16="http://schemas.microsoft.com/office/drawing/2014/main" id="{FF70D7AB-53A5-49E4-B2EE-E35C0E9EAE8E}"/>
            </a:ext>
          </a:extLst>
        </xdr:cNvPr>
        <xdr:cNvCxnSpPr/>
      </xdr:nvCxnSpPr>
      <xdr:spPr>
        <a:xfrm flipV="1">
          <a:off x="2565400" y="10319113"/>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6" name="楕円 195">
          <a:extLst>
            <a:ext uri="{FF2B5EF4-FFF2-40B4-BE49-F238E27FC236}">
              <a16:creationId xmlns:a16="http://schemas.microsoft.com/office/drawing/2014/main" id="{E36B5A25-D6F7-44F3-B6A0-1A31A87FA6F4}"/>
            </a:ext>
          </a:extLst>
        </xdr:cNvPr>
        <xdr:cNvSpPr/>
      </xdr:nvSpPr>
      <xdr:spPr>
        <a:xfrm>
          <a:off x="17399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96338</xdr:rowOff>
    </xdr:to>
    <xdr:cxnSp macro="">
      <xdr:nvCxnSpPr>
        <xdr:cNvPr id="197" name="直線コネクタ 196">
          <a:extLst>
            <a:ext uri="{FF2B5EF4-FFF2-40B4-BE49-F238E27FC236}">
              <a16:creationId xmlns:a16="http://schemas.microsoft.com/office/drawing/2014/main" id="{8A8DED12-90A0-4A49-855A-F789A36C9821}"/>
            </a:ext>
          </a:extLst>
        </xdr:cNvPr>
        <xdr:cNvCxnSpPr/>
      </xdr:nvCxnSpPr>
      <xdr:spPr>
        <a:xfrm>
          <a:off x="1790700" y="10317480"/>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56969</xdr:rowOff>
    </xdr:from>
    <xdr:to>
      <xdr:col>6</xdr:col>
      <xdr:colOff>38100</xdr:colOff>
      <xdr:row>61</xdr:row>
      <xdr:rowOff>158569</xdr:rowOff>
    </xdr:to>
    <xdr:sp macro="" textlink="">
      <xdr:nvSpPr>
        <xdr:cNvPr id="198" name="楕円 197">
          <a:extLst>
            <a:ext uri="{FF2B5EF4-FFF2-40B4-BE49-F238E27FC236}">
              <a16:creationId xmlns:a16="http://schemas.microsoft.com/office/drawing/2014/main" id="{77A208F9-BA35-4018-8F5D-3BF8A0F00998}"/>
            </a:ext>
          </a:extLst>
        </xdr:cNvPr>
        <xdr:cNvSpPr/>
      </xdr:nvSpPr>
      <xdr:spPr>
        <a:xfrm>
          <a:off x="965200" y="102830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107769</xdr:rowOff>
    </xdr:to>
    <xdr:cxnSp macro="">
      <xdr:nvCxnSpPr>
        <xdr:cNvPr id="199" name="直線コネクタ 198">
          <a:extLst>
            <a:ext uri="{FF2B5EF4-FFF2-40B4-BE49-F238E27FC236}">
              <a16:creationId xmlns:a16="http://schemas.microsoft.com/office/drawing/2014/main" id="{42A37EAC-7A27-4040-BE2C-D80467089A07}"/>
            </a:ext>
          </a:extLst>
        </xdr:cNvPr>
        <xdr:cNvCxnSpPr/>
      </xdr:nvCxnSpPr>
      <xdr:spPr>
        <a:xfrm flipV="1">
          <a:off x="1008380" y="10317480"/>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A55E690-E748-4103-B2C0-507B3CEE25AF}"/>
            </a:ext>
          </a:extLst>
        </xdr:cNvPr>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B2C6C83B-E675-4354-A9C5-70ABAF8A9FF1}"/>
            </a:ext>
          </a:extLst>
        </xdr:cNvPr>
        <xdr:cNvSpPr txBox="1"/>
      </xdr:nvSpPr>
      <xdr:spPr>
        <a:xfrm>
          <a:off x="23857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7512C5EE-AF96-4A75-BBC0-A2BEF31045DE}"/>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87F39F8-0502-4F43-ACBB-F795C3349ADB}"/>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135000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4120BEAC-3B87-4039-942F-E21691418A07}"/>
            </a:ext>
          </a:extLst>
        </xdr:cNvPr>
        <xdr:cNvSpPr txBox="1"/>
      </xdr:nvSpPr>
      <xdr:spPr>
        <a:xfrm>
          <a:off x="3170564" y="1036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138265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5DDDAA01-BF18-4D88-9E6E-B9A6EA81FEF1}"/>
            </a:ext>
          </a:extLst>
        </xdr:cNvPr>
        <xdr:cNvSpPr txBox="1"/>
      </xdr:nvSpPr>
      <xdr:spPr>
        <a:xfrm>
          <a:off x="2385704" y="1036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8480705-7F10-4AC7-B1E3-3497833D6E1B}"/>
            </a:ext>
          </a:extLst>
        </xdr:cNvPr>
        <xdr:cNvSpPr txBox="1"/>
      </xdr:nvSpPr>
      <xdr:spPr>
        <a:xfrm>
          <a:off x="16110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149696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128641C-4DF3-4AAE-8C56-DD1F20004C33}"/>
            </a:ext>
          </a:extLst>
        </xdr:cNvPr>
        <xdr:cNvSpPr txBox="1"/>
      </xdr:nvSpPr>
      <xdr:spPr>
        <a:xfrm>
          <a:off x="836304"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72C0BE2-18A1-4E97-8646-1D284450618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AE17632-B0F3-4911-B56B-103E422FA34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40C1C31-BEF5-4D75-988A-53C1AB69F91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D725AEC-E7F9-4CAE-AB5C-CD81001DF47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EB62CE4-0C3B-4921-9D5D-9BEBBACB3E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343977F-E7CF-471A-9C4A-E32E798474F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11CF62A-3FA0-48E4-92AA-DC12E368DED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F6A4345-5596-426E-A920-A65262D96E6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53CB9A3-2774-440D-A5B4-060A487D821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B06A437-194A-402C-A22D-277220C45AA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71223C70-ADB2-498D-B5EF-AEC01BE19E8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892E0734-EA58-49F0-BEBC-8CF8DC80D0CB}"/>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B20BBF5D-871E-4E2B-983F-DAC7B41FBEED}"/>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6BD40728-DAC6-4C85-8D19-0C6426857E32}"/>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6445E09-ED60-4062-A7CF-D2AB3D58458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EB7275A-C8BA-45E0-822F-227C6BA552C9}"/>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1204E0C-DEEC-40A3-939E-265DBF3EC2D4}"/>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9C4C995-4719-4806-A4D2-43F7ADC15D4A}"/>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E364FBD-2117-45AA-98FB-162392F2690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A215210-CDBA-4935-8F84-5F39ECD5F055}"/>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49F0FE6-0517-4F48-99A3-BF0CD947E49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067F8AEB-A182-4FEE-A209-1267288B7731}"/>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3B4B8F5-1F79-4F4A-8FC7-6B0F5DE4AB1D}"/>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197C857E-C261-4CB0-ADF9-A9F5F8D8CAD4}"/>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87DAD54-3F11-4EB6-B7E2-B9799BFFE4A0}"/>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4C4F534F-78D8-4B06-87CC-4F37DFF51C99}"/>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9F5D22D-117B-4554-8A5B-3BA85D5F9797}"/>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10402C79-6674-44BA-BF77-117309AED240}"/>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F64A9A21-D879-4B49-9FF2-E564E33346F1}"/>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AC26AC64-D1DD-4504-9B90-9FCC7B9F7004}"/>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D6EAAF69-4B13-4BEB-AEA6-56105DD604BA}"/>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1DBF8C7D-56DC-4443-ACDB-C8D883540AD0}"/>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8D4601E-2114-47C1-AB70-5FD94A9F3F4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81CEB02-25A8-4850-B7E0-57EC443BF8A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1760E29-B4F0-4110-A5ED-F82A0DFA078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3C046B1-5E3B-4498-A2A4-3F607FF7467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D157D6-176B-405E-BAF6-D9D761376B9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127005</xdr:rowOff>
    </xdr:from>
    <xdr:to>
      <xdr:col>55</xdr:col>
      <xdr:colOff>50800</xdr:colOff>
      <xdr:row>63</xdr:row>
      <xdr:rowOff>57155</xdr:rowOff>
    </xdr:to>
    <xdr:sp macro="" textlink="">
      <xdr:nvSpPr>
        <xdr:cNvPr id="245" name="楕円 244">
          <a:extLst>
            <a:ext uri="{FF2B5EF4-FFF2-40B4-BE49-F238E27FC236}">
              <a16:creationId xmlns:a16="http://schemas.microsoft.com/office/drawing/2014/main" id="{6AEC484F-38DA-4DA9-AD2C-5CD9C871CFF4}"/>
            </a:ext>
          </a:extLst>
        </xdr:cNvPr>
        <xdr:cNvSpPr/>
      </xdr:nvSpPr>
      <xdr:spPr>
        <a:xfrm>
          <a:off x="9192260" y="10520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105432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56B488A-118E-4FE6-B8CF-4670D5DDC50C}"/>
            </a:ext>
          </a:extLst>
        </xdr:cNvPr>
        <xdr:cNvSpPr txBox="1"/>
      </xdr:nvSpPr>
      <xdr:spPr>
        <a:xfrm>
          <a:off x="9258300" y="1049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136775</xdr:rowOff>
    </xdr:from>
    <xdr:to>
      <xdr:col>50</xdr:col>
      <xdr:colOff>165100</xdr:colOff>
      <xdr:row>63</xdr:row>
      <xdr:rowOff>66925</xdr:rowOff>
    </xdr:to>
    <xdr:sp macro="" textlink="">
      <xdr:nvSpPr>
        <xdr:cNvPr id="247" name="楕円 246">
          <a:extLst>
            <a:ext uri="{FF2B5EF4-FFF2-40B4-BE49-F238E27FC236}">
              <a16:creationId xmlns:a16="http://schemas.microsoft.com/office/drawing/2014/main" id="{C5C534F4-EB33-4F5D-94C3-6FE5E4ACCD51}"/>
            </a:ext>
          </a:extLst>
        </xdr:cNvPr>
        <xdr:cNvSpPr/>
      </xdr:nvSpPr>
      <xdr:spPr>
        <a:xfrm>
          <a:off x="8445500" y="1053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6355</xdr:rowOff>
    </xdr:from>
    <xdr:to>
      <xdr:col>55</xdr:col>
      <xdr:colOff>0</xdr:colOff>
      <xdr:row>63</xdr:row>
      <xdr:rowOff>16125</xdr:rowOff>
    </xdr:to>
    <xdr:cxnSp macro="">
      <xdr:nvCxnSpPr>
        <xdr:cNvPr id="248" name="直線コネクタ 247">
          <a:extLst>
            <a:ext uri="{FF2B5EF4-FFF2-40B4-BE49-F238E27FC236}">
              <a16:creationId xmlns:a16="http://schemas.microsoft.com/office/drawing/2014/main" id="{8FDB539F-0E3A-4DE5-8C0A-8BCDCF9C8901}"/>
            </a:ext>
          </a:extLst>
        </xdr:cNvPr>
        <xdr:cNvCxnSpPr/>
      </xdr:nvCxnSpPr>
      <xdr:spPr>
        <a:xfrm flipV="1">
          <a:off x="8496300" y="10567675"/>
          <a:ext cx="723900" cy="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144516</xdr:rowOff>
    </xdr:from>
    <xdr:to>
      <xdr:col>46</xdr:col>
      <xdr:colOff>38100</xdr:colOff>
      <xdr:row>63</xdr:row>
      <xdr:rowOff>74666</xdr:rowOff>
    </xdr:to>
    <xdr:sp macro="" textlink="">
      <xdr:nvSpPr>
        <xdr:cNvPr id="249" name="楕円 248">
          <a:extLst>
            <a:ext uri="{FF2B5EF4-FFF2-40B4-BE49-F238E27FC236}">
              <a16:creationId xmlns:a16="http://schemas.microsoft.com/office/drawing/2014/main" id="{689C75A6-53E1-4CB1-A2B9-3FDD39AA61CC}"/>
            </a:ext>
          </a:extLst>
        </xdr:cNvPr>
        <xdr:cNvSpPr/>
      </xdr:nvSpPr>
      <xdr:spPr>
        <a:xfrm>
          <a:off x="7670800" y="10538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16125</xdr:rowOff>
    </xdr:from>
    <xdr:to>
      <xdr:col>50</xdr:col>
      <xdr:colOff>114300</xdr:colOff>
      <xdr:row>63</xdr:row>
      <xdr:rowOff>23866</xdr:rowOff>
    </xdr:to>
    <xdr:cxnSp macro="">
      <xdr:nvCxnSpPr>
        <xdr:cNvPr id="250" name="直線コネクタ 249">
          <a:extLst>
            <a:ext uri="{FF2B5EF4-FFF2-40B4-BE49-F238E27FC236}">
              <a16:creationId xmlns:a16="http://schemas.microsoft.com/office/drawing/2014/main" id="{5E1CEE6C-1984-4B30-9C91-04ADD4EDF155}"/>
            </a:ext>
          </a:extLst>
        </xdr:cNvPr>
        <xdr:cNvCxnSpPr/>
      </xdr:nvCxnSpPr>
      <xdr:spPr>
        <a:xfrm flipV="1">
          <a:off x="7713980" y="10577445"/>
          <a:ext cx="78232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150850</xdr:rowOff>
    </xdr:from>
    <xdr:to>
      <xdr:col>41</xdr:col>
      <xdr:colOff>101600</xdr:colOff>
      <xdr:row>63</xdr:row>
      <xdr:rowOff>81000</xdr:rowOff>
    </xdr:to>
    <xdr:sp macro="" textlink="">
      <xdr:nvSpPr>
        <xdr:cNvPr id="251" name="楕円 250">
          <a:extLst>
            <a:ext uri="{FF2B5EF4-FFF2-40B4-BE49-F238E27FC236}">
              <a16:creationId xmlns:a16="http://schemas.microsoft.com/office/drawing/2014/main" id="{F1706779-C60A-4A54-8933-51A57C1AE0A5}"/>
            </a:ext>
          </a:extLst>
        </xdr:cNvPr>
        <xdr:cNvSpPr/>
      </xdr:nvSpPr>
      <xdr:spPr>
        <a:xfrm>
          <a:off x="6873240" y="10544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23866</xdr:rowOff>
    </xdr:from>
    <xdr:to>
      <xdr:col>45</xdr:col>
      <xdr:colOff>177800</xdr:colOff>
      <xdr:row>63</xdr:row>
      <xdr:rowOff>30200</xdr:rowOff>
    </xdr:to>
    <xdr:cxnSp macro="">
      <xdr:nvCxnSpPr>
        <xdr:cNvPr id="252" name="直線コネクタ 251">
          <a:extLst>
            <a:ext uri="{FF2B5EF4-FFF2-40B4-BE49-F238E27FC236}">
              <a16:creationId xmlns:a16="http://schemas.microsoft.com/office/drawing/2014/main" id="{F034F93D-C4DF-4AF9-ABF9-D3582D9B9D28}"/>
            </a:ext>
          </a:extLst>
        </xdr:cNvPr>
        <xdr:cNvCxnSpPr/>
      </xdr:nvCxnSpPr>
      <xdr:spPr>
        <a:xfrm flipV="1">
          <a:off x="6924040" y="10585186"/>
          <a:ext cx="78994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161194</xdr:rowOff>
    </xdr:from>
    <xdr:to>
      <xdr:col>36</xdr:col>
      <xdr:colOff>165100</xdr:colOff>
      <xdr:row>63</xdr:row>
      <xdr:rowOff>91344</xdr:rowOff>
    </xdr:to>
    <xdr:sp macro="" textlink="">
      <xdr:nvSpPr>
        <xdr:cNvPr id="253" name="楕円 252">
          <a:extLst>
            <a:ext uri="{FF2B5EF4-FFF2-40B4-BE49-F238E27FC236}">
              <a16:creationId xmlns:a16="http://schemas.microsoft.com/office/drawing/2014/main" id="{CCF64B72-173F-411F-BB05-54B3A97263F7}"/>
            </a:ext>
          </a:extLst>
        </xdr:cNvPr>
        <xdr:cNvSpPr/>
      </xdr:nvSpPr>
      <xdr:spPr>
        <a:xfrm>
          <a:off x="6098540" y="10554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30200</xdr:rowOff>
    </xdr:from>
    <xdr:to>
      <xdr:col>41</xdr:col>
      <xdr:colOff>50800</xdr:colOff>
      <xdr:row>63</xdr:row>
      <xdr:rowOff>40544</xdr:rowOff>
    </xdr:to>
    <xdr:cxnSp macro="">
      <xdr:nvCxnSpPr>
        <xdr:cNvPr id="254" name="直線コネクタ 253">
          <a:extLst>
            <a:ext uri="{FF2B5EF4-FFF2-40B4-BE49-F238E27FC236}">
              <a16:creationId xmlns:a16="http://schemas.microsoft.com/office/drawing/2014/main" id="{5819A30A-0344-4B9C-840D-FAEE62AF9244}"/>
            </a:ext>
          </a:extLst>
        </xdr:cNvPr>
        <xdr:cNvCxnSpPr/>
      </xdr:nvCxnSpPr>
      <xdr:spPr>
        <a:xfrm flipV="1">
          <a:off x="6149340" y="10591520"/>
          <a:ext cx="7747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AA5A8AB0-A9BA-4CAF-87A0-BC13B89456BA}"/>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F5EB757E-02E5-47A2-8166-38672CA593A5}"/>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D4F44BB6-BAE1-4FB9-AAD5-C03D24DD97EC}"/>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90E7227-1E21-4E12-B478-A84E81136FB9}"/>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58052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AF0B7E85-E325-460E-98BB-619099CB6B91}"/>
            </a:ext>
          </a:extLst>
        </xdr:cNvPr>
        <xdr:cNvSpPr txBox="1"/>
      </xdr:nvSpPr>
      <xdr:spPr>
        <a:xfrm>
          <a:off x="8214575" y="1061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65793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70A0C33C-22A2-45FB-BEF6-5426083CDAA5}"/>
            </a:ext>
          </a:extLst>
        </xdr:cNvPr>
        <xdr:cNvSpPr txBox="1"/>
      </xdr:nvSpPr>
      <xdr:spPr>
        <a:xfrm>
          <a:off x="7444955" y="106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72127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B1EEBEAC-0C00-42EA-BDD2-F4A24D0D817A}"/>
            </a:ext>
          </a:extLst>
        </xdr:cNvPr>
        <xdr:cNvSpPr txBox="1"/>
      </xdr:nvSpPr>
      <xdr:spPr>
        <a:xfrm>
          <a:off x="6670255" y="1063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82471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47AC496-991A-464F-939F-47466B2EFB47}"/>
            </a:ext>
          </a:extLst>
        </xdr:cNvPr>
        <xdr:cNvSpPr txBox="1"/>
      </xdr:nvSpPr>
      <xdr:spPr>
        <a:xfrm>
          <a:off x="5872695" y="106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E87C49F-DBEC-4F95-B9C7-8A2FA9687F1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F8B8B64-8A17-4A12-8DFC-4F219D24E5A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269EABB-234E-4BA6-8C48-099823CD080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A284E52-F1F0-45D1-99B8-EF1D3B4E202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9DC99A6-1FCF-447A-97E5-FF72D91E666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8D16FEA-B0C1-41C6-867E-3D80E7F916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93CBBB0-0CB2-451E-8E5B-4EE641B0115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762B691-DC1D-43CC-9700-B4A9056F04F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8484ED6-D8AB-4A27-A0E4-A04F7F1F3A1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C0978DD-5A2C-4717-877C-5AFD1D8A1B2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ED1C13F-823F-47D2-A9F4-DD15E1E96C8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B65D878-72EB-4B11-9AEC-9A6B0A2DFA5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3F1DEA7B-9ACA-4F9E-85AB-191B3A8651E4}"/>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03961EC-CF52-40C5-A691-9758BFB42E9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FD3C843-EA0E-45D4-8D96-A201737AFB7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6244FBA5-60B6-42D1-A1E2-50041D35CF82}"/>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2F23836-DF73-4D71-8484-CAAB9B8A8E8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E2C079F-981D-4024-871F-6A27067BE06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45E0085-6887-49C8-B92F-FEEC4686435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AE7A0A45-82CC-4C17-BFE1-E781B8FB3CA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C1155423-D379-4726-83D7-5DF059F0553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AB10FC26-4FA6-467C-843C-4DF63D95D34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43993FCB-0D64-45A2-BDE3-F6BE3559B2D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28E441D-E89B-44FF-9BD3-AF7068FFBFC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2C77FB4-E518-4810-A6CF-053AC929196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61BA5F83-A293-4107-94E2-ABD717F71E36}"/>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458A6A0-E906-48D2-A066-3FE425D2E530}"/>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F0D45245-262F-4843-BF34-7FC365AE6DA8}"/>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96F91DBD-76AB-49FC-ABB3-19FB6A888403}"/>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B4590E21-D155-46D2-934C-30A7BCB73C2A}"/>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5718A60-F2A4-4C24-B134-58539A10B92E}"/>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6CC922B9-F80A-4527-92A5-E49AECA48064}"/>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48708F1B-16B2-49B5-B8EB-6EE8A5AC539E}"/>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DF56C366-0486-4CD5-9F49-43A05DB73814}"/>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412EDD33-B504-4C73-867A-1AF9F00964D2}"/>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2EE914FE-55E7-4426-B00F-21B6C3D5989A}"/>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8EA6430-08E1-4850-B4A4-A2420271035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504AC21-0D0F-4B97-AF6B-9519FF3D4E1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F9D656-D528-4035-91B6-D3E7BF2CD1C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854FB9-4738-487F-AFCB-9CA02BD578C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516B840-35BD-49C2-8FA5-AD2C4088049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140788</xdr:rowOff>
    </xdr:from>
    <xdr:to>
      <xdr:col>24</xdr:col>
      <xdr:colOff>114300</xdr:colOff>
      <xdr:row>85</xdr:row>
      <xdr:rowOff>70938</xdr:rowOff>
    </xdr:to>
    <xdr:sp macro="" textlink="">
      <xdr:nvSpPr>
        <xdr:cNvPr id="304" name="楕円 303">
          <a:extLst>
            <a:ext uri="{FF2B5EF4-FFF2-40B4-BE49-F238E27FC236}">
              <a16:creationId xmlns:a16="http://schemas.microsoft.com/office/drawing/2014/main" id="{29CB4843-ACA1-4D4A-BDA8-D0D3B81864E0}"/>
            </a:ext>
          </a:extLst>
        </xdr:cNvPr>
        <xdr:cNvSpPr/>
      </xdr:nvSpPr>
      <xdr:spPr>
        <a:xfrm>
          <a:off x="403606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119215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F70A5EA-4640-4CDD-8A80-5ACBFFCC2A4C}"/>
            </a:ext>
          </a:extLst>
        </xdr:cNvPr>
        <xdr:cNvSpPr txBox="1"/>
      </xdr:nvSpPr>
      <xdr:spPr>
        <a:xfrm>
          <a:off x="4124960" y="1420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119562</xdr:rowOff>
    </xdr:from>
    <xdr:to>
      <xdr:col>20</xdr:col>
      <xdr:colOff>38100</xdr:colOff>
      <xdr:row>85</xdr:row>
      <xdr:rowOff>49712</xdr:rowOff>
    </xdr:to>
    <xdr:sp macro="" textlink="">
      <xdr:nvSpPr>
        <xdr:cNvPr id="306" name="楕円 305">
          <a:extLst>
            <a:ext uri="{FF2B5EF4-FFF2-40B4-BE49-F238E27FC236}">
              <a16:creationId xmlns:a16="http://schemas.microsoft.com/office/drawing/2014/main" id="{535E94A5-855A-4957-A9B6-F2F1467A3C73}"/>
            </a:ext>
          </a:extLst>
        </xdr:cNvPr>
        <xdr:cNvSpPr/>
      </xdr:nvSpPr>
      <xdr:spPr>
        <a:xfrm>
          <a:off x="3312160" y="14201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170362</xdr:rowOff>
    </xdr:from>
    <xdr:to>
      <xdr:col>24</xdr:col>
      <xdr:colOff>63500</xdr:colOff>
      <xdr:row>85</xdr:row>
      <xdr:rowOff>20138</xdr:rowOff>
    </xdr:to>
    <xdr:cxnSp macro="">
      <xdr:nvCxnSpPr>
        <xdr:cNvPr id="307" name="直線コネクタ 306">
          <a:extLst>
            <a:ext uri="{FF2B5EF4-FFF2-40B4-BE49-F238E27FC236}">
              <a16:creationId xmlns:a16="http://schemas.microsoft.com/office/drawing/2014/main" id="{B38638BA-CA27-4F6D-AA01-9F4AE08CCADB}"/>
            </a:ext>
          </a:extLst>
        </xdr:cNvPr>
        <xdr:cNvCxnSpPr/>
      </xdr:nvCxnSpPr>
      <xdr:spPr>
        <a:xfrm>
          <a:off x="3355340" y="14252122"/>
          <a:ext cx="73152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96701</xdr:rowOff>
    </xdr:from>
    <xdr:to>
      <xdr:col>15</xdr:col>
      <xdr:colOff>101600</xdr:colOff>
      <xdr:row>85</xdr:row>
      <xdr:rowOff>26851</xdr:rowOff>
    </xdr:to>
    <xdr:sp macro="" textlink="">
      <xdr:nvSpPr>
        <xdr:cNvPr id="308" name="楕円 307">
          <a:extLst>
            <a:ext uri="{FF2B5EF4-FFF2-40B4-BE49-F238E27FC236}">
              <a16:creationId xmlns:a16="http://schemas.microsoft.com/office/drawing/2014/main" id="{4B8830B6-1B28-4955-AD2A-646E4E729ACF}"/>
            </a:ext>
          </a:extLst>
        </xdr:cNvPr>
        <xdr:cNvSpPr/>
      </xdr:nvSpPr>
      <xdr:spPr>
        <a:xfrm>
          <a:off x="2514600" y="14178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147501</xdr:rowOff>
    </xdr:from>
    <xdr:to>
      <xdr:col>19</xdr:col>
      <xdr:colOff>177800</xdr:colOff>
      <xdr:row>84</xdr:row>
      <xdr:rowOff>170362</xdr:rowOff>
    </xdr:to>
    <xdr:cxnSp macro="">
      <xdr:nvCxnSpPr>
        <xdr:cNvPr id="309" name="直線コネクタ 308">
          <a:extLst>
            <a:ext uri="{FF2B5EF4-FFF2-40B4-BE49-F238E27FC236}">
              <a16:creationId xmlns:a16="http://schemas.microsoft.com/office/drawing/2014/main" id="{CD61AE5F-7182-463E-A6AE-BD1BAB1BEC94}"/>
            </a:ext>
          </a:extLst>
        </xdr:cNvPr>
        <xdr:cNvCxnSpPr/>
      </xdr:nvCxnSpPr>
      <xdr:spPr>
        <a:xfrm>
          <a:off x="2565400" y="14229261"/>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95069</xdr:rowOff>
    </xdr:from>
    <xdr:to>
      <xdr:col>10</xdr:col>
      <xdr:colOff>165100</xdr:colOff>
      <xdr:row>85</xdr:row>
      <xdr:rowOff>25219</xdr:rowOff>
    </xdr:to>
    <xdr:sp macro="" textlink="">
      <xdr:nvSpPr>
        <xdr:cNvPr id="310" name="楕円 309">
          <a:extLst>
            <a:ext uri="{FF2B5EF4-FFF2-40B4-BE49-F238E27FC236}">
              <a16:creationId xmlns:a16="http://schemas.microsoft.com/office/drawing/2014/main" id="{6C075CD8-FD21-4883-B5C7-E963665F88D5}"/>
            </a:ext>
          </a:extLst>
        </xdr:cNvPr>
        <xdr:cNvSpPr/>
      </xdr:nvSpPr>
      <xdr:spPr>
        <a:xfrm>
          <a:off x="1739900" y="14176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145869</xdr:rowOff>
    </xdr:from>
    <xdr:to>
      <xdr:col>15</xdr:col>
      <xdr:colOff>50800</xdr:colOff>
      <xdr:row>84</xdr:row>
      <xdr:rowOff>147501</xdr:rowOff>
    </xdr:to>
    <xdr:cxnSp macro="">
      <xdr:nvCxnSpPr>
        <xdr:cNvPr id="311" name="直線コネクタ 310">
          <a:extLst>
            <a:ext uri="{FF2B5EF4-FFF2-40B4-BE49-F238E27FC236}">
              <a16:creationId xmlns:a16="http://schemas.microsoft.com/office/drawing/2014/main" id="{37CFA080-4282-4176-942A-4AFC45A09AD9}"/>
            </a:ext>
          </a:extLst>
        </xdr:cNvPr>
        <xdr:cNvCxnSpPr/>
      </xdr:nvCxnSpPr>
      <xdr:spPr>
        <a:xfrm>
          <a:off x="1790700" y="14227629"/>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80373</xdr:rowOff>
    </xdr:from>
    <xdr:to>
      <xdr:col>6</xdr:col>
      <xdr:colOff>38100</xdr:colOff>
      <xdr:row>85</xdr:row>
      <xdr:rowOff>10523</xdr:rowOff>
    </xdr:to>
    <xdr:sp macro="" textlink="">
      <xdr:nvSpPr>
        <xdr:cNvPr id="312" name="楕円 311">
          <a:extLst>
            <a:ext uri="{FF2B5EF4-FFF2-40B4-BE49-F238E27FC236}">
              <a16:creationId xmlns:a16="http://schemas.microsoft.com/office/drawing/2014/main" id="{D33FD385-890E-4430-8BA6-B86545D71692}"/>
            </a:ext>
          </a:extLst>
        </xdr:cNvPr>
        <xdr:cNvSpPr/>
      </xdr:nvSpPr>
      <xdr:spPr>
        <a:xfrm>
          <a:off x="965200" y="141621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131173</xdr:rowOff>
    </xdr:from>
    <xdr:to>
      <xdr:col>10</xdr:col>
      <xdr:colOff>114300</xdr:colOff>
      <xdr:row>84</xdr:row>
      <xdr:rowOff>145869</xdr:rowOff>
    </xdr:to>
    <xdr:cxnSp macro="">
      <xdr:nvCxnSpPr>
        <xdr:cNvPr id="313" name="直線コネクタ 312">
          <a:extLst>
            <a:ext uri="{FF2B5EF4-FFF2-40B4-BE49-F238E27FC236}">
              <a16:creationId xmlns:a16="http://schemas.microsoft.com/office/drawing/2014/main" id="{3E9D7818-9F80-4028-85DB-14BEB6F30FF7}"/>
            </a:ext>
          </a:extLst>
        </xdr:cNvPr>
        <xdr:cNvCxnSpPr/>
      </xdr:nvCxnSpPr>
      <xdr:spPr>
        <a:xfrm>
          <a:off x="1008380" y="14212933"/>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E9710FB4-8682-4936-8220-8AD696E5C878}"/>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378BE51C-577E-4309-9715-4F58918129B7}"/>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31791A36-7F14-4D50-961D-95FF50F07348}"/>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DF0DCE1D-D1F1-4333-B75B-70D2AC5C26E5}"/>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40839</xdr:rowOff>
    </xdr:from>
    <xdr:ext cx="405111" cy="259045"/>
    <xdr:sp macro="" textlink="">
      <xdr:nvSpPr>
        <xdr:cNvPr id="318" name="n_1mainValue【公営住宅】&#10;有形固定資産減価償却率">
          <a:extLst>
            <a:ext uri="{FF2B5EF4-FFF2-40B4-BE49-F238E27FC236}">
              <a16:creationId xmlns:a16="http://schemas.microsoft.com/office/drawing/2014/main" id="{ABDBFBF8-98AF-482C-AF8E-56A95769DCA5}"/>
            </a:ext>
          </a:extLst>
        </xdr:cNvPr>
        <xdr:cNvSpPr txBox="1"/>
      </xdr:nvSpPr>
      <xdr:spPr>
        <a:xfrm>
          <a:off x="3170564" y="1429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17978</xdr:rowOff>
    </xdr:from>
    <xdr:ext cx="405111" cy="259045"/>
    <xdr:sp macro="" textlink="">
      <xdr:nvSpPr>
        <xdr:cNvPr id="319" name="n_2mainValue【公営住宅】&#10;有形固定資産減価償却率">
          <a:extLst>
            <a:ext uri="{FF2B5EF4-FFF2-40B4-BE49-F238E27FC236}">
              <a16:creationId xmlns:a16="http://schemas.microsoft.com/office/drawing/2014/main" id="{82D0E51E-C89A-484A-91C4-7BB4250FB8D5}"/>
            </a:ext>
          </a:extLst>
        </xdr:cNvPr>
        <xdr:cNvSpPr txBox="1"/>
      </xdr:nvSpPr>
      <xdr:spPr>
        <a:xfrm>
          <a:off x="2385704" y="1426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16346</xdr:rowOff>
    </xdr:from>
    <xdr:ext cx="405111" cy="259045"/>
    <xdr:sp macro="" textlink="">
      <xdr:nvSpPr>
        <xdr:cNvPr id="320" name="n_3mainValue【公営住宅】&#10;有形固定資産減価償却率">
          <a:extLst>
            <a:ext uri="{FF2B5EF4-FFF2-40B4-BE49-F238E27FC236}">
              <a16:creationId xmlns:a16="http://schemas.microsoft.com/office/drawing/2014/main" id="{4C6BE1A5-3D21-4E3A-A0C5-6810DDB54C6C}"/>
            </a:ext>
          </a:extLst>
        </xdr:cNvPr>
        <xdr:cNvSpPr txBox="1"/>
      </xdr:nvSpPr>
      <xdr:spPr>
        <a:xfrm>
          <a:off x="1611004" y="1426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1650</xdr:rowOff>
    </xdr:from>
    <xdr:ext cx="405111" cy="259045"/>
    <xdr:sp macro="" textlink="">
      <xdr:nvSpPr>
        <xdr:cNvPr id="321" name="n_4mainValue【公営住宅】&#10;有形固定資産減価償却率">
          <a:extLst>
            <a:ext uri="{FF2B5EF4-FFF2-40B4-BE49-F238E27FC236}">
              <a16:creationId xmlns:a16="http://schemas.microsoft.com/office/drawing/2014/main" id="{A3B49B84-96DE-4316-A78D-2F5A8D8A1CF4}"/>
            </a:ext>
          </a:extLst>
        </xdr:cNvPr>
        <xdr:cNvSpPr txBox="1"/>
      </xdr:nvSpPr>
      <xdr:spPr>
        <a:xfrm>
          <a:off x="836304" y="1425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BED125C-594D-43BC-A18A-51277215039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0DE46FF-3425-4B30-B28E-76A77CA1688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7EBA613-4004-4AFA-81FD-9A49CF6A333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20A84E2-ABE9-4A8A-91A3-50CDB055974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B2B228C-2899-46D5-B4A5-21FBA05C4AC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6AE3CD9-BF33-4336-8E9A-485B429519E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52A51A1-127A-4D4C-95EC-32AAC440CA4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1F250BA-B78D-4E85-A34D-473AD034CDF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4E2116D-FC22-4E82-A76B-D8C4E0F233C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7A0E023-7510-4DFE-9E01-5A038A18BD0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AFAA4521-687B-476A-A12C-7BEA9174D72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1EB5C3B-7181-4448-8E4F-DDDB5822EC1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1624951-6CE9-4BDD-8016-F6BA21217E5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0F92AD2-2AB9-4611-AEAB-0A4805FC1A38}"/>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9AE9430-3524-41E5-A790-A0E6606D1D0E}"/>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8D310CC-2040-4F02-99C7-78CC0D7772E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642AD84-D1D0-4BA0-94F5-D3F93BDCA8D5}"/>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18A255A-8EA3-4E98-9670-039781C2292D}"/>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B60BB49-4EC2-4DA5-89BC-6F442B8659F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D93C4633-48A0-497C-BF49-9ACDD4E0AC74}"/>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11137FB3-E7AC-4140-8362-4097A620BC2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33956429-5B89-4E79-8573-B449EB4B9972}"/>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192F62F-4E34-4D53-A0E0-600A2DBB66A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AAE22ED3-C54C-49D0-9A2A-3BF9A416BE7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8A8C0252-842D-4C47-A6AB-4BB62BAD5E5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47CD5D62-2EC8-4808-AD01-AB5385516FD7}"/>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D2A5A1FF-B81B-4DA3-90D4-4697D527160F}"/>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4E7186EE-08DA-4598-9790-06DD14E12E83}"/>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13ABD4C7-CDBF-4149-B317-015BA5171DD6}"/>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DBC5D31E-94EF-4F12-8840-3F01F13A34BB}"/>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6840A3B6-06A9-4B59-B423-F2CE26AB7563}"/>
            </a:ext>
          </a:extLst>
        </xdr:cNvPr>
        <xdr:cNvSpPr txBox="1"/>
      </xdr:nvSpPr>
      <xdr:spPr>
        <a:xfrm>
          <a:off x="9258300" y="14002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10A70EE0-7609-426D-B08C-1A987E4D47F9}"/>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EB2A3623-785E-4F78-A651-D0B12CCF0C2F}"/>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C9F8D555-B343-4B5C-A161-001641085ECB}"/>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901B54E3-0F49-4DD6-8B87-AC7BC1036DAB}"/>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DB8D55C1-61CE-48BD-8240-368927FCBF3F}"/>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1EBAE32-D22E-41A3-A680-56F7AF2226F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13E15B4-7F64-4F1A-AD2C-FA16EBA87BE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59097AA-DFB2-4C45-AF2A-5E28612B40D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789A10E-C748-4F07-A39E-3679760043B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AFA7670-8D12-4B76-81E9-95642A3B6A6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71338</xdr:rowOff>
    </xdr:from>
    <xdr:to>
      <xdr:col>55</xdr:col>
      <xdr:colOff>50800</xdr:colOff>
      <xdr:row>82</xdr:row>
      <xdr:rowOff>1488</xdr:rowOff>
    </xdr:to>
    <xdr:sp macro="" textlink="">
      <xdr:nvSpPr>
        <xdr:cNvPr id="363" name="楕円 362">
          <a:extLst>
            <a:ext uri="{FF2B5EF4-FFF2-40B4-BE49-F238E27FC236}">
              <a16:creationId xmlns:a16="http://schemas.microsoft.com/office/drawing/2014/main" id="{1D090717-96BD-4D31-BE12-8D30AA6BB42D}"/>
            </a:ext>
          </a:extLst>
        </xdr:cNvPr>
        <xdr:cNvSpPr/>
      </xdr:nvSpPr>
      <xdr:spPr>
        <a:xfrm>
          <a:off x="9192260" y="13650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94215</xdr:rowOff>
    </xdr:from>
    <xdr:ext cx="469744" cy="259045"/>
    <xdr:sp macro="" textlink="">
      <xdr:nvSpPr>
        <xdr:cNvPr id="364" name="【公営住宅】&#10;一人当たり面積該当値テキスト">
          <a:extLst>
            <a:ext uri="{FF2B5EF4-FFF2-40B4-BE49-F238E27FC236}">
              <a16:creationId xmlns:a16="http://schemas.microsoft.com/office/drawing/2014/main" id="{EC5FAD2C-4335-4903-A967-FB93C88E0281}"/>
            </a:ext>
          </a:extLst>
        </xdr:cNvPr>
        <xdr:cNvSpPr txBox="1"/>
      </xdr:nvSpPr>
      <xdr:spPr>
        <a:xfrm>
          <a:off x="9258300" y="135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96048</xdr:rowOff>
    </xdr:from>
    <xdr:to>
      <xdr:col>50</xdr:col>
      <xdr:colOff>165100</xdr:colOff>
      <xdr:row>82</xdr:row>
      <xdr:rowOff>26198</xdr:rowOff>
    </xdr:to>
    <xdr:sp macro="" textlink="">
      <xdr:nvSpPr>
        <xdr:cNvPr id="365" name="楕円 364">
          <a:extLst>
            <a:ext uri="{FF2B5EF4-FFF2-40B4-BE49-F238E27FC236}">
              <a16:creationId xmlns:a16="http://schemas.microsoft.com/office/drawing/2014/main" id="{DF0A0B82-94D7-42DC-95F6-6B44B9F1385C}"/>
            </a:ext>
          </a:extLst>
        </xdr:cNvPr>
        <xdr:cNvSpPr/>
      </xdr:nvSpPr>
      <xdr:spPr>
        <a:xfrm>
          <a:off x="8445500" y="13674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122138</xdr:rowOff>
    </xdr:from>
    <xdr:to>
      <xdr:col>55</xdr:col>
      <xdr:colOff>0</xdr:colOff>
      <xdr:row>81</xdr:row>
      <xdr:rowOff>146848</xdr:rowOff>
    </xdr:to>
    <xdr:cxnSp macro="">
      <xdr:nvCxnSpPr>
        <xdr:cNvPr id="366" name="直線コネクタ 365">
          <a:extLst>
            <a:ext uri="{FF2B5EF4-FFF2-40B4-BE49-F238E27FC236}">
              <a16:creationId xmlns:a16="http://schemas.microsoft.com/office/drawing/2014/main" id="{772CB55A-0F82-42C3-A07D-4F4F7604E629}"/>
            </a:ext>
          </a:extLst>
        </xdr:cNvPr>
        <xdr:cNvCxnSpPr/>
      </xdr:nvCxnSpPr>
      <xdr:spPr>
        <a:xfrm flipV="1">
          <a:off x="8496300" y="13700978"/>
          <a:ext cx="723900" cy="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120541</xdr:rowOff>
    </xdr:from>
    <xdr:to>
      <xdr:col>46</xdr:col>
      <xdr:colOff>38100</xdr:colOff>
      <xdr:row>82</xdr:row>
      <xdr:rowOff>50691</xdr:rowOff>
    </xdr:to>
    <xdr:sp macro="" textlink="">
      <xdr:nvSpPr>
        <xdr:cNvPr id="367" name="楕円 366">
          <a:extLst>
            <a:ext uri="{FF2B5EF4-FFF2-40B4-BE49-F238E27FC236}">
              <a16:creationId xmlns:a16="http://schemas.microsoft.com/office/drawing/2014/main" id="{EE0DAE86-622C-4AA4-84BA-46D133015753}"/>
            </a:ext>
          </a:extLst>
        </xdr:cNvPr>
        <xdr:cNvSpPr/>
      </xdr:nvSpPr>
      <xdr:spPr>
        <a:xfrm>
          <a:off x="7670800" y="136993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146848</xdr:rowOff>
    </xdr:from>
    <xdr:to>
      <xdr:col>50</xdr:col>
      <xdr:colOff>114300</xdr:colOff>
      <xdr:row>81</xdr:row>
      <xdr:rowOff>171341</xdr:rowOff>
    </xdr:to>
    <xdr:cxnSp macro="">
      <xdr:nvCxnSpPr>
        <xdr:cNvPr id="368" name="直線コネクタ 367">
          <a:extLst>
            <a:ext uri="{FF2B5EF4-FFF2-40B4-BE49-F238E27FC236}">
              <a16:creationId xmlns:a16="http://schemas.microsoft.com/office/drawing/2014/main" id="{983162C4-C586-487D-8250-BD2DCD2E6BCF}"/>
            </a:ext>
          </a:extLst>
        </xdr:cNvPr>
        <xdr:cNvCxnSpPr/>
      </xdr:nvCxnSpPr>
      <xdr:spPr>
        <a:xfrm flipV="1">
          <a:off x="7713980" y="13725688"/>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21372</xdr:rowOff>
    </xdr:from>
    <xdr:to>
      <xdr:col>41</xdr:col>
      <xdr:colOff>101600</xdr:colOff>
      <xdr:row>82</xdr:row>
      <xdr:rowOff>122972</xdr:rowOff>
    </xdr:to>
    <xdr:sp macro="" textlink="">
      <xdr:nvSpPr>
        <xdr:cNvPr id="369" name="楕円 368">
          <a:extLst>
            <a:ext uri="{FF2B5EF4-FFF2-40B4-BE49-F238E27FC236}">
              <a16:creationId xmlns:a16="http://schemas.microsoft.com/office/drawing/2014/main" id="{E85354CA-DFA9-4C92-A116-1F1B0649D280}"/>
            </a:ext>
          </a:extLst>
        </xdr:cNvPr>
        <xdr:cNvSpPr/>
      </xdr:nvSpPr>
      <xdr:spPr>
        <a:xfrm>
          <a:off x="6873240" y="1376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171341</xdr:rowOff>
    </xdr:from>
    <xdr:to>
      <xdr:col>45</xdr:col>
      <xdr:colOff>177800</xdr:colOff>
      <xdr:row>82</xdr:row>
      <xdr:rowOff>72172</xdr:rowOff>
    </xdr:to>
    <xdr:cxnSp macro="">
      <xdr:nvCxnSpPr>
        <xdr:cNvPr id="370" name="直線コネクタ 369">
          <a:extLst>
            <a:ext uri="{FF2B5EF4-FFF2-40B4-BE49-F238E27FC236}">
              <a16:creationId xmlns:a16="http://schemas.microsoft.com/office/drawing/2014/main" id="{F05C2738-0C77-4223-A6EA-55F59E57048B}"/>
            </a:ext>
          </a:extLst>
        </xdr:cNvPr>
        <xdr:cNvCxnSpPr/>
      </xdr:nvCxnSpPr>
      <xdr:spPr>
        <a:xfrm flipV="1">
          <a:off x="6924040" y="13750181"/>
          <a:ext cx="78994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51198</xdr:rowOff>
    </xdr:from>
    <xdr:to>
      <xdr:col>36</xdr:col>
      <xdr:colOff>165100</xdr:colOff>
      <xdr:row>82</xdr:row>
      <xdr:rowOff>152798</xdr:rowOff>
    </xdr:to>
    <xdr:sp macro="" textlink="">
      <xdr:nvSpPr>
        <xdr:cNvPr id="371" name="楕円 370">
          <a:extLst>
            <a:ext uri="{FF2B5EF4-FFF2-40B4-BE49-F238E27FC236}">
              <a16:creationId xmlns:a16="http://schemas.microsoft.com/office/drawing/2014/main" id="{02CBE107-0556-449F-8BB1-CAE67FAD9078}"/>
            </a:ext>
          </a:extLst>
        </xdr:cNvPr>
        <xdr:cNvSpPr/>
      </xdr:nvSpPr>
      <xdr:spPr>
        <a:xfrm>
          <a:off x="6098540" y="137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72172</xdr:rowOff>
    </xdr:from>
    <xdr:to>
      <xdr:col>41</xdr:col>
      <xdr:colOff>50800</xdr:colOff>
      <xdr:row>82</xdr:row>
      <xdr:rowOff>101998</xdr:rowOff>
    </xdr:to>
    <xdr:cxnSp macro="">
      <xdr:nvCxnSpPr>
        <xdr:cNvPr id="372" name="直線コネクタ 371">
          <a:extLst>
            <a:ext uri="{FF2B5EF4-FFF2-40B4-BE49-F238E27FC236}">
              <a16:creationId xmlns:a16="http://schemas.microsoft.com/office/drawing/2014/main" id="{DD13551C-3DE4-431A-9A30-81F23FAC3035}"/>
            </a:ext>
          </a:extLst>
        </xdr:cNvPr>
        <xdr:cNvCxnSpPr/>
      </xdr:nvCxnSpPr>
      <xdr:spPr>
        <a:xfrm flipV="1">
          <a:off x="6149340" y="13818652"/>
          <a:ext cx="7747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AB30EAD0-F806-4DF0-AD67-72D25ACA82B1}"/>
            </a:ext>
          </a:extLst>
        </xdr:cNvPr>
        <xdr:cNvSpPr txBox="1"/>
      </xdr:nvSpPr>
      <xdr:spPr>
        <a:xfrm>
          <a:off x="8271587" y="1412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423D8D92-9A35-4F8B-80DA-19E2E4647D17}"/>
            </a:ext>
          </a:extLst>
        </xdr:cNvPr>
        <xdr:cNvSpPr txBox="1"/>
      </xdr:nvSpPr>
      <xdr:spPr>
        <a:xfrm>
          <a:off x="7509587" y="141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C7B9E820-FA4D-406F-98C8-78775214C02C}"/>
            </a:ext>
          </a:extLst>
        </xdr:cNvPr>
        <xdr:cNvSpPr txBox="1"/>
      </xdr:nvSpPr>
      <xdr:spPr>
        <a:xfrm>
          <a:off x="6712027" y="1411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6A51EE82-31EA-4242-9F31-FEA24AAB2DFA}"/>
            </a:ext>
          </a:extLst>
        </xdr:cNvPr>
        <xdr:cNvSpPr txBox="1"/>
      </xdr:nvSpPr>
      <xdr:spPr>
        <a:xfrm>
          <a:off x="5937327" y="1411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42725</xdr:rowOff>
    </xdr:from>
    <xdr:ext cx="469744" cy="259045"/>
    <xdr:sp macro="" textlink="">
      <xdr:nvSpPr>
        <xdr:cNvPr id="377" name="n_1mainValue【公営住宅】&#10;一人当たり面積">
          <a:extLst>
            <a:ext uri="{FF2B5EF4-FFF2-40B4-BE49-F238E27FC236}">
              <a16:creationId xmlns:a16="http://schemas.microsoft.com/office/drawing/2014/main" id="{CD1F7BCD-5740-4C04-985B-E81BCE609376}"/>
            </a:ext>
          </a:extLst>
        </xdr:cNvPr>
        <xdr:cNvSpPr txBox="1"/>
      </xdr:nvSpPr>
      <xdr:spPr>
        <a:xfrm>
          <a:off x="8271587" y="134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67218</xdr:rowOff>
    </xdr:from>
    <xdr:ext cx="469744" cy="259045"/>
    <xdr:sp macro="" textlink="">
      <xdr:nvSpPr>
        <xdr:cNvPr id="378" name="n_2mainValue【公営住宅】&#10;一人当たり面積">
          <a:extLst>
            <a:ext uri="{FF2B5EF4-FFF2-40B4-BE49-F238E27FC236}">
              <a16:creationId xmlns:a16="http://schemas.microsoft.com/office/drawing/2014/main" id="{5500EE7F-40F8-4868-AC2B-07CD4D9C57A0}"/>
            </a:ext>
          </a:extLst>
        </xdr:cNvPr>
        <xdr:cNvSpPr txBox="1"/>
      </xdr:nvSpPr>
      <xdr:spPr>
        <a:xfrm>
          <a:off x="7509587" y="1347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139499</xdr:rowOff>
    </xdr:from>
    <xdr:ext cx="469744" cy="259045"/>
    <xdr:sp macro="" textlink="">
      <xdr:nvSpPr>
        <xdr:cNvPr id="379" name="n_3mainValue【公営住宅】&#10;一人当たり面積">
          <a:extLst>
            <a:ext uri="{FF2B5EF4-FFF2-40B4-BE49-F238E27FC236}">
              <a16:creationId xmlns:a16="http://schemas.microsoft.com/office/drawing/2014/main" id="{5CFC953A-812E-45E4-879D-E9A1DF720D0F}"/>
            </a:ext>
          </a:extLst>
        </xdr:cNvPr>
        <xdr:cNvSpPr txBox="1"/>
      </xdr:nvSpPr>
      <xdr:spPr>
        <a:xfrm>
          <a:off x="6712027" y="1355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169325</xdr:rowOff>
    </xdr:from>
    <xdr:ext cx="469744" cy="259045"/>
    <xdr:sp macro="" textlink="">
      <xdr:nvSpPr>
        <xdr:cNvPr id="380" name="n_4mainValue【公営住宅】&#10;一人当たり面積">
          <a:extLst>
            <a:ext uri="{FF2B5EF4-FFF2-40B4-BE49-F238E27FC236}">
              <a16:creationId xmlns:a16="http://schemas.microsoft.com/office/drawing/2014/main" id="{9CF6F15D-C642-4B95-BB53-8F05366D29DF}"/>
            </a:ext>
          </a:extLst>
        </xdr:cNvPr>
        <xdr:cNvSpPr txBox="1"/>
      </xdr:nvSpPr>
      <xdr:spPr>
        <a:xfrm>
          <a:off x="5937327" y="1358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3E71B8E-BAF0-40AE-B176-A1024F5259F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594F0E2-3963-49D8-96A0-96B513099B6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6076579-E167-49F9-838A-C302A875CBA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016356A-AB2E-4376-B846-027DAF71657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DAB3A7DB-068F-48F6-AE51-81DCAED35CD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A1C8C96-873E-4AF7-A60E-6DB90D92FD9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1CBA23D-C486-4B3F-9BAB-87500EE336A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A6407C6-5E66-4985-8637-74F4DCF87C2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2E1586A-A473-45D7-B526-56DCBBF6108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9BDB7D85-1600-4DAC-8EE5-2091CACC4B8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3480D8C4-86CE-4F77-A072-3AA2D715CB6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DA0A696-8023-49F6-A5DB-798C23BC07F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C45A130D-CCC7-4874-B6B2-66FD6E2C716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9D2EC12-8E29-4AF2-812B-7CD70AB561B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995FE0B-BAFD-4087-B177-48A4D0EFE5A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A70940F7-96C7-4816-A9E5-095AAF8AFEF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2FAB467-864B-4B4D-AF95-39D07FE3AC5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3317944B-15D2-437C-81A0-374CE2E109E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8D679E18-9B46-49CE-9B87-E84842264C8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AD24533B-605E-4E18-B86B-29439BBFCEE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C799251-F75E-4CB5-8A13-FA1CB1725E6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88189A08-1A53-4719-82EF-ED569D2C73E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59879EC-4E15-4E16-A772-24D3AA989F6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7939C7FC-57D5-48B7-B0B3-228B6A98B7D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DA79B593-6170-450C-BDA3-C8E52F6226F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BB541DD8-466C-493A-B065-0F04736E2AA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986D0560-AC14-4090-A11D-585F97628BD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A5BF8FE2-5869-4CB9-9CE0-2EA2B18CE0C9}"/>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37E57EF6-1E16-4B6D-955E-E4968E28DC9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F6B965BA-DE76-4515-A736-983C07C4CFD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B386E490-3A3C-435B-8857-FB852D1A2ED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A70C4A54-1902-4425-BB4D-5A3714DF19F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E86D926D-ACDB-4F86-9BBE-3806A40C490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783C1754-68EE-4409-9AC3-B1C206C3D03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ECDDCE9F-0760-4460-9D4D-5781560FF61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4C6E1BAA-D84C-4486-A92B-264F0469EE4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81FC0205-F98F-4B44-AD23-7F2714B88DA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8FD09427-F4D6-4777-A26C-606658B9CE8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43744D4C-61A2-49C9-A6A1-6938C9847ADB}"/>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2A11BE6A-F2EB-4F2F-B4D7-25744BE92DE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BF118E9A-BCE8-424F-B14E-C4888940C00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21D0AEC-E1E8-4BBF-ADD7-9B400AC041C0}"/>
            </a:ext>
          </a:extLst>
        </xdr:cNvPr>
        <xdr:cNvCxnSpPr/>
      </xdr:nvCxnSpPr>
      <xdr:spPr>
        <a:xfrm flipV="1">
          <a:off x="14375764" y="567200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2C427FF-71E3-4191-89C4-62F136ADD53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B77CA548-517F-4510-8943-B6E46BCE318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5483F23-0D32-4C99-946D-5E49A195E771}"/>
            </a:ext>
          </a:extLst>
        </xdr:cNvPr>
        <xdr:cNvSpPr txBox="1"/>
      </xdr:nvSpPr>
      <xdr:spPr>
        <a:xfrm>
          <a:off x="14414500" y="5451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7B9851C3-5A50-4C4A-85E6-224566719D15}"/>
            </a:ext>
          </a:extLst>
        </xdr:cNvPr>
        <xdr:cNvCxnSpPr/>
      </xdr:nvCxnSpPr>
      <xdr:spPr>
        <a:xfrm>
          <a:off x="14287500" y="5672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E8AEB771-EB5A-42EF-8956-73D2FA806A74}"/>
            </a:ext>
          </a:extLst>
        </xdr:cNvPr>
        <xdr:cNvSpPr txBox="1"/>
      </xdr:nvSpPr>
      <xdr:spPr>
        <a:xfrm>
          <a:off x="14414500" y="62041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EA4EBC8F-C08F-476E-8A53-1BA1D90C38C1}"/>
            </a:ext>
          </a:extLst>
        </xdr:cNvPr>
        <xdr:cNvSpPr/>
      </xdr:nvSpPr>
      <xdr:spPr>
        <a:xfrm>
          <a:off x="14325600" y="63489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38A0873-D510-4C7D-9E27-EEB4F2C9A125}"/>
            </a:ext>
          </a:extLst>
        </xdr:cNvPr>
        <xdr:cNvSpPr/>
      </xdr:nvSpPr>
      <xdr:spPr>
        <a:xfrm>
          <a:off x="1357884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8457979F-69B0-46D9-AF1B-B8440A2C0DF9}"/>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4EB7A17E-66B4-42DB-95F0-BCF93EC00622}"/>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B6B74C12-352A-43C1-ADD8-DD59573C7AA9}"/>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19C5DF6-905C-4FB4-82BA-D54C88D5C2F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24FB9C0-2CDA-4829-89A7-2E036674B75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76E4A95-2F4F-40C6-BA1E-034A111BE7A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3FE8068-8282-420E-9FB1-F3D22C453C1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D5ACC02-C9DE-4954-B9C8-91A7BD39132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38" name="楕円 437">
          <a:extLst>
            <a:ext uri="{FF2B5EF4-FFF2-40B4-BE49-F238E27FC236}">
              <a16:creationId xmlns:a16="http://schemas.microsoft.com/office/drawing/2014/main" id="{A74B1E6A-AB25-46CF-8BBA-43B8D2390D0E}"/>
            </a:ext>
          </a:extLst>
        </xdr:cNvPr>
        <xdr:cNvSpPr/>
      </xdr:nvSpPr>
      <xdr:spPr>
        <a:xfrm>
          <a:off x="14325600" y="64202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28320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9E67CE92-25A9-4822-BDD9-DCDBEA23C00C}"/>
            </a:ext>
          </a:extLst>
        </xdr:cNvPr>
        <xdr:cNvSpPr txBox="1"/>
      </xdr:nvSpPr>
      <xdr:spPr>
        <a:xfrm>
          <a:off x="14414500" y="63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4173</xdr:rowOff>
    </xdr:from>
    <xdr:to>
      <xdr:col>81</xdr:col>
      <xdr:colOff>101600</xdr:colOff>
      <xdr:row>38</xdr:row>
      <xdr:rowOff>105773</xdr:rowOff>
    </xdr:to>
    <xdr:sp macro="" textlink="">
      <xdr:nvSpPr>
        <xdr:cNvPr id="440" name="楕円 439">
          <a:extLst>
            <a:ext uri="{FF2B5EF4-FFF2-40B4-BE49-F238E27FC236}">
              <a16:creationId xmlns:a16="http://schemas.microsoft.com/office/drawing/2014/main" id="{486A1F08-6B51-4471-A12B-89868CF53A45}"/>
            </a:ext>
          </a:extLst>
        </xdr:cNvPr>
        <xdr:cNvSpPr/>
      </xdr:nvSpPr>
      <xdr:spPr>
        <a:xfrm>
          <a:off x="13578840" y="637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54973</xdr:rowOff>
    </xdr:from>
    <xdr:to>
      <xdr:col>85</xdr:col>
      <xdr:colOff>127000</xdr:colOff>
      <xdr:row>38</xdr:row>
      <xdr:rowOff>100693</xdr:rowOff>
    </xdr:to>
    <xdr:cxnSp macro="">
      <xdr:nvCxnSpPr>
        <xdr:cNvPr id="441" name="直線コネクタ 440">
          <a:extLst>
            <a:ext uri="{FF2B5EF4-FFF2-40B4-BE49-F238E27FC236}">
              <a16:creationId xmlns:a16="http://schemas.microsoft.com/office/drawing/2014/main" id="{C4C375C0-36E1-4C87-A1AD-7DA1EDE11002}"/>
            </a:ext>
          </a:extLst>
        </xdr:cNvPr>
        <xdr:cNvCxnSpPr/>
      </xdr:nvCxnSpPr>
      <xdr:spPr>
        <a:xfrm>
          <a:off x="13629640" y="6425293"/>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42" name="楕円 441">
          <a:extLst>
            <a:ext uri="{FF2B5EF4-FFF2-40B4-BE49-F238E27FC236}">
              <a16:creationId xmlns:a16="http://schemas.microsoft.com/office/drawing/2014/main" id="{63841956-B3B8-4A99-B73B-E6900987E0FC}"/>
            </a:ext>
          </a:extLst>
        </xdr:cNvPr>
        <xdr:cNvSpPr/>
      </xdr:nvSpPr>
      <xdr:spPr>
        <a:xfrm>
          <a:off x="12804140" y="633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15784</xdr:rowOff>
    </xdr:from>
    <xdr:to>
      <xdr:col>81</xdr:col>
      <xdr:colOff>50800</xdr:colOff>
      <xdr:row>38</xdr:row>
      <xdr:rowOff>54973</xdr:rowOff>
    </xdr:to>
    <xdr:cxnSp macro="">
      <xdr:nvCxnSpPr>
        <xdr:cNvPr id="443" name="直線コネクタ 442">
          <a:extLst>
            <a:ext uri="{FF2B5EF4-FFF2-40B4-BE49-F238E27FC236}">
              <a16:creationId xmlns:a16="http://schemas.microsoft.com/office/drawing/2014/main" id="{DE122578-881E-484D-81D5-359C2B181021}"/>
            </a:ext>
          </a:extLst>
        </xdr:cNvPr>
        <xdr:cNvCxnSpPr/>
      </xdr:nvCxnSpPr>
      <xdr:spPr>
        <a:xfrm>
          <a:off x="12854940" y="6386104"/>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90714</xdr:rowOff>
    </xdr:from>
    <xdr:to>
      <xdr:col>72</xdr:col>
      <xdr:colOff>38100</xdr:colOff>
      <xdr:row>38</xdr:row>
      <xdr:rowOff>20864</xdr:rowOff>
    </xdr:to>
    <xdr:sp macro="" textlink="">
      <xdr:nvSpPr>
        <xdr:cNvPr id="444" name="楕円 443">
          <a:extLst>
            <a:ext uri="{FF2B5EF4-FFF2-40B4-BE49-F238E27FC236}">
              <a16:creationId xmlns:a16="http://schemas.microsoft.com/office/drawing/2014/main" id="{2B406517-F8E7-4A6D-BB1A-627FDB026C55}"/>
            </a:ext>
          </a:extLst>
        </xdr:cNvPr>
        <xdr:cNvSpPr/>
      </xdr:nvSpPr>
      <xdr:spPr>
        <a:xfrm>
          <a:off x="12029440" y="6293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38</xdr:row>
      <xdr:rowOff>15784</xdr:rowOff>
    </xdr:to>
    <xdr:cxnSp macro="">
      <xdr:nvCxnSpPr>
        <xdr:cNvPr id="445" name="直線コネクタ 444">
          <a:extLst>
            <a:ext uri="{FF2B5EF4-FFF2-40B4-BE49-F238E27FC236}">
              <a16:creationId xmlns:a16="http://schemas.microsoft.com/office/drawing/2014/main" id="{676FF765-3D34-4B68-AA97-C6D44D13A179}"/>
            </a:ext>
          </a:extLst>
        </xdr:cNvPr>
        <xdr:cNvCxnSpPr/>
      </xdr:nvCxnSpPr>
      <xdr:spPr>
        <a:xfrm>
          <a:off x="12072620" y="6344194"/>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46627</xdr:rowOff>
    </xdr:from>
    <xdr:to>
      <xdr:col>67</xdr:col>
      <xdr:colOff>101600</xdr:colOff>
      <xdr:row>37</xdr:row>
      <xdr:rowOff>148227</xdr:rowOff>
    </xdr:to>
    <xdr:sp macro="" textlink="">
      <xdr:nvSpPr>
        <xdr:cNvPr id="446" name="楕円 445">
          <a:extLst>
            <a:ext uri="{FF2B5EF4-FFF2-40B4-BE49-F238E27FC236}">
              <a16:creationId xmlns:a16="http://schemas.microsoft.com/office/drawing/2014/main" id="{B65633F1-820A-4414-A4CB-38DCA18A803D}"/>
            </a:ext>
          </a:extLst>
        </xdr:cNvPr>
        <xdr:cNvSpPr/>
      </xdr:nvSpPr>
      <xdr:spPr>
        <a:xfrm>
          <a:off x="11231880" y="62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97427</xdr:rowOff>
    </xdr:from>
    <xdr:to>
      <xdr:col>71</xdr:col>
      <xdr:colOff>177800</xdr:colOff>
      <xdr:row>37</xdr:row>
      <xdr:rowOff>141514</xdr:rowOff>
    </xdr:to>
    <xdr:cxnSp macro="">
      <xdr:nvCxnSpPr>
        <xdr:cNvPr id="447" name="直線コネクタ 446">
          <a:extLst>
            <a:ext uri="{FF2B5EF4-FFF2-40B4-BE49-F238E27FC236}">
              <a16:creationId xmlns:a16="http://schemas.microsoft.com/office/drawing/2014/main" id="{0D50105A-9331-4E65-AA03-1BE36E200C61}"/>
            </a:ext>
          </a:extLst>
        </xdr:cNvPr>
        <xdr:cNvCxnSpPr/>
      </xdr:nvCxnSpPr>
      <xdr:spPr>
        <a:xfrm>
          <a:off x="11282680" y="6300107"/>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B0294EFB-65E5-4549-9EF7-2438A10FC9BC}"/>
            </a:ext>
          </a:extLst>
        </xdr:cNvPr>
        <xdr:cNvSpPr txBox="1"/>
      </xdr:nvSpPr>
      <xdr:spPr>
        <a:xfrm>
          <a:off x="134372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4F883E6F-E83A-4E0E-BF30-9C6667FDBF48}"/>
            </a:ext>
          </a:extLst>
        </xdr:cNvPr>
        <xdr:cNvSpPr txBox="1"/>
      </xdr:nvSpPr>
      <xdr:spPr>
        <a:xfrm>
          <a:off x="126752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524FDAB4-E892-46E5-B47B-4C9873ACD47E}"/>
            </a:ext>
          </a:extLst>
        </xdr:cNvPr>
        <xdr:cNvSpPr txBox="1"/>
      </xdr:nvSpPr>
      <xdr:spPr>
        <a:xfrm>
          <a:off x="1190054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EE95C18A-4F4F-4B72-BFEA-B67586955BAA}"/>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96900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9AC75224-8618-4F52-A116-A2C38A048080}"/>
            </a:ext>
          </a:extLst>
        </xdr:cNvPr>
        <xdr:cNvSpPr txBox="1"/>
      </xdr:nvSpPr>
      <xdr:spPr>
        <a:xfrm>
          <a:off x="1343724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BE977100-E521-49CF-B147-D153AECDC9F7}"/>
            </a:ext>
          </a:extLst>
        </xdr:cNvPr>
        <xdr:cNvSpPr txBox="1"/>
      </xdr:nvSpPr>
      <xdr:spPr>
        <a:xfrm>
          <a:off x="1267524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37391</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69C43EB8-9327-46A1-9EDF-5E8E414FEDBF}"/>
            </a:ext>
          </a:extLst>
        </xdr:cNvPr>
        <xdr:cNvSpPr txBox="1"/>
      </xdr:nvSpPr>
      <xdr:spPr>
        <a:xfrm>
          <a:off x="119005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164754</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1A7D2F8-AE8B-48ED-AD85-AE1CF0B89649}"/>
            </a:ext>
          </a:extLst>
        </xdr:cNvPr>
        <xdr:cNvSpPr txBox="1"/>
      </xdr:nvSpPr>
      <xdr:spPr>
        <a:xfrm>
          <a:off x="1110298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6D5364C-FB6C-495F-A783-9A0FEB29A5F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892442C8-2CC2-4653-B96A-7522443355E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D79CB423-6D4E-44D8-A268-DB7419C4211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6A387EBB-AD75-403F-9DFF-B0F006EAE73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B297DB43-DCA5-4EE1-983A-0E5EB6C2522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788BC3AD-F0C6-47A3-B669-BFC6F57FB68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AE4039A-8BCE-4599-B7DC-E69B9A3D96B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2CF58E7-57FE-4E3D-BDF4-DCDBE496911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AE49C9ED-03C7-494F-8D98-5F3D0BBED7F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53F42034-4FE8-4DA4-846E-EDDC47A008B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C4DC12DA-72C9-4E87-9A4F-B7C3953C1D1B}"/>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9E501DE3-B79C-42C7-A960-1A119D980B4B}"/>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693EA789-2509-4713-9ECB-1EADEE4336C6}"/>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19A43C68-E983-4D6D-AB4E-E2242A74711A}"/>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75A9465F-3919-4716-A610-A78AB66CA658}"/>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C7866AB5-F776-4219-ACA4-C6858901AE21}"/>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D538B99-665F-44FD-9C9E-6BBFC9AF015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1778DAE5-9BE5-4A4F-8FF6-63B792EB5F9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B018CD6A-D284-415A-B16E-08FE9447AA8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F3E8E5AF-2F9C-4D90-A330-5D25ED2B20B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35B9F6AF-3489-4376-90C1-D52255B4DB4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E70B8A1B-02F9-4E60-8E74-D59F110D6BE3}"/>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C13AFDCB-AE1E-425E-A2FA-7A114A49C98F}"/>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AC095884-942D-4C25-993C-9954C008C6C7}"/>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3853A0EA-E0FD-459D-92AF-83F91372E867}"/>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457C500D-81FA-49A8-892A-1C445F978334}"/>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90086259-FCD9-438D-AFED-D20F048BD3BD}"/>
            </a:ext>
          </a:extLst>
        </xdr:cNvPr>
        <xdr:cNvSpPr txBox="1"/>
      </xdr:nvSpPr>
      <xdr:spPr>
        <a:xfrm>
          <a:off x="19547840" y="651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E5B69708-435D-4F5D-94F6-C404E8E4A541}"/>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9DDE8CC-83AF-4292-9FF4-812820B5381B}"/>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ED90CAE8-91F2-439F-8B75-95AC620C8EE3}"/>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C1B259E3-4A20-4F30-B6E6-7B66D4368864}"/>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B917A3BD-A68E-4274-8487-859AEAA16A8E}"/>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5FEE5CF-C5F2-40B8-AF30-E48FB71E3EA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F961AE0-3924-45BE-A3B1-CF6E3BA7ED7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F690D52-F307-4E3C-8B5C-D5445B1CF37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F4A5BDE-0706-480E-B7AF-73EE59292C9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E69E10F-39B9-4A81-A604-7A4D3A50091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99466</xdr:rowOff>
    </xdr:from>
    <xdr:to>
      <xdr:col>116</xdr:col>
      <xdr:colOff>114300</xdr:colOff>
      <xdr:row>39</xdr:row>
      <xdr:rowOff>29616</xdr:rowOff>
    </xdr:to>
    <xdr:sp macro="" textlink="">
      <xdr:nvSpPr>
        <xdr:cNvPr id="493" name="楕円 492">
          <a:extLst>
            <a:ext uri="{FF2B5EF4-FFF2-40B4-BE49-F238E27FC236}">
              <a16:creationId xmlns:a16="http://schemas.microsoft.com/office/drawing/2014/main" id="{32D5266A-F548-4B5C-8738-4416AC838F44}"/>
            </a:ext>
          </a:extLst>
        </xdr:cNvPr>
        <xdr:cNvSpPr/>
      </xdr:nvSpPr>
      <xdr:spPr>
        <a:xfrm>
          <a:off x="19458940" y="6469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122343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A3BDF81D-8418-471B-88EE-23FA819A6BF7}"/>
            </a:ext>
          </a:extLst>
        </xdr:cNvPr>
        <xdr:cNvSpPr txBox="1"/>
      </xdr:nvSpPr>
      <xdr:spPr>
        <a:xfrm>
          <a:off x="19547840" y="632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113182</xdr:rowOff>
    </xdr:from>
    <xdr:to>
      <xdr:col>112</xdr:col>
      <xdr:colOff>38100</xdr:colOff>
      <xdr:row>39</xdr:row>
      <xdr:rowOff>43332</xdr:rowOff>
    </xdr:to>
    <xdr:sp macro="" textlink="">
      <xdr:nvSpPr>
        <xdr:cNvPr id="495" name="楕円 494">
          <a:extLst>
            <a:ext uri="{FF2B5EF4-FFF2-40B4-BE49-F238E27FC236}">
              <a16:creationId xmlns:a16="http://schemas.microsoft.com/office/drawing/2014/main" id="{EE7C79CD-5F7E-40B4-9143-435DB3C5AC6B}"/>
            </a:ext>
          </a:extLst>
        </xdr:cNvPr>
        <xdr:cNvSpPr/>
      </xdr:nvSpPr>
      <xdr:spPr>
        <a:xfrm>
          <a:off x="18735040" y="64835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150266</xdr:rowOff>
    </xdr:from>
    <xdr:to>
      <xdr:col>116</xdr:col>
      <xdr:colOff>63500</xdr:colOff>
      <xdr:row>38</xdr:row>
      <xdr:rowOff>163982</xdr:rowOff>
    </xdr:to>
    <xdr:cxnSp macro="">
      <xdr:nvCxnSpPr>
        <xdr:cNvPr id="496" name="直線コネクタ 495">
          <a:extLst>
            <a:ext uri="{FF2B5EF4-FFF2-40B4-BE49-F238E27FC236}">
              <a16:creationId xmlns:a16="http://schemas.microsoft.com/office/drawing/2014/main" id="{C35EB389-3A96-4CDA-BB04-CBDEFF878ED9}"/>
            </a:ext>
          </a:extLst>
        </xdr:cNvPr>
        <xdr:cNvCxnSpPr/>
      </xdr:nvCxnSpPr>
      <xdr:spPr>
        <a:xfrm flipV="1">
          <a:off x="18778220" y="6520586"/>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126898</xdr:rowOff>
    </xdr:from>
    <xdr:to>
      <xdr:col>107</xdr:col>
      <xdr:colOff>101600</xdr:colOff>
      <xdr:row>39</xdr:row>
      <xdr:rowOff>57048</xdr:rowOff>
    </xdr:to>
    <xdr:sp macro="" textlink="">
      <xdr:nvSpPr>
        <xdr:cNvPr id="497" name="楕円 496">
          <a:extLst>
            <a:ext uri="{FF2B5EF4-FFF2-40B4-BE49-F238E27FC236}">
              <a16:creationId xmlns:a16="http://schemas.microsoft.com/office/drawing/2014/main" id="{E911D6A7-566E-4111-A9A9-5D5EB5ABE3C3}"/>
            </a:ext>
          </a:extLst>
        </xdr:cNvPr>
        <xdr:cNvSpPr/>
      </xdr:nvSpPr>
      <xdr:spPr>
        <a:xfrm>
          <a:off x="17937480" y="6497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163982</xdr:rowOff>
    </xdr:from>
    <xdr:to>
      <xdr:col>111</xdr:col>
      <xdr:colOff>177800</xdr:colOff>
      <xdr:row>39</xdr:row>
      <xdr:rowOff>6248</xdr:rowOff>
    </xdr:to>
    <xdr:cxnSp macro="">
      <xdr:nvCxnSpPr>
        <xdr:cNvPr id="498" name="直線コネクタ 497">
          <a:extLst>
            <a:ext uri="{FF2B5EF4-FFF2-40B4-BE49-F238E27FC236}">
              <a16:creationId xmlns:a16="http://schemas.microsoft.com/office/drawing/2014/main" id="{A1EF0F98-4B69-46B0-B8C9-348608935FD9}"/>
            </a:ext>
          </a:extLst>
        </xdr:cNvPr>
        <xdr:cNvCxnSpPr/>
      </xdr:nvCxnSpPr>
      <xdr:spPr>
        <a:xfrm flipV="1">
          <a:off x="17988280" y="6534302"/>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99" name="楕円 498">
          <a:extLst>
            <a:ext uri="{FF2B5EF4-FFF2-40B4-BE49-F238E27FC236}">
              <a16:creationId xmlns:a16="http://schemas.microsoft.com/office/drawing/2014/main" id="{680807A9-A496-43F6-9345-225E2CB5C934}"/>
            </a:ext>
          </a:extLst>
        </xdr:cNvPr>
        <xdr:cNvSpPr/>
      </xdr:nvSpPr>
      <xdr:spPr>
        <a:xfrm>
          <a:off x="1716278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6248</xdr:rowOff>
    </xdr:from>
    <xdr:to>
      <xdr:col>107</xdr:col>
      <xdr:colOff>50800</xdr:colOff>
      <xdr:row>39</xdr:row>
      <xdr:rowOff>19050</xdr:rowOff>
    </xdr:to>
    <xdr:cxnSp macro="">
      <xdr:nvCxnSpPr>
        <xdr:cNvPr id="500" name="直線コネクタ 499">
          <a:extLst>
            <a:ext uri="{FF2B5EF4-FFF2-40B4-BE49-F238E27FC236}">
              <a16:creationId xmlns:a16="http://schemas.microsoft.com/office/drawing/2014/main" id="{2147541B-D90D-43FE-B6DF-EE0137BE07B0}"/>
            </a:ext>
          </a:extLst>
        </xdr:cNvPr>
        <xdr:cNvCxnSpPr/>
      </xdr:nvCxnSpPr>
      <xdr:spPr>
        <a:xfrm flipV="1">
          <a:off x="17213580" y="6544208"/>
          <a:ext cx="7747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157073</xdr:rowOff>
    </xdr:from>
    <xdr:to>
      <xdr:col>98</xdr:col>
      <xdr:colOff>38100</xdr:colOff>
      <xdr:row>39</xdr:row>
      <xdr:rowOff>87223</xdr:rowOff>
    </xdr:to>
    <xdr:sp macro="" textlink="">
      <xdr:nvSpPr>
        <xdr:cNvPr id="501" name="楕円 500">
          <a:extLst>
            <a:ext uri="{FF2B5EF4-FFF2-40B4-BE49-F238E27FC236}">
              <a16:creationId xmlns:a16="http://schemas.microsoft.com/office/drawing/2014/main" id="{D70E3EFC-4D79-43C7-8F61-421B0A9E9BF1}"/>
            </a:ext>
          </a:extLst>
        </xdr:cNvPr>
        <xdr:cNvSpPr/>
      </xdr:nvSpPr>
      <xdr:spPr>
        <a:xfrm>
          <a:off x="16388080" y="6527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19050</xdr:rowOff>
    </xdr:from>
    <xdr:to>
      <xdr:col>102</xdr:col>
      <xdr:colOff>114300</xdr:colOff>
      <xdr:row>39</xdr:row>
      <xdr:rowOff>36423</xdr:rowOff>
    </xdr:to>
    <xdr:cxnSp macro="">
      <xdr:nvCxnSpPr>
        <xdr:cNvPr id="502" name="直線コネクタ 501">
          <a:extLst>
            <a:ext uri="{FF2B5EF4-FFF2-40B4-BE49-F238E27FC236}">
              <a16:creationId xmlns:a16="http://schemas.microsoft.com/office/drawing/2014/main" id="{00D04798-91C6-4A54-B7EE-D3BFCCAF47AE}"/>
            </a:ext>
          </a:extLst>
        </xdr:cNvPr>
        <xdr:cNvCxnSpPr/>
      </xdr:nvCxnSpPr>
      <xdr:spPr>
        <a:xfrm flipV="1">
          <a:off x="16431260" y="6557010"/>
          <a:ext cx="78232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6B027A01-0FC2-4ACA-AE7C-42240F20965F}"/>
            </a:ext>
          </a:extLst>
        </xdr:cNvPr>
        <xdr:cNvSpPr txBox="1"/>
      </xdr:nvSpPr>
      <xdr:spPr>
        <a:xfrm>
          <a:off x="18561127" y="66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A8C5C554-5A3B-4A5A-85C9-9AE3BFD19FA1}"/>
            </a:ext>
          </a:extLst>
        </xdr:cNvPr>
        <xdr:cNvSpPr txBox="1"/>
      </xdr:nvSpPr>
      <xdr:spPr>
        <a:xfrm>
          <a:off x="17776267" y="66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3B286BBA-7C20-42DC-B5ED-08FB39AE3A10}"/>
            </a:ext>
          </a:extLst>
        </xdr:cNvPr>
        <xdr:cNvSpPr txBox="1"/>
      </xdr:nvSpPr>
      <xdr:spPr>
        <a:xfrm>
          <a:off x="1700156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92CB2F17-BCC5-44C3-895D-43C6F6D0F592}"/>
            </a:ext>
          </a:extLst>
        </xdr:cNvPr>
        <xdr:cNvSpPr txBox="1"/>
      </xdr:nvSpPr>
      <xdr:spPr>
        <a:xfrm>
          <a:off x="16226867" y="66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59859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F0666909-51EC-4DF8-B07B-9FE5AEE6E240}"/>
            </a:ext>
          </a:extLst>
        </xdr:cNvPr>
        <xdr:cNvSpPr txBox="1"/>
      </xdr:nvSpPr>
      <xdr:spPr>
        <a:xfrm>
          <a:off x="18561127" y="626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73575</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C23058DA-8BE6-43EA-9B41-7A2EE1027395}"/>
            </a:ext>
          </a:extLst>
        </xdr:cNvPr>
        <xdr:cNvSpPr txBox="1"/>
      </xdr:nvSpPr>
      <xdr:spPr>
        <a:xfrm>
          <a:off x="17776267" y="627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9C2ADD0D-B12D-4BA9-9F8B-D150B45DB7A2}"/>
            </a:ext>
          </a:extLst>
        </xdr:cNvPr>
        <xdr:cNvSpPr txBox="1"/>
      </xdr:nvSpPr>
      <xdr:spPr>
        <a:xfrm>
          <a:off x="1700156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103751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858DCC3E-51D1-4889-87E3-CD615FE10405}"/>
            </a:ext>
          </a:extLst>
        </xdr:cNvPr>
        <xdr:cNvSpPr txBox="1"/>
      </xdr:nvSpPr>
      <xdr:spPr>
        <a:xfrm>
          <a:off x="16226867" y="63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2C737AC-6955-41AA-81D3-09B38B54F11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6EE62CB-0181-4A36-A05E-C3CAAFEF774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C082108-D8CC-438F-9B0B-B840CA9B737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358B97FE-FB0B-4F2F-A631-E62CCBBAC35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CD1B47F0-8768-4512-8BCB-E513B4B7F48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1A72D09-1734-4770-B863-EBCC6B0903D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6399C83-1306-4A1C-8199-BB5549E7743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FEA857E-EE0A-471D-BA8C-09467B13B9D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7090FAE-CC64-4071-964C-55D422D7DFE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7F9C5A48-A8CF-444F-8C3B-F470446D897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B8233B6-CBD9-48C6-B7D3-70D745A39DB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C3FD5705-11B0-4D46-97AD-68A1540AF88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82C102E5-1452-43B2-BAFD-28CA430CB47C}"/>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F57059FC-CEA8-4E9A-B2AA-5B3677C2F85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F0A17845-997C-46C7-AD9C-C4CFC52C6B0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1DB227BC-A365-466A-8FD8-26F48363D3C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DE57A6EB-E189-41A9-BA71-A3F70E7E75C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3EE3DC2-245A-4D3D-961F-25995DCC78C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2D04E2E5-0B05-4B5E-8F3D-4847BB95F9A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66D69137-1CE6-40D0-88CB-4A860A19909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919E6AAD-016A-486D-9505-2CAD6A40A78B}"/>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7D6F0806-D7B7-467E-B223-6A8E02DD248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53B0BB15-EB23-4EB5-A007-B90802959BA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90A157C3-C777-4943-8800-0359291D2F8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6BEEA44-1918-46F5-8D9C-70CCA1F85AA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6044EBAE-8BFC-4EF9-AEAC-545B203973FB}"/>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DB386DC-7591-44C7-AE15-7D046956E44B}"/>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7B626E06-18D2-4BC8-BFF8-F5625C8271CA}"/>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2D7D4622-F27B-49CE-B317-3159FFC19B1F}"/>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F0CEE21D-0AE7-4EEA-94E9-EC997D2E2DDF}"/>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2B78B2DC-3BA1-4CEC-B00A-7889A58108E4}"/>
            </a:ext>
          </a:extLst>
        </xdr:cNvPr>
        <xdr:cNvSpPr txBox="1"/>
      </xdr:nvSpPr>
      <xdr:spPr>
        <a:xfrm>
          <a:off x="144145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0432BA93-615A-476F-88AE-577DB593134F}"/>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C18BD809-D9E7-469C-9018-5210A3471404}"/>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238B7343-28D1-4A06-84C8-BC9949820C32}"/>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CE1E8B66-E60E-4798-8A1E-87102D124CD0}"/>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22BE93F1-BA72-4240-B428-F03F6E168688}"/>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B151681-B97A-4177-A2BC-74B97D94B90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63B7EE2-3E0F-4859-BCDF-1E98F252B7F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E4673FA-381A-450C-B80A-9F3B2B938F8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08A335B-C238-470E-AC4C-0A186BA6597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21FFDCB-46D0-4059-97AE-C79A5290E0A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12881</xdr:rowOff>
    </xdr:from>
    <xdr:to>
      <xdr:col>85</xdr:col>
      <xdr:colOff>177800</xdr:colOff>
      <xdr:row>63</xdr:row>
      <xdr:rowOff>114481</xdr:rowOff>
    </xdr:to>
    <xdr:sp macro="" textlink="">
      <xdr:nvSpPr>
        <xdr:cNvPr id="552" name="楕円 551">
          <a:extLst>
            <a:ext uri="{FF2B5EF4-FFF2-40B4-BE49-F238E27FC236}">
              <a16:creationId xmlns:a16="http://schemas.microsoft.com/office/drawing/2014/main" id="{BBDE2E0D-9CD2-4399-BCCE-1F44B00C9E03}"/>
            </a:ext>
          </a:extLst>
        </xdr:cNvPr>
        <xdr:cNvSpPr/>
      </xdr:nvSpPr>
      <xdr:spPr>
        <a:xfrm>
          <a:off x="14325600" y="105742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162758</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459403BE-7778-49D0-9357-501D97E0B3AF}"/>
            </a:ext>
          </a:extLst>
        </xdr:cNvPr>
        <xdr:cNvSpPr txBox="1"/>
      </xdr:nvSpPr>
      <xdr:spPr>
        <a:xfrm>
          <a:off x="14414500" y="1055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166370</xdr:rowOff>
    </xdr:from>
    <xdr:to>
      <xdr:col>81</xdr:col>
      <xdr:colOff>101600</xdr:colOff>
      <xdr:row>63</xdr:row>
      <xdr:rowOff>96520</xdr:rowOff>
    </xdr:to>
    <xdr:sp macro="" textlink="">
      <xdr:nvSpPr>
        <xdr:cNvPr id="554" name="楕円 553">
          <a:extLst>
            <a:ext uri="{FF2B5EF4-FFF2-40B4-BE49-F238E27FC236}">
              <a16:creationId xmlns:a16="http://schemas.microsoft.com/office/drawing/2014/main" id="{0D121F94-DAF1-4479-B9AF-9D50BC80E675}"/>
            </a:ext>
          </a:extLst>
        </xdr:cNvPr>
        <xdr:cNvSpPr/>
      </xdr:nvSpPr>
      <xdr:spPr>
        <a:xfrm>
          <a:off x="1357884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45720</xdr:rowOff>
    </xdr:from>
    <xdr:to>
      <xdr:col>85</xdr:col>
      <xdr:colOff>127000</xdr:colOff>
      <xdr:row>63</xdr:row>
      <xdr:rowOff>63681</xdr:rowOff>
    </xdr:to>
    <xdr:cxnSp macro="">
      <xdr:nvCxnSpPr>
        <xdr:cNvPr id="555" name="直線コネクタ 554">
          <a:extLst>
            <a:ext uri="{FF2B5EF4-FFF2-40B4-BE49-F238E27FC236}">
              <a16:creationId xmlns:a16="http://schemas.microsoft.com/office/drawing/2014/main" id="{32A71125-3637-4B2C-B035-011E4C853554}"/>
            </a:ext>
          </a:extLst>
        </xdr:cNvPr>
        <xdr:cNvCxnSpPr/>
      </xdr:nvCxnSpPr>
      <xdr:spPr>
        <a:xfrm>
          <a:off x="13629640" y="10607040"/>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145143</xdr:rowOff>
    </xdr:from>
    <xdr:to>
      <xdr:col>76</xdr:col>
      <xdr:colOff>165100</xdr:colOff>
      <xdr:row>63</xdr:row>
      <xdr:rowOff>75293</xdr:rowOff>
    </xdr:to>
    <xdr:sp macro="" textlink="">
      <xdr:nvSpPr>
        <xdr:cNvPr id="556" name="楕円 555">
          <a:extLst>
            <a:ext uri="{FF2B5EF4-FFF2-40B4-BE49-F238E27FC236}">
              <a16:creationId xmlns:a16="http://schemas.microsoft.com/office/drawing/2014/main" id="{EE3633A7-4D6E-4B09-A5AC-06122B877729}"/>
            </a:ext>
          </a:extLst>
        </xdr:cNvPr>
        <xdr:cNvSpPr/>
      </xdr:nvSpPr>
      <xdr:spPr>
        <a:xfrm>
          <a:off x="12804140" y="10538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24493</xdr:rowOff>
    </xdr:from>
    <xdr:to>
      <xdr:col>81</xdr:col>
      <xdr:colOff>50800</xdr:colOff>
      <xdr:row>63</xdr:row>
      <xdr:rowOff>45720</xdr:rowOff>
    </xdr:to>
    <xdr:cxnSp macro="">
      <xdr:nvCxnSpPr>
        <xdr:cNvPr id="557" name="直線コネクタ 556">
          <a:extLst>
            <a:ext uri="{FF2B5EF4-FFF2-40B4-BE49-F238E27FC236}">
              <a16:creationId xmlns:a16="http://schemas.microsoft.com/office/drawing/2014/main" id="{9E74ED9C-DFD1-449A-AA51-E8816F12198E}"/>
            </a:ext>
          </a:extLst>
        </xdr:cNvPr>
        <xdr:cNvCxnSpPr/>
      </xdr:nvCxnSpPr>
      <xdr:spPr>
        <a:xfrm>
          <a:off x="12854940" y="10585813"/>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133713</xdr:rowOff>
    </xdr:from>
    <xdr:to>
      <xdr:col>72</xdr:col>
      <xdr:colOff>38100</xdr:colOff>
      <xdr:row>63</xdr:row>
      <xdr:rowOff>63863</xdr:rowOff>
    </xdr:to>
    <xdr:sp macro="" textlink="">
      <xdr:nvSpPr>
        <xdr:cNvPr id="558" name="楕円 557">
          <a:extLst>
            <a:ext uri="{FF2B5EF4-FFF2-40B4-BE49-F238E27FC236}">
              <a16:creationId xmlns:a16="http://schemas.microsoft.com/office/drawing/2014/main" id="{05F8BBDF-2F99-4449-BF20-8DE098986005}"/>
            </a:ext>
          </a:extLst>
        </xdr:cNvPr>
        <xdr:cNvSpPr/>
      </xdr:nvSpPr>
      <xdr:spPr>
        <a:xfrm>
          <a:off x="12029440" y="10527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13063</xdr:rowOff>
    </xdr:from>
    <xdr:to>
      <xdr:col>76</xdr:col>
      <xdr:colOff>114300</xdr:colOff>
      <xdr:row>63</xdr:row>
      <xdr:rowOff>24493</xdr:rowOff>
    </xdr:to>
    <xdr:cxnSp macro="">
      <xdr:nvCxnSpPr>
        <xdr:cNvPr id="559" name="直線コネクタ 558">
          <a:extLst>
            <a:ext uri="{FF2B5EF4-FFF2-40B4-BE49-F238E27FC236}">
              <a16:creationId xmlns:a16="http://schemas.microsoft.com/office/drawing/2014/main" id="{DB283C62-0A8D-4701-B0CA-FCE5208AEF65}"/>
            </a:ext>
          </a:extLst>
        </xdr:cNvPr>
        <xdr:cNvCxnSpPr/>
      </xdr:nvCxnSpPr>
      <xdr:spPr>
        <a:xfrm>
          <a:off x="12072620" y="10574383"/>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115751</xdr:rowOff>
    </xdr:from>
    <xdr:to>
      <xdr:col>67</xdr:col>
      <xdr:colOff>101600</xdr:colOff>
      <xdr:row>63</xdr:row>
      <xdr:rowOff>45901</xdr:rowOff>
    </xdr:to>
    <xdr:sp macro="" textlink="">
      <xdr:nvSpPr>
        <xdr:cNvPr id="560" name="楕円 559">
          <a:extLst>
            <a:ext uri="{FF2B5EF4-FFF2-40B4-BE49-F238E27FC236}">
              <a16:creationId xmlns:a16="http://schemas.microsoft.com/office/drawing/2014/main" id="{ECA1FCE8-786B-43EE-BAD1-1525E800A370}"/>
            </a:ext>
          </a:extLst>
        </xdr:cNvPr>
        <xdr:cNvSpPr/>
      </xdr:nvSpPr>
      <xdr:spPr>
        <a:xfrm>
          <a:off x="11231880" y="10509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166551</xdr:rowOff>
    </xdr:from>
    <xdr:to>
      <xdr:col>71</xdr:col>
      <xdr:colOff>177800</xdr:colOff>
      <xdr:row>63</xdr:row>
      <xdr:rowOff>13063</xdr:rowOff>
    </xdr:to>
    <xdr:cxnSp macro="">
      <xdr:nvCxnSpPr>
        <xdr:cNvPr id="561" name="直線コネクタ 560">
          <a:extLst>
            <a:ext uri="{FF2B5EF4-FFF2-40B4-BE49-F238E27FC236}">
              <a16:creationId xmlns:a16="http://schemas.microsoft.com/office/drawing/2014/main" id="{B7426562-E91D-4A47-B021-F551B4F0DA56}"/>
            </a:ext>
          </a:extLst>
        </xdr:cNvPr>
        <xdr:cNvCxnSpPr/>
      </xdr:nvCxnSpPr>
      <xdr:spPr>
        <a:xfrm>
          <a:off x="11282680" y="10560231"/>
          <a:ext cx="78994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87314C67-B826-4A62-937D-5C139AC5AE7F}"/>
            </a:ext>
          </a:extLst>
        </xdr:cNvPr>
        <xdr:cNvSpPr txBox="1"/>
      </xdr:nvSpPr>
      <xdr:spPr>
        <a:xfrm>
          <a:off x="13437244" y="1001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21A88A67-1DEF-4D77-AC4F-0B7337362724}"/>
            </a:ext>
          </a:extLst>
        </xdr:cNvPr>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137FD4EE-CC93-4096-9D1A-E656F4E704FF}"/>
            </a:ext>
          </a:extLst>
        </xdr:cNvPr>
        <xdr:cNvSpPr txBox="1"/>
      </xdr:nvSpPr>
      <xdr:spPr>
        <a:xfrm>
          <a:off x="119005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1F22E4F1-A675-43C3-9194-3D47DED9C228}"/>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87647</xdr:rowOff>
    </xdr:from>
    <xdr:ext cx="405111" cy="259045"/>
    <xdr:sp macro="" textlink="">
      <xdr:nvSpPr>
        <xdr:cNvPr id="566" name="n_1mainValue【学校施設】&#10;有形固定資産減価償却率">
          <a:extLst>
            <a:ext uri="{FF2B5EF4-FFF2-40B4-BE49-F238E27FC236}">
              <a16:creationId xmlns:a16="http://schemas.microsoft.com/office/drawing/2014/main" id="{AE983BAF-654D-4309-90E9-35C7761754DE}"/>
            </a:ext>
          </a:extLst>
        </xdr:cNvPr>
        <xdr:cNvSpPr txBox="1"/>
      </xdr:nvSpPr>
      <xdr:spPr>
        <a:xfrm>
          <a:off x="134372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66420</xdr:rowOff>
    </xdr:from>
    <xdr:ext cx="405111" cy="259045"/>
    <xdr:sp macro="" textlink="">
      <xdr:nvSpPr>
        <xdr:cNvPr id="567" name="n_2mainValue【学校施設】&#10;有形固定資産減価償却率">
          <a:extLst>
            <a:ext uri="{FF2B5EF4-FFF2-40B4-BE49-F238E27FC236}">
              <a16:creationId xmlns:a16="http://schemas.microsoft.com/office/drawing/2014/main" id="{A780C9BD-B525-4AC2-8DA1-EF846EC92530}"/>
            </a:ext>
          </a:extLst>
        </xdr:cNvPr>
        <xdr:cNvSpPr txBox="1"/>
      </xdr:nvSpPr>
      <xdr:spPr>
        <a:xfrm>
          <a:off x="126752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54990</xdr:rowOff>
    </xdr:from>
    <xdr:ext cx="405111" cy="259045"/>
    <xdr:sp macro="" textlink="">
      <xdr:nvSpPr>
        <xdr:cNvPr id="568" name="n_3mainValue【学校施設】&#10;有形固定資産減価償却率">
          <a:extLst>
            <a:ext uri="{FF2B5EF4-FFF2-40B4-BE49-F238E27FC236}">
              <a16:creationId xmlns:a16="http://schemas.microsoft.com/office/drawing/2014/main" id="{DC336A5D-D982-4133-9D24-3F6331C454F8}"/>
            </a:ext>
          </a:extLst>
        </xdr:cNvPr>
        <xdr:cNvSpPr txBox="1"/>
      </xdr:nvSpPr>
      <xdr:spPr>
        <a:xfrm>
          <a:off x="119005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37028</xdr:rowOff>
    </xdr:from>
    <xdr:ext cx="405111" cy="259045"/>
    <xdr:sp macro="" textlink="">
      <xdr:nvSpPr>
        <xdr:cNvPr id="569" name="n_4mainValue【学校施設】&#10;有形固定資産減価償却率">
          <a:extLst>
            <a:ext uri="{FF2B5EF4-FFF2-40B4-BE49-F238E27FC236}">
              <a16:creationId xmlns:a16="http://schemas.microsoft.com/office/drawing/2014/main" id="{38C349FD-7590-4EB3-B440-91752D2DF2E7}"/>
            </a:ext>
          </a:extLst>
        </xdr:cNvPr>
        <xdr:cNvSpPr txBox="1"/>
      </xdr:nvSpPr>
      <xdr:spPr>
        <a:xfrm>
          <a:off x="11102984" y="1059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42F8963A-C392-467B-8DB4-DFA845C103A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3755D6D-36F7-4FFC-A4B3-85638FB415F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CCCB37C0-0D9E-4B12-BF4A-2ED5FD3F4AF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A324E3E3-AD75-46B3-854F-F1FD187FCE7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EDBD92D-1997-4574-8F72-51F0E684247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A171D6E-D3E3-4E3B-8191-D1198B6299C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BFCBF7CA-BE59-49D1-8BDA-6E706527FE4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F9BF5535-1DB2-4BC0-9C04-79D125ECA35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A182E4F-96CA-4A46-85B0-C6841231EE4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95CE7540-1BBF-4CB7-8696-F05F0B15F93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BEC35C00-BE04-467A-88E4-94B583F98F6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C919B59-77C9-40D3-A0A5-04A70B2F16EC}"/>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1E26F096-20E9-4B0D-ACA7-7DA0B281C20B}"/>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3C8B3554-B556-45CB-92E5-61EDE555B6DE}"/>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7B8646D1-DC0A-495E-8C76-E2C549917C7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A59952D3-A839-4EFB-B748-7AA6CAC5FF3B}"/>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AD478B0B-CC2E-498F-856D-38CE22720C08}"/>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49EA7DDE-9A6B-4F74-BAAB-0DE4D8BBE7D8}"/>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BCE94140-F854-4EF4-8867-A55AC76EC8C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CB53FEBF-9F5B-4809-B279-850CE4A5BC2B}"/>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843A211E-AF08-427C-86F4-2F13DCAFE98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2EA30D9B-64F7-4F13-B24D-B5F093866BF4}"/>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D2854C38-B886-469D-B9D0-FA434AC7B3DA}"/>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B1AC9C7D-9F99-4FFD-8529-27E8C3424D85}"/>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729B2686-C848-4786-8167-928461349003}"/>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A7B4E697-3678-41F4-B29B-5F5B29CB0010}"/>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4EF5547C-7CE1-43C9-8BEB-1EFB3CF4BF18}"/>
            </a:ext>
          </a:extLst>
        </xdr:cNvPr>
        <xdr:cNvSpPr txBox="1"/>
      </xdr:nvSpPr>
      <xdr:spPr>
        <a:xfrm>
          <a:off x="19547840" y="10457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341A0299-C6D7-4455-89A7-F1E5730A42F2}"/>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B5C2BD18-1B5A-41F1-B507-CB6445963BE2}"/>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9B42F0CC-B86E-4AEC-89D4-90FDE39DDD53}"/>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C614284B-ED49-43AE-AE01-1B305C153202}"/>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0FA6F570-DE10-4720-ACB7-6E0022195C55}"/>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3337C6D-FEEE-44DA-8F81-C47315B41E3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3A2D94C-1784-4340-A369-7D45AEE5E15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37D6E9A-2E06-4FA1-AFD6-F39005422B1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6077A80-B227-431A-9E55-4D75233580B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63299AD-2908-45E2-964D-A273F50AC0C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156723</xdr:rowOff>
    </xdr:from>
    <xdr:to>
      <xdr:col>116</xdr:col>
      <xdr:colOff>114300</xdr:colOff>
      <xdr:row>62</xdr:row>
      <xdr:rowOff>86873</xdr:rowOff>
    </xdr:to>
    <xdr:sp macro="" textlink="">
      <xdr:nvSpPr>
        <xdr:cNvPr id="607" name="楕円 606">
          <a:extLst>
            <a:ext uri="{FF2B5EF4-FFF2-40B4-BE49-F238E27FC236}">
              <a16:creationId xmlns:a16="http://schemas.microsoft.com/office/drawing/2014/main" id="{78367480-866A-4778-8FC8-BC49027CBFD7}"/>
            </a:ext>
          </a:extLst>
        </xdr:cNvPr>
        <xdr:cNvSpPr/>
      </xdr:nvSpPr>
      <xdr:spPr>
        <a:xfrm>
          <a:off x="19458940" y="10382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8150</xdr:rowOff>
    </xdr:from>
    <xdr:ext cx="469744" cy="259045"/>
    <xdr:sp macro="" textlink="">
      <xdr:nvSpPr>
        <xdr:cNvPr id="608" name="【学校施設】&#10;一人当たり面積該当値テキスト">
          <a:extLst>
            <a:ext uri="{FF2B5EF4-FFF2-40B4-BE49-F238E27FC236}">
              <a16:creationId xmlns:a16="http://schemas.microsoft.com/office/drawing/2014/main" id="{3C4C25BB-989A-4EFA-B9EF-13181DF3A65F}"/>
            </a:ext>
          </a:extLst>
        </xdr:cNvPr>
        <xdr:cNvSpPr txBox="1"/>
      </xdr:nvSpPr>
      <xdr:spPr>
        <a:xfrm>
          <a:off x="19547840" y="1023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165136</xdr:rowOff>
    </xdr:from>
    <xdr:to>
      <xdr:col>112</xdr:col>
      <xdr:colOff>38100</xdr:colOff>
      <xdr:row>62</xdr:row>
      <xdr:rowOff>95286</xdr:rowOff>
    </xdr:to>
    <xdr:sp macro="" textlink="">
      <xdr:nvSpPr>
        <xdr:cNvPr id="609" name="楕円 608">
          <a:extLst>
            <a:ext uri="{FF2B5EF4-FFF2-40B4-BE49-F238E27FC236}">
              <a16:creationId xmlns:a16="http://schemas.microsoft.com/office/drawing/2014/main" id="{1DB4D9C5-10C5-4BC6-B14B-AF9314C87A12}"/>
            </a:ext>
          </a:extLst>
        </xdr:cNvPr>
        <xdr:cNvSpPr/>
      </xdr:nvSpPr>
      <xdr:spPr>
        <a:xfrm>
          <a:off x="18735040" y="10391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36073</xdr:rowOff>
    </xdr:from>
    <xdr:to>
      <xdr:col>116</xdr:col>
      <xdr:colOff>63500</xdr:colOff>
      <xdr:row>62</xdr:row>
      <xdr:rowOff>44486</xdr:rowOff>
    </xdr:to>
    <xdr:cxnSp macro="">
      <xdr:nvCxnSpPr>
        <xdr:cNvPr id="610" name="直線コネクタ 609">
          <a:extLst>
            <a:ext uri="{FF2B5EF4-FFF2-40B4-BE49-F238E27FC236}">
              <a16:creationId xmlns:a16="http://schemas.microsoft.com/office/drawing/2014/main" id="{30316591-3423-43D7-A189-1BBD562060CF}"/>
            </a:ext>
          </a:extLst>
        </xdr:cNvPr>
        <xdr:cNvCxnSpPr/>
      </xdr:nvCxnSpPr>
      <xdr:spPr>
        <a:xfrm flipV="1">
          <a:off x="18778220" y="10429753"/>
          <a:ext cx="73152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2007</xdr:rowOff>
    </xdr:from>
    <xdr:to>
      <xdr:col>107</xdr:col>
      <xdr:colOff>101600</xdr:colOff>
      <xdr:row>62</xdr:row>
      <xdr:rowOff>103607</xdr:rowOff>
    </xdr:to>
    <xdr:sp macro="" textlink="">
      <xdr:nvSpPr>
        <xdr:cNvPr id="611" name="楕円 610">
          <a:extLst>
            <a:ext uri="{FF2B5EF4-FFF2-40B4-BE49-F238E27FC236}">
              <a16:creationId xmlns:a16="http://schemas.microsoft.com/office/drawing/2014/main" id="{9E66847A-664D-48A2-A2CF-2AFBDB940241}"/>
            </a:ext>
          </a:extLst>
        </xdr:cNvPr>
        <xdr:cNvSpPr/>
      </xdr:nvSpPr>
      <xdr:spPr>
        <a:xfrm>
          <a:off x="17937480" y="103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44486</xdr:rowOff>
    </xdr:from>
    <xdr:to>
      <xdr:col>111</xdr:col>
      <xdr:colOff>177800</xdr:colOff>
      <xdr:row>62</xdr:row>
      <xdr:rowOff>52807</xdr:rowOff>
    </xdr:to>
    <xdr:cxnSp macro="">
      <xdr:nvCxnSpPr>
        <xdr:cNvPr id="612" name="直線コネクタ 611">
          <a:extLst>
            <a:ext uri="{FF2B5EF4-FFF2-40B4-BE49-F238E27FC236}">
              <a16:creationId xmlns:a16="http://schemas.microsoft.com/office/drawing/2014/main" id="{EC1FB4E7-CE44-44B9-806D-510B2744EE32}"/>
            </a:ext>
          </a:extLst>
        </xdr:cNvPr>
        <xdr:cNvCxnSpPr/>
      </xdr:nvCxnSpPr>
      <xdr:spPr>
        <a:xfrm flipV="1">
          <a:off x="17988280" y="10438166"/>
          <a:ext cx="78994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10054</xdr:rowOff>
    </xdr:from>
    <xdr:to>
      <xdr:col>102</xdr:col>
      <xdr:colOff>165100</xdr:colOff>
      <xdr:row>62</xdr:row>
      <xdr:rowOff>111654</xdr:rowOff>
    </xdr:to>
    <xdr:sp macro="" textlink="">
      <xdr:nvSpPr>
        <xdr:cNvPr id="613" name="楕円 612">
          <a:extLst>
            <a:ext uri="{FF2B5EF4-FFF2-40B4-BE49-F238E27FC236}">
              <a16:creationId xmlns:a16="http://schemas.microsoft.com/office/drawing/2014/main" id="{C10F488B-991C-44E8-9E62-60402A24F9BA}"/>
            </a:ext>
          </a:extLst>
        </xdr:cNvPr>
        <xdr:cNvSpPr/>
      </xdr:nvSpPr>
      <xdr:spPr>
        <a:xfrm>
          <a:off x="17162780" y="104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52807</xdr:rowOff>
    </xdr:from>
    <xdr:to>
      <xdr:col>107</xdr:col>
      <xdr:colOff>50800</xdr:colOff>
      <xdr:row>62</xdr:row>
      <xdr:rowOff>60854</xdr:rowOff>
    </xdr:to>
    <xdr:cxnSp macro="">
      <xdr:nvCxnSpPr>
        <xdr:cNvPr id="614" name="直線コネクタ 613">
          <a:extLst>
            <a:ext uri="{FF2B5EF4-FFF2-40B4-BE49-F238E27FC236}">
              <a16:creationId xmlns:a16="http://schemas.microsoft.com/office/drawing/2014/main" id="{B6EBDC9E-3A5A-45A8-9077-5067BBA3ACB3}"/>
            </a:ext>
          </a:extLst>
        </xdr:cNvPr>
        <xdr:cNvCxnSpPr/>
      </xdr:nvCxnSpPr>
      <xdr:spPr>
        <a:xfrm flipV="1">
          <a:off x="17213580" y="10446487"/>
          <a:ext cx="7747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20843</xdr:rowOff>
    </xdr:from>
    <xdr:to>
      <xdr:col>98</xdr:col>
      <xdr:colOff>38100</xdr:colOff>
      <xdr:row>62</xdr:row>
      <xdr:rowOff>122443</xdr:rowOff>
    </xdr:to>
    <xdr:sp macro="" textlink="">
      <xdr:nvSpPr>
        <xdr:cNvPr id="615" name="楕円 614">
          <a:extLst>
            <a:ext uri="{FF2B5EF4-FFF2-40B4-BE49-F238E27FC236}">
              <a16:creationId xmlns:a16="http://schemas.microsoft.com/office/drawing/2014/main" id="{EF725076-AD5B-4B3E-BAA8-C0A3B23A1A78}"/>
            </a:ext>
          </a:extLst>
        </xdr:cNvPr>
        <xdr:cNvSpPr/>
      </xdr:nvSpPr>
      <xdr:spPr>
        <a:xfrm>
          <a:off x="16388080" y="104145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60854</xdr:rowOff>
    </xdr:from>
    <xdr:to>
      <xdr:col>102</xdr:col>
      <xdr:colOff>114300</xdr:colOff>
      <xdr:row>62</xdr:row>
      <xdr:rowOff>71643</xdr:rowOff>
    </xdr:to>
    <xdr:cxnSp macro="">
      <xdr:nvCxnSpPr>
        <xdr:cNvPr id="616" name="直線コネクタ 615">
          <a:extLst>
            <a:ext uri="{FF2B5EF4-FFF2-40B4-BE49-F238E27FC236}">
              <a16:creationId xmlns:a16="http://schemas.microsoft.com/office/drawing/2014/main" id="{652A6C64-AA4F-4C84-8BEC-5EEFD1869311}"/>
            </a:ext>
          </a:extLst>
        </xdr:cNvPr>
        <xdr:cNvCxnSpPr/>
      </xdr:nvCxnSpPr>
      <xdr:spPr>
        <a:xfrm flipV="1">
          <a:off x="16431260" y="10454534"/>
          <a:ext cx="78232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2B51FDFE-A7F9-493F-819C-2EFA169B6978}"/>
            </a:ext>
          </a:extLst>
        </xdr:cNvPr>
        <xdr:cNvSpPr txBox="1"/>
      </xdr:nvSpPr>
      <xdr:spPr>
        <a:xfrm>
          <a:off x="18561127" y="105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FC999A57-9734-43F8-B39A-7F02E1EC7BBD}"/>
            </a:ext>
          </a:extLst>
        </xdr:cNvPr>
        <xdr:cNvSpPr txBox="1"/>
      </xdr:nvSpPr>
      <xdr:spPr>
        <a:xfrm>
          <a:off x="17776267" y="105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50AF854C-6D0C-4EB4-B8DB-0BB0E518E31E}"/>
            </a:ext>
          </a:extLst>
        </xdr:cNvPr>
        <xdr:cNvSpPr txBox="1"/>
      </xdr:nvSpPr>
      <xdr:spPr>
        <a:xfrm>
          <a:off x="17001567" y="1058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23FB0095-2800-4241-BF3A-E3F168C3FAD4}"/>
            </a:ext>
          </a:extLst>
        </xdr:cNvPr>
        <xdr:cNvSpPr txBox="1"/>
      </xdr:nvSpPr>
      <xdr:spPr>
        <a:xfrm>
          <a:off x="16226867" y="105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111813</xdr:rowOff>
    </xdr:from>
    <xdr:ext cx="469744" cy="259045"/>
    <xdr:sp macro="" textlink="">
      <xdr:nvSpPr>
        <xdr:cNvPr id="621" name="n_1mainValue【学校施設】&#10;一人当たり面積">
          <a:extLst>
            <a:ext uri="{FF2B5EF4-FFF2-40B4-BE49-F238E27FC236}">
              <a16:creationId xmlns:a16="http://schemas.microsoft.com/office/drawing/2014/main" id="{E8412F23-17D7-4847-93CB-E82EB0A131B0}"/>
            </a:ext>
          </a:extLst>
        </xdr:cNvPr>
        <xdr:cNvSpPr txBox="1"/>
      </xdr:nvSpPr>
      <xdr:spPr>
        <a:xfrm>
          <a:off x="18561127" y="101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120134</xdr:rowOff>
    </xdr:from>
    <xdr:ext cx="469744" cy="259045"/>
    <xdr:sp macro="" textlink="">
      <xdr:nvSpPr>
        <xdr:cNvPr id="622" name="n_2mainValue【学校施設】&#10;一人当たり面積">
          <a:extLst>
            <a:ext uri="{FF2B5EF4-FFF2-40B4-BE49-F238E27FC236}">
              <a16:creationId xmlns:a16="http://schemas.microsoft.com/office/drawing/2014/main" id="{C1388F30-C8C1-44FE-B17C-697ED6F11535}"/>
            </a:ext>
          </a:extLst>
        </xdr:cNvPr>
        <xdr:cNvSpPr txBox="1"/>
      </xdr:nvSpPr>
      <xdr:spPr>
        <a:xfrm>
          <a:off x="17776267" y="1017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128181</xdr:rowOff>
    </xdr:from>
    <xdr:ext cx="469744" cy="259045"/>
    <xdr:sp macro="" textlink="">
      <xdr:nvSpPr>
        <xdr:cNvPr id="623" name="n_3mainValue【学校施設】&#10;一人当たり面積">
          <a:extLst>
            <a:ext uri="{FF2B5EF4-FFF2-40B4-BE49-F238E27FC236}">
              <a16:creationId xmlns:a16="http://schemas.microsoft.com/office/drawing/2014/main" id="{6D9E2819-BCE4-4020-B464-4DD715956639}"/>
            </a:ext>
          </a:extLst>
        </xdr:cNvPr>
        <xdr:cNvSpPr txBox="1"/>
      </xdr:nvSpPr>
      <xdr:spPr>
        <a:xfrm>
          <a:off x="17001567" y="101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138970</xdr:rowOff>
    </xdr:from>
    <xdr:ext cx="469744" cy="259045"/>
    <xdr:sp macro="" textlink="">
      <xdr:nvSpPr>
        <xdr:cNvPr id="624" name="n_4mainValue【学校施設】&#10;一人当たり面積">
          <a:extLst>
            <a:ext uri="{FF2B5EF4-FFF2-40B4-BE49-F238E27FC236}">
              <a16:creationId xmlns:a16="http://schemas.microsoft.com/office/drawing/2014/main" id="{4EA30B39-8CF2-4D5C-8D68-9477A385899C}"/>
            </a:ext>
          </a:extLst>
        </xdr:cNvPr>
        <xdr:cNvSpPr txBox="1"/>
      </xdr:nvSpPr>
      <xdr:spPr>
        <a:xfrm>
          <a:off x="16226867" y="101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4C583C69-9F62-44FC-9549-664EAC24586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D3FE123-1ADC-49D6-9019-8A7F943CC7F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D0653B8-5F6C-4DD9-A84B-86705C5A178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209D881-B5A4-4A5F-80BC-1792B3D0B8C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A85D286-B97F-4C66-A725-97CC7FBA096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2A5B5EC9-5CFB-462D-ACD7-C0C60E500F2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A04E90E-AB20-4C38-AE39-9A6AE211525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AD06632-A4B4-4553-980E-C50B2556493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9BCBD152-AE73-482E-9B51-ED606BAFA0A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EBD15CB2-731A-4953-B27B-30A5956FA62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307C4D8C-C598-4890-A18F-3D36BE5619B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6F2E5446-2A22-4584-91AD-15839098488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621562B4-F39D-4490-89A4-0322F689508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5C8895B1-6C61-4F1D-A2EE-43C14FF94C0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135C8F0A-EEDA-4B6A-B1EE-FA125A06804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1567E110-D309-408A-81B4-0C21B398B006}"/>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D3535236-532D-4C01-9383-404E297FCB6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84E37709-ABC0-498A-9BF0-A31AE33C870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921CE49F-705F-451F-9698-9BC2DFBB24E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C5D89A17-8621-4AC7-8CBD-855BCA85D00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CFB3DB1C-CB08-4219-9BDB-01B6018DE95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1934D9ED-9FC3-4474-BEA1-AFE5A692AF6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807F49CA-CA91-4A41-8E16-21A6F947C14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9D4AC2D6-4B78-414B-8320-06D7EB57022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38E2A8AC-CEFD-4F9C-B1F2-FB7101BCAE8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FDC2AF22-D13D-494C-92E4-3A77616CEF7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EE937EF3-19C3-4430-8E47-77435A9D222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7A229431-42F7-4F62-8116-C52D0B8CBF7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5EE1F9DA-6C84-4700-9353-DF9B3126CBE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9153D206-9BCB-44E9-9DCE-223E812D4FD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86999C12-4714-4A1D-8DED-D18C2C78093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D8D689A3-3FE2-4009-9AB5-454983BEEC0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8ECD2735-F7B6-4977-BA9D-F6512C1C552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10D63983-8AC8-4E51-B49D-AD2DDB68993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DA46F873-B519-4D84-93D8-F974A23C2CE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33A6A886-3787-4DB1-8234-58D21E18157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C6D9023F-A9C0-42E2-8E70-4C95A7C60F8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878963D8-878C-449D-BA83-1D3A15E1C6E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62B37BA3-BC80-4540-A6CE-E758C9E91DF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1E2F0EEC-1ED3-45B0-AC77-90899C7CCEF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CBB792EE-5B08-4291-9C52-64443F2F6E8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2CDE8B64-C88F-488C-9BEB-1616D6D062A8}"/>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B77D704B-CE5E-42E6-BEF2-15C0A592B49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65A81F10-5729-4E2C-A8B0-33E60104248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C876F0B9-A481-4DF8-8B21-09B4B2F59022}"/>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B0DC5EB3-2748-4A85-8E1C-D0AE301119DF}"/>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7E268F24-D6DF-410C-86C8-5A86D9629C5B}"/>
            </a:ext>
          </a:extLst>
        </xdr:cNvPr>
        <xdr:cNvSpPr txBox="1"/>
      </xdr:nvSpPr>
      <xdr:spPr>
        <a:xfrm>
          <a:off x="1441450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97D0EF5F-F52D-4368-90C7-CC269FEDB264}"/>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F28FF20F-DF18-424B-9642-EA3681968E53}"/>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750E1C0A-4C16-4FBA-8DB6-969D06D5267B}"/>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BE57E4E7-E08E-48C2-97E6-2C837B2E7C32}"/>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9ADAA5FB-A9D7-4D1F-8B73-81266D9DA955}"/>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2F357C0-3F73-47B5-8A46-8345B01E31C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B66742B-35E1-4631-AADC-625E2E02C77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4C41CC4-0612-40B7-A5F9-10DC52C76B0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700E22C-1C65-4B83-8A23-817E9D953F2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6342F12-9643-42B2-83A3-0BC9E2011EF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59689</xdr:rowOff>
    </xdr:from>
    <xdr:to>
      <xdr:col>85</xdr:col>
      <xdr:colOff>177800</xdr:colOff>
      <xdr:row>108</xdr:row>
      <xdr:rowOff>161289</xdr:rowOff>
    </xdr:to>
    <xdr:sp macro="" textlink="">
      <xdr:nvSpPr>
        <xdr:cNvPr id="682" name="楕円 681">
          <a:extLst>
            <a:ext uri="{FF2B5EF4-FFF2-40B4-BE49-F238E27FC236}">
              <a16:creationId xmlns:a16="http://schemas.microsoft.com/office/drawing/2014/main" id="{D0FA77AC-20C0-42E2-82ED-79ABDC9D9185}"/>
            </a:ext>
          </a:extLst>
        </xdr:cNvPr>
        <xdr:cNvSpPr/>
      </xdr:nvSpPr>
      <xdr:spPr>
        <a:xfrm>
          <a:off x="14325600" y="181648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146066</xdr:rowOff>
    </xdr:from>
    <xdr:ext cx="405111" cy="259045"/>
    <xdr:sp macro="" textlink="">
      <xdr:nvSpPr>
        <xdr:cNvPr id="683" name="【公民館】&#10;有形固定資産減価償却率該当値テキスト">
          <a:extLst>
            <a:ext uri="{FF2B5EF4-FFF2-40B4-BE49-F238E27FC236}">
              <a16:creationId xmlns:a16="http://schemas.microsoft.com/office/drawing/2014/main" id="{90041980-1914-4919-A995-687BDEF9A678}"/>
            </a:ext>
          </a:extLst>
        </xdr:cNvPr>
        <xdr:cNvSpPr txBox="1"/>
      </xdr:nvSpPr>
      <xdr:spPr>
        <a:xfrm>
          <a:off x="14414500" y="18083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54792</xdr:rowOff>
    </xdr:from>
    <xdr:to>
      <xdr:col>81</xdr:col>
      <xdr:colOff>101600</xdr:colOff>
      <xdr:row>108</xdr:row>
      <xdr:rowOff>156392</xdr:rowOff>
    </xdr:to>
    <xdr:sp macro="" textlink="">
      <xdr:nvSpPr>
        <xdr:cNvPr id="684" name="楕円 683">
          <a:extLst>
            <a:ext uri="{FF2B5EF4-FFF2-40B4-BE49-F238E27FC236}">
              <a16:creationId xmlns:a16="http://schemas.microsoft.com/office/drawing/2014/main" id="{702C19D4-4540-476A-92E1-7302909B7AA1}"/>
            </a:ext>
          </a:extLst>
        </xdr:cNvPr>
        <xdr:cNvSpPr/>
      </xdr:nvSpPr>
      <xdr:spPr>
        <a:xfrm>
          <a:off x="1357884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105592</xdr:rowOff>
    </xdr:from>
    <xdr:to>
      <xdr:col>85</xdr:col>
      <xdr:colOff>127000</xdr:colOff>
      <xdr:row>108</xdr:row>
      <xdr:rowOff>110489</xdr:rowOff>
    </xdr:to>
    <xdr:cxnSp macro="">
      <xdr:nvCxnSpPr>
        <xdr:cNvPr id="685" name="直線コネクタ 684">
          <a:extLst>
            <a:ext uri="{FF2B5EF4-FFF2-40B4-BE49-F238E27FC236}">
              <a16:creationId xmlns:a16="http://schemas.microsoft.com/office/drawing/2014/main" id="{A1CE8DE4-E211-4F5F-96D0-6E156401549A}"/>
            </a:ext>
          </a:extLst>
        </xdr:cNvPr>
        <xdr:cNvCxnSpPr/>
      </xdr:nvCxnSpPr>
      <xdr:spPr>
        <a:xfrm>
          <a:off x="13629640" y="18210712"/>
          <a:ext cx="74676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51526</xdr:rowOff>
    </xdr:from>
    <xdr:to>
      <xdr:col>76</xdr:col>
      <xdr:colOff>165100</xdr:colOff>
      <xdr:row>108</xdr:row>
      <xdr:rowOff>153126</xdr:rowOff>
    </xdr:to>
    <xdr:sp macro="" textlink="">
      <xdr:nvSpPr>
        <xdr:cNvPr id="686" name="楕円 685">
          <a:extLst>
            <a:ext uri="{FF2B5EF4-FFF2-40B4-BE49-F238E27FC236}">
              <a16:creationId xmlns:a16="http://schemas.microsoft.com/office/drawing/2014/main" id="{524EBD45-EB15-426F-9AED-A333BB6B738D}"/>
            </a:ext>
          </a:extLst>
        </xdr:cNvPr>
        <xdr:cNvSpPr/>
      </xdr:nvSpPr>
      <xdr:spPr>
        <a:xfrm>
          <a:off x="12804140" y="181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102326</xdr:rowOff>
    </xdr:from>
    <xdr:to>
      <xdr:col>81</xdr:col>
      <xdr:colOff>50800</xdr:colOff>
      <xdr:row>108</xdr:row>
      <xdr:rowOff>105592</xdr:rowOff>
    </xdr:to>
    <xdr:cxnSp macro="">
      <xdr:nvCxnSpPr>
        <xdr:cNvPr id="687" name="直線コネクタ 686">
          <a:extLst>
            <a:ext uri="{FF2B5EF4-FFF2-40B4-BE49-F238E27FC236}">
              <a16:creationId xmlns:a16="http://schemas.microsoft.com/office/drawing/2014/main" id="{A5FA2D7D-6DCD-4812-ABA4-06F6395992A9}"/>
            </a:ext>
          </a:extLst>
        </xdr:cNvPr>
        <xdr:cNvCxnSpPr/>
      </xdr:nvCxnSpPr>
      <xdr:spPr>
        <a:xfrm>
          <a:off x="12854940" y="1820744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46627</xdr:rowOff>
    </xdr:from>
    <xdr:to>
      <xdr:col>72</xdr:col>
      <xdr:colOff>38100</xdr:colOff>
      <xdr:row>108</xdr:row>
      <xdr:rowOff>148227</xdr:rowOff>
    </xdr:to>
    <xdr:sp macro="" textlink="">
      <xdr:nvSpPr>
        <xdr:cNvPr id="688" name="楕円 687">
          <a:extLst>
            <a:ext uri="{FF2B5EF4-FFF2-40B4-BE49-F238E27FC236}">
              <a16:creationId xmlns:a16="http://schemas.microsoft.com/office/drawing/2014/main" id="{6B7284F0-D515-4341-9179-95097C163BDB}"/>
            </a:ext>
          </a:extLst>
        </xdr:cNvPr>
        <xdr:cNvSpPr/>
      </xdr:nvSpPr>
      <xdr:spPr>
        <a:xfrm>
          <a:off x="12029440" y="18151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97427</xdr:rowOff>
    </xdr:from>
    <xdr:to>
      <xdr:col>76</xdr:col>
      <xdr:colOff>114300</xdr:colOff>
      <xdr:row>108</xdr:row>
      <xdr:rowOff>102326</xdr:rowOff>
    </xdr:to>
    <xdr:cxnSp macro="">
      <xdr:nvCxnSpPr>
        <xdr:cNvPr id="689" name="直線コネクタ 688">
          <a:extLst>
            <a:ext uri="{FF2B5EF4-FFF2-40B4-BE49-F238E27FC236}">
              <a16:creationId xmlns:a16="http://schemas.microsoft.com/office/drawing/2014/main" id="{EBFDFCAA-8045-4B52-A66A-EEA820968D30}"/>
            </a:ext>
          </a:extLst>
        </xdr:cNvPr>
        <xdr:cNvCxnSpPr/>
      </xdr:nvCxnSpPr>
      <xdr:spPr>
        <a:xfrm>
          <a:off x="12072620" y="18202547"/>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43362</xdr:rowOff>
    </xdr:from>
    <xdr:to>
      <xdr:col>67</xdr:col>
      <xdr:colOff>101600</xdr:colOff>
      <xdr:row>108</xdr:row>
      <xdr:rowOff>144962</xdr:rowOff>
    </xdr:to>
    <xdr:sp macro="" textlink="">
      <xdr:nvSpPr>
        <xdr:cNvPr id="690" name="楕円 689">
          <a:extLst>
            <a:ext uri="{FF2B5EF4-FFF2-40B4-BE49-F238E27FC236}">
              <a16:creationId xmlns:a16="http://schemas.microsoft.com/office/drawing/2014/main" id="{F4DC0399-5993-4C6B-B5A4-5FB4F79E362E}"/>
            </a:ext>
          </a:extLst>
        </xdr:cNvPr>
        <xdr:cNvSpPr/>
      </xdr:nvSpPr>
      <xdr:spPr>
        <a:xfrm>
          <a:off x="11231880" y="181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94162</xdr:rowOff>
    </xdr:from>
    <xdr:to>
      <xdr:col>71</xdr:col>
      <xdr:colOff>177800</xdr:colOff>
      <xdr:row>108</xdr:row>
      <xdr:rowOff>97427</xdr:rowOff>
    </xdr:to>
    <xdr:cxnSp macro="">
      <xdr:nvCxnSpPr>
        <xdr:cNvPr id="691" name="直線コネクタ 690">
          <a:extLst>
            <a:ext uri="{FF2B5EF4-FFF2-40B4-BE49-F238E27FC236}">
              <a16:creationId xmlns:a16="http://schemas.microsoft.com/office/drawing/2014/main" id="{1574342A-54B5-45FC-A50F-4A93B89D233F}"/>
            </a:ext>
          </a:extLst>
        </xdr:cNvPr>
        <xdr:cNvCxnSpPr/>
      </xdr:nvCxnSpPr>
      <xdr:spPr>
        <a:xfrm>
          <a:off x="11282680" y="1819928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1EF1373E-C3EF-40C6-8F89-708D1DAD3107}"/>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C4555A84-5A68-46B9-BCC2-63A2EA32E660}"/>
            </a:ext>
          </a:extLst>
        </xdr:cNvPr>
        <xdr:cNvSpPr txBox="1"/>
      </xdr:nvSpPr>
      <xdr:spPr>
        <a:xfrm>
          <a:off x="1267524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DF71DF36-063D-4566-B9FE-45C9D991BC92}"/>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E0717507-F358-4C4F-86A0-F1E9295C6749}"/>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147519</xdr:rowOff>
    </xdr:from>
    <xdr:ext cx="405111" cy="259045"/>
    <xdr:sp macro="" textlink="">
      <xdr:nvSpPr>
        <xdr:cNvPr id="696" name="n_1mainValue【公民館】&#10;有形固定資産減価償却率">
          <a:extLst>
            <a:ext uri="{FF2B5EF4-FFF2-40B4-BE49-F238E27FC236}">
              <a16:creationId xmlns:a16="http://schemas.microsoft.com/office/drawing/2014/main" id="{172558CA-9481-4EC7-994A-41761D0D604B}"/>
            </a:ext>
          </a:extLst>
        </xdr:cNvPr>
        <xdr:cNvSpPr txBox="1"/>
      </xdr:nvSpPr>
      <xdr:spPr>
        <a:xfrm>
          <a:off x="134372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144253</xdr:rowOff>
    </xdr:from>
    <xdr:ext cx="405111" cy="259045"/>
    <xdr:sp macro="" textlink="">
      <xdr:nvSpPr>
        <xdr:cNvPr id="697" name="n_2mainValue【公民館】&#10;有形固定資産減価償却率">
          <a:extLst>
            <a:ext uri="{FF2B5EF4-FFF2-40B4-BE49-F238E27FC236}">
              <a16:creationId xmlns:a16="http://schemas.microsoft.com/office/drawing/2014/main" id="{BFEA0884-C1E1-4589-B599-9CF5D5D85CAA}"/>
            </a:ext>
          </a:extLst>
        </xdr:cNvPr>
        <xdr:cNvSpPr txBox="1"/>
      </xdr:nvSpPr>
      <xdr:spPr>
        <a:xfrm>
          <a:off x="12675244" y="1824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139354</xdr:rowOff>
    </xdr:from>
    <xdr:ext cx="405111" cy="259045"/>
    <xdr:sp macro="" textlink="">
      <xdr:nvSpPr>
        <xdr:cNvPr id="698" name="n_3mainValue【公民館】&#10;有形固定資産減価償却率">
          <a:extLst>
            <a:ext uri="{FF2B5EF4-FFF2-40B4-BE49-F238E27FC236}">
              <a16:creationId xmlns:a16="http://schemas.microsoft.com/office/drawing/2014/main" id="{E14A7B0D-A256-46F3-A7FB-296628CB5D1B}"/>
            </a:ext>
          </a:extLst>
        </xdr:cNvPr>
        <xdr:cNvSpPr txBox="1"/>
      </xdr:nvSpPr>
      <xdr:spPr>
        <a:xfrm>
          <a:off x="11900544" y="1824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136089</xdr:rowOff>
    </xdr:from>
    <xdr:ext cx="405111" cy="259045"/>
    <xdr:sp macro="" textlink="">
      <xdr:nvSpPr>
        <xdr:cNvPr id="699" name="n_4mainValue【公民館】&#10;有形固定資産減価償却率">
          <a:extLst>
            <a:ext uri="{FF2B5EF4-FFF2-40B4-BE49-F238E27FC236}">
              <a16:creationId xmlns:a16="http://schemas.microsoft.com/office/drawing/2014/main" id="{53E8629C-2EDD-41D3-AB6E-46423D583B91}"/>
            </a:ext>
          </a:extLst>
        </xdr:cNvPr>
        <xdr:cNvSpPr txBox="1"/>
      </xdr:nvSpPr>
      <xdr:spPr>
        <a:xfrm>
          <a:off x="11102984" y="1824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FB314C73-F616-45A7-817A-B4EEFD1D795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7396734-E0C9-451F-8FE5-5DD791F33C2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4647274-83D1-4CF1-8274-03943234448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4BB9BB2-5706-45B7-874C-9AFE7D73EBC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763CE92-F287-4659-B4E5-BC5637E70DF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7E058514-47B9-4B41-BB4D-454C1D15594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C3280809-045D-4AF8-AB4E-DD8FB6DFF11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474D65ED-D6BC-4042-B09E-2E1B4015E85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3B3A079A-BC65-4333-9B4F-20E58DBB131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12DA8B86-BAAA-439B-8375-82467264246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299A76DB-E80A-4786-825C-98D4D2B8656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A934552F-A244-4C5E-ABC9-3B3D73CB5A9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BF086653-38E5-42A3-93DE-69AA0E8F711F}"/>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9C748184-3424-47E0-B1E2-9517B74A659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E1518D92-AF39-40E5-8ACB-0D8E6201433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182AF53F-F8CA-40BA-92BC-4C011C018902}"/>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CBBDB20A-C043-4B94-8D9C-1DF21B7C835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C256FC83-8AD1-473F-8FC6-767C60C8AA9A}"/>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EBA68B42-5336-4A00-B166-726C8D15435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A5040CE3-13AA-48A1-9BE1-8EDF584BCD87}"/>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AE6752EA-37CE-4711-833F-A9AA28AD715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6E81D297-2704-4FCC-8C1B-53C8415B1843}"/>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E80D866-30F6-4D74-BC72-69B5822F4E4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FDB5635E-1F20-4560-AE58-A7253BBA2C27}"/>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81C88EF1-0449-4736-A4D9-B4481E8771DD}"/>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3D161F2C-482C-47AD-941C-D1D1FD7670EC}"/>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889C7D62-E94B-49A3-A3EA-606839831DCC}"/>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C4111A28-D078-403A-870B-8CF74213271E}"/>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8" name="【公民館】&#10;一人当たり面積平均値テキスト">
          <a:extLst>
            <a:ext uri="{FF2B5EF4-FFF2-40B4-BE49-F238E27FC236}">
              <a16:creationId xmlns:a16="http://schemas.microsoft.com/office/drawing/2014/main" id="{8B506691-A56C-4AD9-A3C3-9036AD6116AB}"/>
            </a:ext>
          </a:extLst>
        </xdr:cNvPr>
        <xdr:cNvSpPr txBox="1"/>
      </xdr:nvSpPr>
      <xdr:spPr>
        <a:xfrm>
          <a:off x="19547840" y="1810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78B14072-642A-471E-A6B4-F2A410ECBA6C}"/>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86E6CFC7-AB11-47F4-8045-14DBA00FD1BA}"/>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B6C423FF-2E9E-486F-82CE-14818F2C37B5}"/>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328D5DC7-347C-49DE-8895-D4C652254A45}"/>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8DD47B5E-0007-49BC-8670-C7899F6A1949}"/>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0857869-8D0E-4A55-A3C3-F703526B39E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7873050-635E-4830-BB89-CAFB22EE96F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685EDEF-2155-4A37-8B41-C9EB4B99366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C285FD3-DB08-4DBA-82D3-CACE9D2B80E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B622E210-025B-447E-AD0B-8CB5E167D95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168123</xdr:rowOff>
    </xdr:from>
    <xdr:to>
      <xdr:col>116</xdr:col>
      <xdr:colOff>114300</xdr:colOff>
      <xdr:row>108</xdr:row>
      <xdr:rowOff>98273</xdr:rowOff>
    </xdr:to>
    <xdr:sp macro="" textlink="">
      <xdr:nvSpPr>
        <xdr:cNvPr id="739" name="楕円 738">
          <a:extLst>
            <a:ext uri="{FF2B5EF4-FFF2-40B4-BE49-F238E27FC236}">
              <a16:creationId xmlns:a16="http://schemas.microsoft.com/office/drawing/2014/main" id="{BBB2C99C-0361-4F8F-92D5-DCEB7561CBC2}"/>
            </a:ext>
          </a:extLst>
        </xdr:cNvPr>
        <xdr:cNvSpPr/>
      </xdr:nvSpPr>
      <xdr:spPr>
        <a:xfrm>
          <a:off x="19458940" y="18105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127500</xdr:rowOff>
    </xdr:from>
    <xdr:ext cx="469744" cy="259045"/>
    <xdr:sp macro="" textlink="">
      <xdr:nvSpPr>
        <xdr:cNvPr id="740" name="【公民館】&#10;一人当たり面積該当値テキスト">
          <a:extLst>
            <a:ext uri="{FF2B5EF4-FFF2-40B4-BE49-F238E27FC236}">
              <a16:creationId xmlns:a16="http://schemas.microsoft.com/office/drawing/2014/main" id="{B02FE870-4BF2-4DB2-A439-BDC950596899}"/>
            </a:ext>
          </a:extLst>
        </xdr:cNvPr>
        <xdr:cNvSpPr txBox="1"/>
      </xdr:nvSpPr>
      <xdr:spPr>
        <a:xfrm>
          <a:off x="19547840" y="1789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171017</xdr:rowOff>
    </xdr:from>
    <xdr:to>
      <xdr:col>112</xdr:col>
      <xdr:colOff>38100</xdr:colOff>
      <xdr:row>108</xdr:row>
      <xdr:rowOff>101167</xdr:rowOff>
    </xdr:to>
    <xdr:sp macro="" textlink="">
      <xdr:nvSpPr>
        <xdr:cNvPr id="741" name="楕円 740">
          <a:extLst>
            <a:ext uri="{FF2B5EF4-FFF2-40B4-BE49-F238E27FC236}">
              <a16:creationId xmlns:a16="http://schemas.microsoft.com/office/drawing/2014/main" id="{53B0DDDC-D422-4ED7-A3E7-26562C715C49}"/>
            </a:ext>
          </a:extLst>
        </xdr:cNvPr>
        <xdr:cNvSpPr/>
      </xdr:nvSpPr>
      <xdr:spPr>
        <a:xfrm>
          <a:off x="18735040" y="181084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47473</xdr:rowOff>
    </xdr:from>
    <xdr:to>
      <xdr:col>116</xdr:col>
      <xdr:colOff>63500</xdr:colOff>
      <xdr:row>108</xdr:row>
      <xdr:rowOff>50367</xdr:rowOff>
    </xdr:to>
    <xdr:cxnSp macro="">
      <xdr:nvCxnSpPr>
        <xdr:cNvPr id="742" name="直線コネクタ 741">
          <a:extLst>
            <a:ext uri="{FF2B5EF4-FFF2-40B4-BE49-F238E27FC236}">
              <a16:creationId xmlns:a16="http://schemas.microsoft.com/office/drawing/2014/main" id="{FC3E86EA-31B9-440F-B17F-014C5499B07A}"/>
            </a:ext>
          </a:extLst>
        </xdr:cNvPr>
        <xdr:cNvCxnSpPr/>
      </xdr:nvCxnSpPr>
      <xdr:spPr>
        <a:xfrm flipV="1">
          <a:off x="18778220" y="18152593"/>
          <a:ext cx="73152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2387</xdr:rowOff>
    </xdr:from>
    <xdr:to>
      <xdr:col>107</xdr:col>
      <xdr:colOff>101600</xdr:colOff>
      <xdr:row>108</xdr:row>
      <xdr:rowOff>103987</xdr:rowOff>
    </xdr:to>
    <xdr:sp macro="" textlink="">
      <xdr:nvSpPr>
        <xdr:cNvPr id="743" name="楕円 742">
          <a:extLst>
            <a:ext uri="{FF2B5EF4-FFF2-40B4-BE49-F238E27FC236}">
              <a16:creationId xmlns:a16="http://schemas.microsoft.com/office/drawing/2014/main" id="{DEC9418C-E478-4959-A12F-64348926E5A9}"/>
            </a:ext>
          </a:extLst>
        </xdr:cNvPr>
        <xdr:cNvSpPr/>
      </xdr:nvSpPr>
      <xdr:spPr>
        <a:xfrm>
          <a:off x="17937480" y="181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50367</xdr:rowOff>
    </xdr:from>
    <xdr:to>
      <xdr:col>111</xdr:col>
      <xdr:colOff>177800</xdr:colOff>
      <xdr:row>108</xdr:row>
      <xdr:rowOff>53187</xdr:rowOff>
    </xdr:to>
    <xdr:cxnSp macro="">
      <xdr:nvCxnSpPr>
        <xdr:cNvPr id="744" name="直線コネクタ 743">
          <a:extLst>
            <a:ext uri="{FF2B5EF4-FFF2-40B4-BE49-F238E27FC236}">
              <a16:creationId xmlns:a16="http://schemas.microsoft.com/office/drawing/2014/main" id="{FF5E3C49-E0B9-4564-B6C8-C5F82517225C}"/>
            </a:ext>
          </a:extLst>
        </xdr:cNvPr>
        <xdr:cNvCxnSpPr/>
      </xdr:nvCxnSpPr>
      <xdr:spPr>
        <a:xfrm flipV="1">
          <a:off x="17988280" y="18155487"/>
          <a:ext cx="78994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5207</xdr:rowOff>
    </xdr:from>
    <xdr:to>
      <xdr:col>102</xdr:col>
      <xdr:colOff>165100</xdr:colOff>
      <xdr:row>108</xdr:row>
      <xdr:rowOff>106807</xdr:rowOff>
    </xdr:to>
    <xdr:sp macro="" textlink="">
      <xdr:nvSpPr>
        <xdr:cNvPr id="745" name="楕円 744">
          <a:extLst>
            <a:ext uri="{FF2B5EF4-FFF2-40B4-BE49-F238E27FC236}">
              <a16:creationId xmlns:a16="http://schemas.microsoft.com/office/drawing/2014/main" id="{CCDC9952-448C-4446-B409-5A95F6AC729E}"/>
            </a:ext>
          </a:extLst>
        </xdr:cNvPr>
        <xdr:cNvSpPr/>
      </xdr:nvSpPr>
      <xdr:spPr>
        <a:xfrm>
          <a:off x="17162780" y="181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53187</xdr:rowOff>
    </xdr:from>
    <xdr:to>
      <xdr:col>107</xdr:col>
      <xdr:colOff>50800</xdr:colOff>
      <xdr:row>108</xdr:row>
      <xdr:rowOff>56007</xdr:rowOff>
    </xdr:to>
    <xdr:cxnSp macro="">
      <xdr:nvCxnSpPr>
        <xdr:cNvPr id="746" name="直線コネクタ 745">
          <a:extLst>
            <a:ext uri="{FF2B5EF4-FFF2-40B4-BE49-F238E27FC236}">
              <a16:creationId xmlns:a16="http://schemas.microsoft.com/office/drawing/2014/main" id="{4BDBF80A-24D3-4CFE-88BB-AD1D5B000748}"/>
            </a:ext>
          </a:extLst>
        </xdr:cNvPr>
        <xdr:cNvCxnSpPr/>
      </xdr:nvCxnSpPr>
      <xdr:spPr>
        <a:xfrm flipV="1">
          <a:off x="17213580" y="18158307"/>
          <a:ext cx="7747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8865</xdr:rowOff>
    </xdr:from>
    <xdr:to>
      <xdr:col>98</xdr:col>
      <xdr:colOff>38100</xdr:colOff>
      <xdr:row>108</xdr:row>
      <xdr:rowOff>110465</xdr:rowOff>
    </xdr:to>
    <xdr:sp macro="" textlink="">
      <xdr:nvSpPr>
        <xdr:cNvPr id="747" name="楕円 746">
          <a:extLst>
            <a:ext uri="{FF2B5EF4-FFF2-40B4-BE49-F238E27FC236}">
              <a16:creationId xmlns:a16="http://schemas.microsoft.com/office/drawing/2014/main" id="{48A75813-2657-4E84-B6D2-53CD74077010}"/>
            </a:ext>
          </a:extLst>
        </xdr:cNvPr>
        <xdr:cNvSpPr/>
      </xdr:nvSpPr>
      <xdr:spPr>
        <a:xfrm>
          <a:off x="16388080" y="181139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56007</xdr:rowOff>
    </xdr:from>
    <xdr:to>
      <xdr:col>102</xdr:col>
      <xdr:colOff>114300</xdr:colOff>
      <xdr:row>108</xdr:row>
      <xdr:rowOff>59665</xdr:rowOff>
    </xdr:to>
    <xdr:cxnSp macro="">
      <xdr:nvCxnSpPr>
        <xdr:cNvPr id="748" name="直線コネクタ 747">
          <a:extLst>
            <a:ext uri="{FF2B5EF4-FFF2-40B4-BE49-F238E27FC236}">
              <a16:creationId xmlns:a16="http://schemas.microsoft.com/office/drawing/2014/main" id="{3A62C71F-9846-4449-839E-1D8742BCFFBF}"/>
            </a:ext>
          </a:extLst>
        </xdr:cNvPr>
        <xdr:cNvCxnSpPr/>
      </xdr:nvCxnSpPr>
      <xdr:spPr>
        <a:xfrm flipV="1">
          <a:off x="16431260" y="18161127"/>
          <a:ext cx="78232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49" name="n_1aveValue【公民館】&#10;一人当たり面積">
          <a:extLst>
            <a:ext uri="{FF2B5EF4-FFF2-40B4-BE49-F238E27FC236}">
              <a16:creationId xmlns:a16="http://schemas.microsoft.com/office/drawing/2014/main" id="{3CEB4F6E-DBD4-47C3-B505-30E733FFCB72}"/>
            </a:ext>
          </a:extLst>
        </xdr:cNvPr>
        <xdr:cNvSpPr txBox="1"/>
      </xdr:nvSpPr>
      <xdr:spPr>
        <a:xfrm>
          <a:off x="18561127" y="18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50" name="n_2aveValue【公民館】&#10;一人当たり面積">
          <a:extLst>
            <a:ext uri="{FF2B5EF4-FFF2-40B4-BE49-F238E27FC236}">
              <a16:creationId xmlns:a16="http://schemas.microsoft.com/office/drawing/2014/main" id="{976EC339-81E1-4295-A7D4-07C056F49267}"/>
            </a:ext>
          </a:extLst>
        </xdr:cNvPr>
        <xdr:cNvSpPr txBox="1"/>
      </xdr:nvSpPr>
      <xdr:spPr>
        <a:xfrm>
          <a:off x="17776267" y="182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A1076BA6-5C6C-4E78-921A-78B8A829584B}"/>
            </a:ext>
          </a:extLst>
        </xdr:cNvPr>
        <xdr:cNvSpPr txBox="1"/>
      </xdr:nvSpPr>
      <xdr:spPr>
        <a:xfrm>
          <a:off x="17001567" y="182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752" name="n_4aveValue【公民館】&#10;一人当たり面積">
          <a:extLst>
            <a:ext uri="{FF2B5EF4-FFF2-40B4-BE49-F238E27FC236}">
              <a16:creationId xmlns:a16="http://schemas.microsoft.com/office/drawing/2014/main" id="{1703F82E-57CE-4C62-91A2-D8740B7E8128}"/>
            </a:ext>
          </a:extLst>
        </xdr:cNvPr>
        <xdr:cNvSpPr txBox="1"/>
      </xdr:nvSpPr>
      <xdr:spPr>
        <a:xfrm>
          <a:off x="16226867" y="1822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117694</xdr:rowOff>
    </xdr:from>
    <xdr:ext cx="469744" cy="259045"/>
    <xdr:sp macro="" textlink="">
      <xdr:nvSpPr>
        <xdr:cNvPr id="753" name="n_1mainValue【公民館】&#10;一人当たり面積">
          <a:extLst>
            <a:ext uri="{FF2B5EF4-FFF2-40B4-BE49-F238E27FC236}">
              <a16:creationId xmlns:a16="http://schemas.microsoft.com/office/drawing/2014/main" id="{6CC84A7E-6B9D-4F8C-BB28-A49A315357A3}"/>
            </a:ext>
          </a:extLst>
        </xdr:cNvPr>
        <xdr:cNvSpPr txBox="1"/>
      </xdr:nvSpPr>
      <xdr:spPr>
        <a:xfrm>
          <a:off x="18561127" y="1788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120514</xdr:rowOff>
    </xdr:from>
    <xdr:ext cx="469744" cy="259045"/>
    <xdr:sp macro="" textlink="">
      <xdr:nvSpPr>
        <xdr:cNvPr id="754" name="n_2mainValue【公民館】&#10;一人当たり面積">
          <a:extLst>
            <a:ext uri="{FF2B5EF4-FFF2-40B4-BE49-F238E27FC236}">
              <a16:creationId xmlns:a16="http://schemas.microsoft.com/office/drawing/2014/main" id="{AA2F9560-F4FC-4435-A24D-19760CF3DBD0}"/>
            </a:ext>
          </a:extLst>
        </xdr:cNvPr>
        <xdr:cNvSpPr txBox="1"/>
      </xdr:nvSpPr>
      <xdr:spPr>
        <a:xfrm>
          <a:off x="17776267" y="1789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123334</xdr:rowOff>
    </xdr:from>
    <xdr:ext cx="469744" cy="259045"/>
    <xdr:sp macro="" textlink="">
      <xdr:nvSpPr>
        <xdr:cNvPr id="755" name="n_3mainValue【公民館】&#10;一人当たり面積">
          <a:extLst>
            <a:ext uri="{FF2B5EF4-FFF2-40B4-BE49-F238E27FC236}">
              <a16:creationId xmlns:a16="http://schemas.microsoft.com/office/drawing/2014/main" id="{8132B277-4C52-41C1-9E46-23E5026BCD4A}"/>
            </a:ext>
          </a:extLst>
        </xdr:cNvPr>
        <xdr:cNvSpPr txBox="1"/>
      </xdr:nvSpPr>
      <xdr:spPr>
        <a:xfrm>
          <a:off x="17001567" y="1789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126992</xdr:rowOff>
    </xdr:from>
    <xdr:ext cx="469744" cy="259045"/>
    <xdr:sp macro="" textlink="">
      <xdr:nvSpPr>
        <xdr:cNvPr id="756" name="n_4mainValue【公民館】&#10;一人当たり面積">
          <a:extLst>
            <a:ext uri="{FF2B5EF4-FFF2-40B4-BE49-F238E27FC236}">
              <a16:creationId xmlns:a16="http://schemas.microsoft.com/office/drawing/2014/main" id="{63922010-566F-46BB-BB7D-836D15426BC3}"/>
            </a:ext>
          </a:extLst>
        </xdr:cNvPr>
        <xdr:cNvSpPr txBox="1"/>
      </xdr:nvSpPr>
      <xdr:spPr>
        <a:xfrm>
          <a:off x="16226867" y="1789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C74B340E-E9D5-4315-9A53-3A85C7467DC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8CDE5655-57A6-42D6-90A8-F76B68E0221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2BBCB598-79BC-4268-87D0-2D773EB9E6E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施設において有形固定資産減価償却率が類似団体平均を上回っている。これは、過去に建設された施設の老朽化が進んでいることが要因であり、今後は施設の建て替えや統合、廃止等も含めて計画的に維持管理を進めていく必要がある。</a:t>
          </a:r>
          <a:endParaRPr lang="ja-JP" altLang="ja-JP" sz="1400">
            <a:effectLst/>
          </a:endParaRPr>
        </a:p>
        <a:p>
          <a:r>
            <a:rPr kumimoji="1" lang="ja-JP" altLang="ja-JP" sz="1100">
              <a:solidFill>
                <a:schemeClr val="dk1"/>
              </a:solidFill>
              <a:effectLst/>
              <a:latin typeface="+mn-lt"/>
              <a:ea typeface="+mn-ea"/>
              <a:cs typeface="+mn-cs"/>
            </a:rPr>
            <a:t>　橋りょうについては、公共施設等総合管理計画に基づき長寿命化のための点検、改修等を進めており、道路に関しても計画的な改良、補修を進めていく。特に有形固定資産減価償却率が高い公民館においては、築５０年以上経過しており検討委員会を組織し、改修等に向けて協議を進めているところであるが、他の公共施設との兼ね合いもあり継続協議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39551E-D13B-4915-98D0-74DB6F17577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F9EE37-70AE-4FB4-A686-E10F305EE6B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F029AE-6090-4119-9D48-5B460E2A68A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B5ACA9-CF17-4028-95BC-3C93C9CDE07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8FEDC2-7B6D-4ED2-AF67-AC52E44EAF4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E04159-23ED-4954-9FCC-758BE817751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61CB33-A85C-4382-997C-C518EB7421D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DDF026-F75C-461E-9BB7-1F0AF2FE2FB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D357FF-C291-4FBA-8A2C-ECE802EA9AE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81C826-D506-427C-B999-2EDB6F95A1B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1,456
187.56
4,536,303
3,986,277
55,439
2,052,949
2,420,534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66196C-39E0-4E51-A1FE-66D3B67D407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E617E7-87B7-4328-9E2A-0053F7C2227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F0E7A0-2097-4D93-BCBA-6E849E778AA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4942B6-09AA-4C41-BC20-C22A59BD4F8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5B614D-164F-45B3-A0E6-0C18834C25E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89CBDA-7194-4739-81C7-81A2975EEF0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52EBF3-A7AE-400F-A89E-C241B8AC9A7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4DA348-5F61-4087-9A48-35B8353E7D1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301CCB-6F95-4A22-B2E5-AD79C86019C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E16330-9214-4300-A44B-BEF21F246D7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AE38FE-0DD4-4563-AA3D-A857319A457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D93603-860E-4A0F-B12E-34D3BC6540C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EBB366-7DA6-469B-82DA-E587855D42A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451A5D-DF4F-4C60-8A35-387D6595342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90B607-822A-4665-84F1-2D7A116AA33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DB5DD7-FF56-4BF9-940E-7E84BFB7FF1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B16398-13E5-4312-ADD3-DAFF5592025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DF3962-9121-4CD2-A253-7BA2D66BBFA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B00F4F-601C-48D9-8F30-25E33B23E74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E2440C-D306-4006-95DE-C6BD06DB5EF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5017F5-940E-40C7-BDC1-5023AECF5B2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5221AE-B0C8-4074-A938-C35E55FFBE7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A87006-8D56-492D-8277-88F48EAA4BF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F3EC09-52C1-4A13-A4A5-0C56D8A6DFA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36F23A-9198-401D-A141-5461D625CDA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EFAD11-49E7-4550-95CB-C8D3B0ABD2B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AF2240-4EB6-4CE3-8093-09E60B39CF1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A9C127-7884-4BDB-8F39-0D6A4B7A0F7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3BF4F3-8CA9-468E-BFA3-692645856785}"/>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64844CB-448E-4F06-987D-892AD5FC1EB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BFDA026-19CB-4BCF-B6DD-36666475B5D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00C5085-3355-4926-8B11-B9AA69040DA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FF154B4-1401-4D20-81DC-B7D9100EBA2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1E6A8FF-DFEC-43CC-A72B-9719ACECCF0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EF36226-0B8A-4CB1-A6AB-E9537499558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B45A7AD-D15B-4C5F-BA55-E6FD47DC27E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9A19C5E-4636-4AFA-9D55-526D2D28F046}"/>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1828302-6738-4508-8845-38A2C95184C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760E383-654C-448B-8CA5-164D5E1F3BD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66FC96E-FC39-4E06-841E-52CF9DFE4EA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BCCD8FF-18DC-4501-B5C2-D00F89E60AE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C2ED3A0-89BE-44E6-A118-EDEEC1B9768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A5761A9-5CF9-479E-8572-B932038EEC2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86ED004-0BDD-45F1-A438-68D058E66D7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CAE7806-CFA5-40C1-81B1-1F609ECA995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76B7BE0-FF01-4982-9EC7-ABCF46BD92D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EA55F79-2B20-4125-BB9E-7018F921D5B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F28D890-6489-4C74-8806-E18A6E1B6BD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7E2BDD8-D08A-466C-A08F-5A283E1DCB7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ED7CD298-16F0-40A1-AF37-EE8CD32B696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53B5311-D2A3-4E24-ABE9-2EDA63C9DA8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02ACE61-C27D-4C39-B376-A86944B12B8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C86E74A-9C42-42F4-9850-A1024C3964A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A9317C5-A3F9-43BB-921D-74238C19EAF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4F9EE30-DB3B-42CB-B762-365066F7846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D26D31D-799B-49D8-9120-C59F134CB92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EE30C84-2E25-48E3-8DEA-7198FD95F97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353ECEB-D326-4E02-B3CD-C3CA507BEFF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5430AF9-6711-4536-8492-B802D9C3DC6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A5D54AA-1630-4A02-B9FB-9E6BA8B179B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D5F3124-96E5-4255-98D7-992291DD468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1A55E93-0DF1-4E16-9827-74A3D200FC01}"/>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9C72F1A-00C9-4111-9EB7-156EBC399CB4}"/>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2E6138A-F5AB-41A5-BF0C-04318A71D3BD}"/>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75915C4-96F8-4DCF-97F9-4109C8E80862}"/>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52A3CB24-EB3C-48DD-991A-F070DD55894B}"/>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24064DD-44A0-4B14-A3CC-9397D6465C17}"/>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EA5AA2CD-FEC9-42C0-B8B1-11A84BB9F098}"/>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4FEDC63A-2371-4B65-B2FC-3CE943D938EA}"/>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B71F969D-4371-43AA-83E3-1D2F6023A234}"/>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94E8777C-D6CC-4E24-AB70-0E95CFC281B9}"/>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84D7C2E5-D828-4F2F-92F8-48DB3A83DC7E}"/>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6629558-7A75-41A4-80F6-BE8C64F5909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5684139-6A4D-49FC-8F93-07D44EA251F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C5E4DB5-E7FC-4A62-BC9B-4FC72A38A28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3400370-795D-47B8-A18E-831C6431B52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95A85F5-8356-4C78-B753-F1D66E162C7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158750</xdr:rowOff>
    </xdr:from>
    <xdr:to>
      <xdr:col>24</xdr:col>
      <xdr:colOff>114300</xdr:colOff>
      <xdr:row>64</xdr:row>
      <xdr:rowOff>88900</xdr:rowOff>
    </xdr:to>
    <xdr:sp macro="" textlink="">
      <xdr:nvSpPr>
        <xdr:cNvPr id="89" name="楕円 88">
          <a:extLst>
            <a:ext uri="{FF2B5EF4-FFF2-40B4-BE49-F238E27FC236}">
              <a16:creationId xmlns:a16="http://schemas.microsoft.com/office/drawing/2014/main" id="{9A0887E4-F643-4F69-AE4B-47401BC41AB6}"/>
            </a:ext>
          </a:extLst>
        </xdr:cNvPr>
        <xdr:cNvSpPr/>
      </xdr:nvSpPr>
      <xdr:spPr>
        <a:xfrm>
          <a:off x="403606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73677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C105683-7009-4005-87BF-B740DE86807C}"/>
            </a:ext>
          </a:extLst>
        </xdr:cNvPr>
        <xdr:cNvSpPr txBox="1"/>
      </xdr:nvSpPr>
      <xdr:spPr>
        <a:xfrm>
          <a:off x="4124960" y="1063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141605</xdr:rowOff>
    </xdr:from>
    <xdr:to>
      <xdr:col>20</xdr:col>
      <xdr:colOff>38100</xdr:colOff>
      <xdr:row>64</xdr:row>
      <xdr:rowOff>71755</xdr:rowOff>
    </xdr:to>
    <xdr:sp macro="" textlink="">
      <xdr:nvSpPr>
        <xdr:cNvPr id="91" name="楕円 90">
          <a:extLst>
            <a:ext uri="{FF2B5EF4-FFF2-40B4-BE49-F238E27FC236}">
              <a16:creationId xmlns:a16="http://schemas.microsoft.com/office/drawing/2014/main" id="{A1B56522-BCC5-4636-B0F1-78243D2F89C9}"/>
            </a:ext>
          </a:extLst>
        </xdr:cNvPr>
        <xdr:cNvSpPr/>
      </xdr:nvSpPr>
      <xdr:spPr>
        <a:xfrm>
          <a:off x="3312160" y="10702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20955</xdr:rowOff>
    </xdr:from>
    <xdr:to>
      <xdr:col>24</xdr:col>
      <xdr:colOff>63500</xdr:colOff>
      <xdr:row>64</xdr:row>
      <xdr:rowOff>38100</xdr:rowOff>
    </xdr:to>
    <xdr:cxnSp macro="">
      <xdr:nvCxnSpPr>
        <xdr:cNvPr id="92" name="直線コネクタ 91">
          <a:extLst>
            <a:ext uri="{FF2B5EF4-FFF2-40B4-BE49-F238E27FC236}">
              <a16:creationId xmlns:a16="http://schemas.microsoft.com/office/drawing/2014/main" id="{67EA584E-6757-433A-836D-C5D9B05BF35D}"/>
            </a:ext>
          </a:extLst>
        </xdr:cNvPr>
        <xdr:cNvCxnSpPr/>
      </xdr:nvCxnSpPr>
      <xdr:spPr>
        <a:xfrm>
          <a:off x="3355340" y="10749915"/>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109220</xdr:rowOff>
    </xdr:from>
    <xdr:to>
      <xdr:col>15</xdr:col>
      <xdr:colOff>101600</xdr:colOff>
      <xdr:row>64</xdr:row>
      <xdr:rowOff>39370</xdr:rowOff>
    </xdr:to>
    <xdr:sp macro="" textlink="">
      <xdr:nvSpPr>
        <xdr:cNvPr id="93" name="楕円 92">
          <a:extLst>
            <a:ext uri="{FF2B5EF4-FFF2-40B4-BE49-F238E27FC236}">
              <a16:creationId xmlns:a16="http://schemas.microsoft.com/office/drawing/2014/main" id="{A777270A-8543-460A-BD85-67C52F371625}"/>
            </a:ext>
          </a:extLst>
        </xdr:cNvPr>
        <xdr:cNvSpPr/>
      </xdr:nvSpPr>
      <xdr:spPr>
        <a:xfrm>
          <a:off x="2514600" y="1067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160020</xdr:rowOff>
    </xdr:from>
    <xdr:to>
      <xdr:col>19</xdr:col>
      <xdr:colOff>177800</xdr:colOff>
      <xdr:row>64</xdr:row>
      <xdr:rowOff>20955</xdr:rowOff>
    </xdr:to>
    <xdr:cxnSp macro="">
      <xdr:nvCxnSpPr>
        <xdr:cNvPr id="94" name="直線コネクタ 93">
          <a:extLst>
            <a:ext uri="{FF2B5EF4-FFF2-40B4-BE49-F238E27FC236}">
              <a16:creationId xmlns:a16="http://schemas.microsoft.com/office/drawing/2014/main" id="{D7ED1225-348E-4D1C-ABB4-E6C20F317206}"/>
            </a:ext>
          </a:extLst>
        </xdr:cNvPr>
        <xdr:cNvCxnSpPr/>
      </xdr:nvCxnSpPr>
      <xdr:spPr>
        <a:xfrm>
          <a:off x="2565400" y="1072134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73025</xdr:rowOff>
    </xdr:from>
    <xdr:to>
      <xdr:col>10</xdr:col>
      <xdr:colOff>165100</xdr:colOff>
      <xdr:row>64</xdr:row>
      <xdr:rowOff>3175</xdr:rowOff>
    </xdr:to>
    <xdr:sp macro="" textlink="">
      <xdr:nvSpPr>
        <xdr:cNvPr id="95" name="楕円 94">
          <a:extLst>
            <a:ext uri="{FF2B5EF4-FFF2-40B4-BE49-F238E27FC236}">
              <a16:creationId xmlns:a16="http://schemas.microsoft.com/office/drawing/2014/main" id="{A5475C72-A442-469D-AB7D-93A771A0C603}"/>
            </a:ext>
          </a:extLst>
        </xdr:cNvPr>
        <xdr:cNvSpPr/>
      </xdr:nvSpPr>
      <xdr:spPr>
        <a:xfrm>
          <a:off x="1739900" y="1063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123825</xdr:rowOff>
    </xdr:from>
    <xdr:to>
      <xdr:col>15</xdr:col>
      <xdr:colOff>50800</xdr:colOff>
      <xdr:row>63</xdr:row>
      <xdr:rowOff>160020</xdr:rowOff>
    </xdr:to>
    <xdr:cxnSp macro="">
      <xdr:nvCxnSpPr>
        <xdr:cNvPr id="96" name="直線コネクタ 95">
          <a:extLst>
            <a:ext uri="{FF2B5EF4-FFF2-40B4-BE49-F238E27FC236}">
              <a16:creationId xmlns:a16="http://schemas.microsoft.com/office/drawing/2014/main" id="{1C03463C-9FBF-4C00-85B3-E902B7F7563F}"/>
            </a:ext>
          </a:extLst>
        </xdr:cNvPr>
        <xdr:cNvCxnSpPr/>
      </xdr:nvCxnSpPr>
      <xdr:spPr>
        <a:xfrm>
          <a:off x="1790700" y="106851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38735</xdr:rowOff>
    </xdr:from>
    <xdr:to>
      <xdr:col>6</xdr:col>
      <xdr:colOff>38100</xdr:colOff>
      <xdr:row>63</xdr:row>
      <xdr:rowOff>140335</xdr:rowOff>
    </xdr:to>
    <xdr:sp macro="" textlink="">
      <xdr:nvSpPr>
        <xdr:cNvPr id="97" name="楕円 96">
          <a:extLst>
            <a:ext uri="{FF2B5EF4-FFF2-40B4-BE49-F238E27FC236}">
              <a16:creationId xmlns:a16="http://schemas.microsoft.com/office/drawing/2014/main" id="{A5A9FB6A-1080-496B-8D39-3C2C34112D1B}"/>
            </a:ext>
          </a:extLst>
        </xdr:cNvPr>
        <xdr:cNvSpPr/>
      </xdr:nvSpPr>
      <xdr:spPr>
        <a:xfrm>
          <a:off x="965200" y="10600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89535</xdr:rowOff>
    </xdr:from>
    <xdr:to>
      <xdr:col>10</xdr:col>
      <xdr:colOff>114300</xdr:colOff>
      <xdr:row>63</xdr:row>
      <xdr:rowOff>123825</xdr:rowOff>
    </xdr:to>
    <xdr:cxnSp macro="">
      <xdr:nvCxnSpPr>
        <xdr:cNvPr id="98" name="直線コネクタ 97">
          <a:extLst>
            <a:ext uri="{FF2B5EF4-FFF2-40B4-BE49-F238E27FC236}">
              <a16:creationId xmlns:a16="http://schemas.microsoft.com/office/drawing/2014/main" id="{B8645121-F0AE-4603-9803-13F0BD1813C1}"/>
            </a:ext>
          </a:extLst>
        </xdr:cNvPr>
        <xdr:cNvCxnSpPr/>
      </xdr:nvCxnSpPr>
      <xdr:spPr>
        <a:xfrm>
          <a:off x="1008380" y="1065085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5D064B5E-57C1-4D63-AF81-21D5AE6EF563}"/>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7186A0E4-5A9D-4B9C-8A25-EB2B54FB4F9D}"/>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06CA85FC-8D37-451A-9F26-54FC600A0D29}"/>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4AF3646B-7019-4318-8D01-87A3F01C14C3}"/>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62882</xdr:rowOff>
    </xdr:from>
    <xdr:ext cx="405111" cy="259045"/>
    <xdr:sp macro="" textlink="">
      <xdr:nvSpPr>
        <xdr:cNvPr id="103" name="n_1mainValue【体育館・プール】&#10;有形固定資産減価償却率">
          <a:extLst>
            <a:ext uri="{FF2B5EF4-FFF2-40B4-BE49-F238E27FC236}">
              <a16:creationId xmlns:a16="http://schemas.microsoft.com/office/drawing/2014/main" id="{BADAC480-88D9-4967-8C9B-57007B8C079E}"/>
            </a:ext>
          </a:extLst>
        </xdr:cNvPr>
        <xdr:cNvSpPr txBox="1"/>
      </xdr:nvSpPr>
      <xdr:spPr>
        <a:xfrm>
          <a:off x="317056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30497</xdr:rowOff>
    </xdr:from>
    <xdr:ext cx="405111" cy="259045"/>
    <xdr:sp macro="" textlink="">
      <xdr:nvSpPr>
        <xdr:cNvPr id="104" name="n_2mainValue【体育館・プール】&#10;有形固定資産減価償却率">
          <a:extLst>
            <a:ext uri="{FF2B5EF4-FFF2-40B4-BE49-F238E27FC236}">
              <a16:creationId xmlns:a16="http://schemas.microsoft.com/office/drawing/2014/main" id="{8F674E66-8BDB-4570-A1DD-442E01BBA789}"/>
            </a:ext>
          </a:extLst>
        </xdr:cNvPr>
        <xdr:cNvSpPr txBox="1"/>
      </xdr:nvSpPr>
      <xdr:spPr>
        <a:xfrm>
          <a:off x="238570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165752</xdr:rowOff>
    </xdr:from>
    <xdr:ext cx="405111" cy="259045"/>
    <xdr:sp macro="" textlink="">
      <xdr:nvSpPr>
        <xdr:cNvPr id="105" name="n_3mainValue【体育館・プール】&#10;有形固定資産減価償却率">
          <a:extLst>
            <a:ext uri="{FF2B5EF4-FFF2-40B4-BE49-F238E27FC236}">
              <a16:creationId xmlns:a16="http://schemas.microsoft.com/office/drawing/2014/main" id="{14C8EA94-7780-42A3-BC97-05635FC146EE}"/>
            </a:ext>
          </a:extLst>
        </xdr:cNvPr>
        <xdr:cNvSpPr txBox="1"/>
      </xdr:nvSpPr>
      <xdr:spPr>
        <a:xfrm>
          <a:off x="161100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131462</xdr:rowOff>
    </xdr:from>
    <xdr:ext cx="405111" cy="259045"/>
    <xdr:sp macro="" textlink="">
      <xdr:nvSpPr>
        <xdr:cNvPr id="106" name="n_4mainValue【体育館・プール】&#10;有形固定資産減価償却率">
          <a:extLst>
            <a:ext uri="{FF2B5EF4-FFF2-40B4-BE49-F238E27FC236}">
              <a16:creationId xmlns:a16="http://schemas.microsoft.com/office/drawing/2014/main" id="{7BD9377D-4D89-44A8-8B73-8B4D70891045}"/>
            </a:ext>
          </a:extLst>
        </xdr:cNvPr>
        <xdr:cNvSpPr txBox="1"/>
      </xdr:nvSpPr>
      <xdr:spPr>
        <a:xfrm>
          <a:off x="83630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729CA6E8-6FC4-4709-B5ED-2B5F2C70C2F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C2FDF78-A949-4845-BAAE-3749F8E4185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34985EF-A153-416E-B1C7-14DE3AC92F2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14F9C636-B335-45C5-BD2E-4B7FC891C79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8C263FC1-7B68-4557-A2A4-DED704DBB1A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8DFAEAB-383C-4FFF-861B-B28A8D35A0F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2188E1D-A61F-4689-BBDE-9D0621132C7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7A4BD68-AFF0-4EB9-83CF-A8D8FF527F2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0362AF7-9CF7-4854-91A7-D7E44B10219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582E822-3D00-43EE-BFB6-8003F6045EC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C505E050-64F4-4645-BDCA-FB071D3D886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EEE5DCD3-8D7E-414B-9BC8-F27F572F4A18}"/>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C37FFD46-DD10-4532-B5E7-E4D031EAB06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90917A1F-9D92-4574-90A0-93636BA65794}"/>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4AE68C17-034B-49CF-8145-4FE2809D96C6}"/>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DDDB9DB6-DB9C-4F13-8E08-F94AD2E77425}"/>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59C96AE6-A292-4C8D-912B-D2F4FB7D4108}"/>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8A56C19F-65BB-4AD0-9084-CEB3B0FEFBCB}"/>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5367D6C8-B7A6-4651-A8D4-A4C8C1310AB1}"/>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81C5D84D-ABCC-487C-AC92-3E73BD13CB8C}"/>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4592F9F6-D319-4AD6-AF78-7C39225AF79C}"/>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7C52836C-00C9-4735-A220-DA576D372F5E}"/>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C936EF61-F075-44A1-9828-3AD12E637D9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56C263C2-3555-4EC9-82B5-280A18E8FB6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6195FB86-B916-4D9B-BDB3-4F2DA70D696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8CB6D9C8-5311-4F4C-A804-6D8CF7B015E2}"/>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7373DA30-478E-4A4F-A2E7-517FDEE4C0E2}"/>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D747B48D-3512-4480-959E-8D1B98EA7966}"/>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A51E6286-D783-4591-890E-50D2DB4BFBBB}"/>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EFBE675A-45A2-48C6-BD84-7C5E7D63F730}"/>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A28F5939-903D-4E2B-B2D3-00E0815560CE}"/>
            </a:ext>
          </a:extLst>
        </xdr:cNvPr>
        <xdr:cNvSpPr txBox="1"/>
      </xdr:nvSpPr>
      <xdr:spPr>
        <a:xfrm>
          <a:off x="9258300" y="10431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0C5887D2-C2F7-44D5-B5CF-DBBCEEFD22BB}"/>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D8861D75-6B7F-455B-ABB5-6E5B60FD5D30}"/>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160B92CE-BF40-4517-BD41-B6E7F8236D1D}"/>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521502EE-E04C-4068-BCA1-0454A589E415}"/>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D046F054-14AF-46FD-9AD4-0B4B9FB357B0}"/>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CA5C1DC-79FA-4983-BA52-64DF70C700C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97933F9-6A65-4469-980C-024AEB71A7C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DB0673C-779D-4FFA-BE66-3F5CD71C1A2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0ADDF40-4371-4C8C-BD12-B0A2175A7A3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E021C04C-B6BF-4489-A6E2-CC22C274D33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55989</xdr:rowOff>
    </xdr:from>
    <xdr:to>
      <xdr:col>55</xdr:col>
      <xdr:colOff>50800</xdr:colOff>
      <xdr:row>61</xdr:row>
      <xdr:rowOff>157589</xdr:rowOff>
    </xdr:to>
    <xdr:sp macro="" textlink="">
      <xdr:nvSpPr>
        <xdr:cNvPr id="148" name="楕円 147">
          <a:extLst>
            <a:ext uri="{FF2B5EF4-FFF2-40B4-BE49-F238E27FC236}">
              <a16:creationId xmlns:a16="http://schemas.microsoft.com/office/drawing/2014/main" id="{CBAE655C-CB69-49FF-9137-FE23819BE72A}"/>
            </a:ext>
          </a:extLst>
        </xdr:cNvPr>
        <xdr:cNvSpPr/>
      </xdr:nvSpPr>
      <xdr:spPr>
        <a:xfrm>
          <a:off x="9192260" y="102820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78866</xdr:rowOff>
    </xdr:from>
    <xdr:ext cx="469744" cy="259045"/>
    <xdr:sp macro="" textlink="">
      <xdr:nvSpPr>
        <xdr:cNvPr id="149" name="【体育館・プール】&#10;一人当たり面積該当値テキスト">
          <a:extLst>
            <a:ext uri="{FF2B5EF4-FFF2-40B4-BE49-F238E27FC236}">
              <a16:creationId xmlns:a16="http://schemas.microsoft.com/office/drawing/2014/main" id="{471E9A23-5276-454E-BB51-3B315E5556D0}"/>
            </a:ext>
          </a:extLst>
        </xdr:cNvPr>
        <xdr:cNvSpPr txBox="1"/>
      </xdr:nvSpPr>
      <xdr:spPr>
        <a:xfrm>
          <a:off x="9258300" y="101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70685</xdr:rowOff>
    </xdr:from>
    <xdr:to>
      <xdr:col>50</xdr:col>
      <xdr:colOff>165100</xdr:colOff>
      <xdr:row>62</xdr:row>
      <xdr:rowOff>835</xdr:rowOff>
    </xdr:to>
    <xdr:sp macro="" textlink="">
      <xdr:nvSpPr>
        <xdr:cNvPr id="150" name="楕円 149">
          <a:extLst>
            <a:ext uri="{FF2B5EF4-FFF2-40B4-BE49-F238E27FC236}">
              <a16:creationId xmlns:a16="http://schemas.microsoft.com/office/drawing/2014/main" id="{4ED80919-FD27-4265-9211-65ED7150DF07}"/>
            </a:ext>
          </a:extLst>
        </xdr:cNvPr>
        <xdr:cNvSpPr/>
      </xdr:nvSpPr>
      <xdr:spPr>
        <a:xfrm>
          <a:off x="8445500" y="10296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106789</xdr:rowOff>
    </xdr:from>
    <xdr:to>
      <xdr:col>55</xdr:col>
      <xdr:colOff>0</xdr:colOff>
      <xdr:row>61</xdr:row>
      <xdr:rowOff>121485</xdr:rowOff>
    </xdr:to>
    <xdr:cxnSp macro="">
      <xdr:nvCxnSpPr>
        <xdr:cNvPr id="151" name="直線コネクタ 150">
          <a:extLst>
            <a:ext uri="{FF2B5EF4-FFF2-40B4-BE49-F238E27FC236}">
              <a16:creationId xmlns:a16="http://schemas.microsoft.com/office/drawing/2014/main" id="{36E0B3D0-DAA5-431E-9E0F-0D2A0533BA2E}"/>
            </a:ext>
          </a:extLst>
        </xdr:cNvPr>
        <xdr:cNvCxnSpPr/>
      </xdr:nvCxnSpPr>
      <xdr:spPr>
        <a:xfrm flipV="1">
          <a:off x="8496300" y="10332829"/>
          <a:ext cx="7239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85380</xdr:rowOff>
    </xdr:from>
    <xdr:to>
      <xdr:col>46</xdr:col>
      <xdr:colOff>38100</xdr:colOff>
      <xdr:row>62</xdr:row>
      <xdr:rowOff>15530</xdr:rowOff>
    </xdr:to>
    <xdr:sp macro="" textlink="">
      <xdr:nvSpPr>
        <xdr:cNvPr id="152" name="楕円 151">
          <a:extLst>
            <a:ext uri="{FF2B5EF4-FFF2-40B4-BE49-F238E27FC236}">
              <a16:creationId xmlns:a16="http://schemas.microsoft.com/office/drawing/2014/main" id="{5D7DEA00-333D-4333-A068-3C6482512130}"/>
            </a:ext>
          </a:extLst>
        </xdr:cNvPr>
        <xdr:cNvSpPr/>
      </xdr:nvSpPr>
      <xdr:spPr>
        <a:xfrm>
          <a:off x="7670800" y="10311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121485</xdr:rowOff>
    </xdr:from>
    <xdr:to>
      <xdr:col>50</xdr:col>
      <xdr:colOff>114300</xdr:colOff>
      <xdr:row>61</xdr:row>
      <xdr:rowOff>136180</xdr:rowOff>
    </xdr:to>
    <xdr:cxnSp macro="">
      <xdr:nvCxnSpPr>
        <xdr:cNvPr id="153" name="直線コネクタ 152">
          <a:extLst>
            <a:ext uri="{FF2B5EF4-FFF2-40B4-BE49-F238E27FC236}">
              <a16:creationId xmlns:a16="http://schemas.microsoft.com/office/drawing/2014/main" id="{FC37B5E4-E506-439D-AB46-E753C363C117}"/>
            </a:ext>
          </a:extLst>
        </xdr:cNvPr>
        <xdr:cNvCxnSpPr/>
      </xdr:nvCxnSpPr>
      <xdr:spPr>
        <a:xfrm flipV="1">
          <a:off x="7713980" y="10347525"/>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99423</xdr:rowOff>
    </xdr:from>
    <xdr:to>
      <xdr:col>41</xdr:col>
      <xdr:colOff>101600</xdr:colOff>
      <xdr:row>62</xdr:row>
      <xdr:rowOff>29573</xdr:rowOff>
    </xdr:to>
    <xdr:sp macro="" textlink="">
      <xdr:nvSpPr>
        <xdr:cNvPr id="154" name="楕円 153">
          <a:extLst>
            <a:ext uri="{FF2B5EF4-FFF2-40B4-BE49-F238E27FC236}">
              <a16:creationId xmlns:a16="http://schemas.microsoft.com/office/drawing/2014/main" id="{608D9C92-FFB8-41F8-862C-08A005312767}"/>
            </a:ext>
          </a:extLst>
        </xdr:cNvPr>
        <xdr:cNvSpPr/>
      </xdr:nvSpPr>
      <xdr:spPr>
        <a:xfrm>
          <a:off x="6873240" y="10325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136180</xdr:rowOff>
    </xdr:from>
    <xdr:to>
      <xdr:col>45</xdr:col>
      <xdr:colOff>177800</xdr:colOff>
      <xdr:row>61</xdr:row>
      <xdr:rowOff>150223</xdr:rowOff>
    </xdr:to>
    <xdr:cxnSp macro="">
      <xdr:nvCxnSpPr>
        <xdr:cNvPr id="155" name="直線コネクタ 154">
          <a:extLst>
            <a:ext uri="{FF2B5EF4-FFF2-40B4-BE49-F238E27FC236}">
              <a16:creationId xmlns:a16="http://schemas.microsoft.com/office/drawing/2014/main" id="{5642A5C8-CBF0-4FC8-9E46-99EEC9CD663A}"/>
            </a:ext>
          </a:extLst>
        </xdr:cNvPr>
        <xdr:cNvCxnSpPr/>
      </xdr:nvCxnSpPr>
      <xdr:spPr>
        <a:xfrm flipV="1">
          <a:off x="6924040" y="10362220"/>
          <a:ext cx="78994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118364</xdr:rowOff>
    </xdr:from>
    <xdr:to>
      <xdr:col>36</xdr:col>
      <xdr:colOff>165100</xdr:colOff>
      <xdr:row>62</xdr:row>
      <xdr:rowOff>48514</xdr:rowOff>
    </xdr:to>
    <xdr:sp macro="" textlink="">
      <xdr:nvSpPr>
        <xdr:cNvPr id="156" name="楕円 155">
          <a:extLst>
            <a:ext uri="{FF2B5EF4-FFF2-40B4-BE49-F238E27FC236}">
              <a16:creationId xmlns:a16="http://schemas.microsoft.com/office/drawing/2014/main" id="{9EA680F6-508F-4913-8E4E-1D6CA49FFAF2}"/>
            </a:ext>
          </a:extLst>
        </xdr:cNvPr>
        <xdr:cNvSpPr/>
      </xdr:nvSpPr>
      <xdr:spPr>
        <a:xfrm>
          <a:off x="6098540" y="10344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150223</xdr:rowOff>
    </xdr:from>
    <xdr:to>
      <xdr:col>41</xdr:col>
      <xdr:colOff>50800</xdr:colOff>
      <xdr:row>61</xdr:row>
      <xdr:rowOff>169164</xdr:rowOff>
    </xdr:to>
    <xdr:cxnSp macro="">
      <xdr:nvCxnSpPr>
        <xdr:cNvPr id="157" name="直線コネクタ 156">
          <a:extLst>
            <a:ext uri="{FF2B5EF4-FFF2-40B4-BE49-F238E27FC236}">
              <a16:creationId xmlns:a16="http://schemas.microsoft.com/office/drawing/2014/main" id="{544DDFEF-1926-4B58-A0EE-4AC8D5BFEC04}"/>
            </a:ext>
          </a:extLst>
        </xdr:cNvPr>
        <xdr:cNvCxnSpPr/>
      </xdr:nvCxnSpPr>
      <xdr:spPr>
        <a:xfrm flipV="1">
          <a:off x="6149340" y="10376263"/>
          <a:ext cx="7747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29ACB275-D2C4-4E8B-8AF6-FB5543B57DCE}"/>
            </a:ext>
          </a:extLst>
        </xdr:cNvPr>
        <xdr:cNvSpPr txBox="1"/>
      </xdr:nvSpPr>
      <xdr:spPr>
        <a:xfrm>
          <a:off x="8271587" y="105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765E02A8-6681-4C7A-A743-805BCF96AD79}"/>
            </a:ext>
          </a:extLst>
        </xdr:cNvPr>
        <xdr:cNvSpPr txBox="1"/>
      </xdr:nvSpPr>
      <xdr:spPr>
        <a:xfrm>
          <a:off x="7509587" y="105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F29FBB98-CF92-4337-BD84-BF8958429D66}"/>
            </a:ext>
          </a:extLst>
        </xdr:cNvPr>
        <xdr:cNvSpPr txBox="1"/>
      </xdr:nvSpPr>
      <xdr:spPr>
        <a:xfrm>
          <a:off x="6712027" y="10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A0DD6788-791A-4A12-857D-447303EE14D4}"/>
            </a:ext>
          </a:extLst>
        </xdr:cNvPr>
        <xdr:cNvSpPr txBox="1"/>
      </xdr:nvSpPr>
      <xdr:spPr>
        <a:xfrm>
          <a:off x="59373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17362</xdr:rowOff>
    </xdr:from>
    <xdr:ext cx="469744" cy="259045"/>
    <xdr:sp macro="" textlink="">
      <xdr:nvSpPr>
        <xdr:cNvPr id="162" name="n_1mainValue【体育館・プール】&#10;一人当たり面積">
          <a:extLst>
            <a:ext uri="{FF2B5EF4-FFF2-40B4-BE49-F238E27FC236}">
              <a16:creationId xmlns:a16="http://schemas.microsoft.com/office/drawing/2014/main" id="{742BA50C-2897-4311-9CA8-3D7A2A11C9D7}"/>
            </a:ext>
          </a:extLst>
        </xdr:cNvPr>
        <xdr:cNvSpPr txBox="1"/>
      </xdr:nvSpPr>
      <xdr:spPr>
        <a:xfrm>
          <a:off x="8271587" y="1007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32057</xdr:rowOff>
    </xdr:from>
    <xdr:ext cx="469744" cy="259045"/>
    <xdr:sp macro="" textlink="">
      <xdr:nvSpPr>
        <xdr:cNvPr id="163" name="n_2mainValue【体育館・プール】&#10;一人当たり面積">
          <a:extLst>
            <a:ext uri="{FF2B5EF4-FFF2-40B4-BE49-F238E27FC236}">
              <a16:creationId xmlns:a16="http://schemas.microsoft.com/office/drawing/2014/main" id="{8CF03B7F-D13B-45F2-B06F-2191DED9CD7A}"/>
            </a:ext>
          </a:extLst>
        </xdr:cNvPr>
        <xdr:cNvSpPr txBox="1"/>
      </xdr:nvSpPr>
      <xdr:spPr>
        <a:xfrm>
          <a:off x="7509587" y="100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46100</xdr:rowOff>
    </xdr:from>
    <xdr:ext cx="469744" cy="259045"/>
    <xdr:sp macro="" textlink="">
      <xdr:nvSpPr>
        <xdr:cNvPr id="164" name="n_3mainValue【体育館・プール】&#10;一人当たり面積">
          <a:extLst>
            <a:ext uri="{FF2B5EF4-FFF2-40B4-BE49-F238E27FC236}">
              <a16:creationId xmlns:a16="http://schemas.microsoft.com/office/drawing/2014/main" id="{6552F97E-92E1-4FA4-89F5-6548E99389F9}"/>
            </a:ext>
          </a:extLst>
        </xdr:cNvPr>
        <xdr:cNvSpPr txBox="1"/>
      </xdr:nvSpPr>
      <xdr:spPr>
        <a:xfrm>
          <a:off x="6712027" y="101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65041</xdr:rowOff>
    </xdr:from>
    <xdr:ext cx="469744" cy="259045"/>
    <xdr:sp macro="" textlink="">
      <xdr:nvSpPr>
        <xdr:cNvPr id="165" name="n_4mainValue【体育館・プール】&#10;一人当たり面積">
          <a:extLst>
            <a:ext uri="{FF2B5EF4-FFF2-40B4-BE49-F238E27FC236}">
              <a16:creationId xmlns:a16="http://schemas.microsoft.com/office/drawing/2014/main" id="{FB71B9F1-A605-4761-84C8-E650182B6D1B}"/>
            </a:ext>
          </a:extLst>
        </xdr:cNvPr>
        <xdr:cNvSpPr txBox="1"/>
      </xdr:nvSpPr>
      <xdr:spPr>
        <a:xfrm>
          <a:off x="593732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BE08CE81-9D2F-44F1-9568-65E37BDCC25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9B450DC6-53F8-4BF8-BE89-1C8CC073817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3C74882F-EC08-4F90-8322-A0C48388672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399865A2-13F5-4FB9-8F0A-8D4B4FE4315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789A584-150B-4653-AE05-D1339FDE8FB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601C0B38-9071-47A9-9726-00339558EF2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A99AF202-9878-45C8-ADE7-86555350F85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57928AF0-F993-455D-B959-34EBE570862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5CC9BCF8-D781-41D3-9D09-390C4B4614C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EBD51AC-ED2F-4F4D-BCAC-72D6E60D1A6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40265C62-12BB-4E7C-83EC-82AC36A9E8C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9CAF5315-5B0B-4CC9-B873-4AF0527847E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49E4F849-2C62-4C64-870C-39AE93AC02FA}"/>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1CAF7535-3083-48B6-866B-D80D2B968173}"/>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95F34013-DAAD-4A5E-ABB0-A4859C65F602}"/>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32605F34-ED44-4D11-AB86-DD6B7D911311}"/>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62AAA9EB-5278-43B8-9D7B-5F321E1D6DE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9EABBA77-7E53-4A42-AA8F-A98D63F51EC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40E21689-5D1C-4177-A643-4BDE78E4D187}"/>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C5349ABB-38C9-41E3-9322-D6E0FF152977}"/>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D9D40CA7-A822-4717-831B-0BDCF3660CD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C714882A-4CBA-420F-BF46-3BA806943FC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E483ACFF-EAB8-43A3-AF0A-4A55AE1A5017}"/>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A508D322-6E57-4DDC-8DC5-A9FE2386FBA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A703CB3A-80A6-49B4-902D-8D03E1FB0B3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DB17CEB8-EE3A-46F6-8FFB-3AD7742BB10C}"/>
            </a:ext>
          </a:extLst>
        </xdr:cNvPr>
        <xdr:cNvCxnSpPr/>
      </xdr:nvCxnSpPr>
      <xdr:spPr>
        <a:xfrm flipV="1">
          <a:off x="4086225" y="13154841"/>
          <a:ext cx="0" cy="143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3E0D9C64-2873-4C1D-9FAF-CB7D16135787}"/>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9691FFD9-F5CE-4604-8AF7-F65054397A7F}"/>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9D359930-7D85-4DE0-B593-3E7DB2DC311F}"/>
            </a:ext>
          </a:extLst>
        </xdr:cNvPr>
        <xdr:cNvSpPr txBox="1"/>
      </xdr:nvSpPr>
      <xdr:spPr>
        <a:xfrm>
          <a:off x="4124960" y="1293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FE7CD90F-AE11-4F6C-B739-3FA2CF7AA95E}"/>
            </a:ext>
          </a:extLst>
        </xdr:cNvPr>
        <xdr:cNvCxnSpPr/>
      </xdr:nvCxnSpPr>
      <xdr:spPr>
        <a:xfrm>
          <a:off x="4020820" y="13154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6613D1DD-C506-46D2-B633-CBE0B92F64E2}"/>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D817A2ED-058C-4466-91EB-2292975E031B}"/>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D95A6586-FF64-470A-AAFB-5377F6AE0BB3}"/>
            </a:ext>
          </a:extLst>
        </xdr:cNvPr>
        <xdr:cNvSpPr/>
      </xdr:nvSpPr>
      <xdr:spPr>
        <a:xfrm>
          <a:off x="331216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9A6F81B7-A474-490F-8D46-4617F4FDF281}"/>
            </a:ext>
          </a:extLst>
        </xdr:cNvPr>
        <xdr:cNvSpPr/>
      </xdr:nvSpPr>
      <xdr:spPr>
        <a:xfrm>
          <a:off x="251460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197A3AB8-62C4-4C1C-A946-6C4AE8B69D3E}"/>
            </a:ext>
          </a:extLst>
        </xdr:cNvPr>
        <xdr:cNvSpPr/>
      </xdr:nvSpPr>
      <xdr:spPr>
        <a:xfrm>
          <a:off x="173990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0B671690-1A73-40C1-846F-9EEA24508C52}"/>
            </a:ext>
          </a:extLst>
        </xdr:cNvPr>
        <xdr:cNvSpPr/>
      </xdr:nvSpPr>
      <xdr:spPr>
        <a:xfrm>
          <a:off x="96520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E4ADA29-1743-497F-BED5-B488B4F9017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24E4304-EB01-4775-9821-78BF5FCE99E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78CF744-64C9-4874-B3C9-E410318754C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EFA8A20-CC93-4134-919B-3178986EC31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1985075D-A3D7-4C3A-93B8-61086F2C37A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160382</xdr:rowOff>
    </xdr:from>
    <xdr:to>
      <xdr:col>24</xdr:col>
      <xdr:colOff>114300</xdr:colOff>
      <xdr:row>84</xdr:row>
      <xdr:rowOff>90532</xdr:rowOff>
    </xdr:to>
    <xdr:sp macro="" textlink="">
      <xdr:nvSpPr>
        <xdr:cNvPr id="207" name="楕円 206">
          <a:extLst>
            <a:ext uri="{FF2B5EF4-FFF2-40B4-BE49-F238E27FC236}">
              <a16:creationId xmlns:a16="http://schemas.microsoft.com/office/drawing/2014/main" id="{5161125E-67E6-4022-B30B-0F910F235BD5}"/>
            </a:ext>
          </a:extLst>
        </xdr:cNvPr>
        <xdr:cNvSpPr/>
      </xdr:nvSpPr>
      <xdr:spPr>
        <a:xfrm>
          <a:off x="4036060" y="14074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138809</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24FAC3EF-5611-4715-9BEB-DBA0E41253E7}"/>
            </a:ext>
          </a:extLst>
        </xdr:cNvPr>
        <xdr:cNvSpPr txBox="1"/>
      </xdr:nvSpPr>
      <xdr:spPr>
        <a:xfrm>
          <a:off x="4124960"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117929</xdr:rowOff>
    </xdr:from>
    <xdr:to>
      <xdr:col>20</xdr:col>
      <xdr:colOff>38100</xdr:colOff>
      <xdr:row>84</xdr:row>
      <xdr:rowOff>48079</xdr:rowOff>
    </xdr:to>
    <xdr:sp macro="" textlink="">
      <xdr:nvSpPr>
        <xdr:cNvPr id="209" name="楕円 208">
          <a:extLst>
            <a:ext uri="{FF2B5EF4-FFF2-40B4-BE49-F238E27FC236}">
              <a16:creationId xmlns:a16="http://schemas.microsoft.com/office/drawing/2014/main" id="{AEF06D4D-07EC-475B-B793-8B41F6138BCC}"/>
            </a:ext>
          </a:extLst>
        </xdr:cNvPr>
        <xdr:cNvSpPr/>
      </xdr:nvSpPr>
      <xdr:spPr>
        <a:xfrm>
          <a:off x="3312160" y="14032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168729</xdr:rowOff>
    </xdr:from>
    <xdr:to>
      <xdr:col>24</xdr:col>
      <xdr:colOff>63500</xdr:colOff>
      <xdr:row>84</xdr:row>
      <xdr:rowOff>39732</xdr:rowOff>
    </xdr:to>
    <xdr:cxnSp macro="">
      <xdr:nvCxnSpPr>
        <xdr:cNvPr id="210" name="直線コネクタ 209">
          <a:extLst>
            <a:ext uri="{FF2B5EF4-FFF2-40B4-BE49-F238E27FC236}">
              <a16:creationId xmlns:a16="http://schemas.microsoft.com/office/drawing/2014/main" id="{B619563F-5A98-4650-971C-E453A7D8C33F}"/>
            </a:ext>
          </a:extLst>
        </xdr:cNvPr>
        <xdr:cNvCxnSpPr/>
      </xdr:nvCxnSpPr>
      <xdr:spPr>
        <a:xfrm>
          <a:off x="3355340" y="14082849"/>
          <a:ext cx="73152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99968</xdr:rowOff>
    </xdr:from>
    <xdr:to>
      <xdr:col>15</xdr:col>
      <xdr:colOff>101600</xdr:colOff>
      <xdr:row>84</xdr:row>
      <xdr:rowOff>30118</xdr:rowOff>
    </xdr:to>
    <xdr:sp macro="" textlink="">
      <xdr:nvSpPr>
        <xdr:cNvPr id="211" name="楕円 210">
          <a:extLst>
            <a:ext uri="{FF2B5EF4-FFF2-40B4-BE49-F238E27FC236}">
              <a16:creationId xmlns:a16="http://schemas.microsoft.com/office/drawing/2014/main" id="{63428A06-8007-489A-AEEF-3F19A3380ADF}"/>
            </a:ext>
          </a:extLst>
        </xdr:cNvPr>
        <xdr:cNvSpPr/>
      </xdr:nvSpPr>
      <xdr:spPr>
        <a:xfrm>
          <a:off x="2514600" y="14014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150768</xdr:rowOff>
    </xdr:from>
    <xdr:to>
      <xdr:col>19</xdr:col>
      <xdr:colOff>177800</xdr:colOff>
      <xdr:row>83</xdr:row>
      <xdr:rowOff>168729</xdr:rowOff>
    </xdr:to>
    <xdr:cxnSp macro="">
      <xdr:nvCxnSpPr>
        <xdr:cNvPr id="212" name="直線コネクタ 211">
          <a:extLst>
            <a:ext uri="{FF2B5EF4-FFF2-40B4-BE49-F238E27FC236}">
              <a16:creationId xmlns:a16="http://schemas.microsoft.com/office/drawing/2014/main" id="{29DE2153-4DC3-4F8C-A50A-F3307AD9E11B}"/>
            </a:ext>
          </a:extLst>
        </xdr:cNvPr>
        <xdr:cNvCxnSpPr/>
      </xdr:nvCxnSpPr>
      <xdr:spPr>
        <a:xfrm>
          <a:off x="2565400" y="14064888"/>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60779</xdr:rowOff>
    </xdr:from>
    <xdr:to>
      <xdr:col>10</xdr:col>
      <xdr:colOff>165100</xdr:colOff>
      <xdr:row>83</xdr:row>
      <xdr:rowOff>162379</xdr:rowOff>
    </xdr:to>
    <xdr:sp macro="" textlink="">
      <xdr:nvSpPr>
        <xdr:cNvPr id="213" name="楕円 212">
          <a:extLst>
            <a:ext uri="{FF2B5EF4-FFF2-40B4-BE49-F238E27FC236}">
              <a16:creationId xmlns:a16="http://schemas.microsoft.com/office/drawing/2014/main" id="{3D8B3B33-44AE-4877-918D-1EACE513B7D5}"/>
            </a:ext>
          </a:extLst>
        </xdr:cNvPr>
        <xdr:cNvSpPr/>
      </xdr:nvSpPr>
      <xdr:spPr>
        <a:xfrm>
          <a:off x="1739900" y="139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111579</xdr:rowOff>
    </xdr:from>
    <xdr:to>
      <xdr:col>15</xdr:col>
      <xdr:colOff>50800</xdr:colOff>
      <xdr:row>83</xdr:row>
      <xdr:rowOff>150768</xdr:rowOff>
    </xdr:to>
    <xdr:cxnSp macro="">
      <xdr:nvCxnSpPr>
        <xdr:cNvPr id="214" name="直線コネクタ 213">
          <a:extLst>
            <a:ext uri="{FF2B5EF4-FFF2-40B4-BE49-F238E27FC236}">
              <a16:creationId xmlns:a16="http://schemas.microsoft.com/office/drawing/2014/main" id="{241480BF-051A-42E3-B6CC-1D0806E742F8}"/>
            </a:ext>
          </a:extLst>
        </xdr:cNvPr>
        <xdr:cNvCxnSpPr/>
      </xdr:nvCxnSpPr>
      <xdr:spPr>
        <a:xfrm>
          <a:off x="1790700" y="14025699"/>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215" name="楕円 214">
          <a:extLst>
            <a:ext uri="{FF2B5EF4-FFF2-40B4-BE49-F238E27FC236}">
              <a16:creationId xmlns:a16="http://schemas.microsoft.com/office/drawing/2014/main" id="{2762B6E5-3650-4D3A-B35D-23DAFA7AD350}"/>
            </a:ext>
          </a:extLst>
        </xdr:cNvPr>
        <xdr:cNvSpPr/>
      </xdr:nvSpPr>
      <xdr:spPr>
        <a:xfrm>
          <a:off x="965200" y="13935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111579</xdr:rowOff>
    </xdr:to>
    <xdr:cxnSp macro="">
      <xdr:nvCxnSpPr>
        <xdr:cNvPr id="216" name="直線コネクタ 215">
          <a:extLst>
            <a:ext uri="{FF2B5EF4-FFF2-40B4-BE49-F238E27FC236}">
              <a16:creationId xmlns:a16="http://schemas.microsoft.com/office/drawing/2014/main" id="{9348126D-7FD3-488B-B32C-9D7BBA2B30E5}"/>
            </a:ext>
          </a:extLst>
        </xdr:cNvPr>
        <xdr:cNvCxnSpPr/>
      </xdr:nvCxnSpPr>
      <xdr:spPr>
        <a:xfrm>
          <a:off x="1008380" y="13986509"/>
          <a:ext cx="78232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4E5CA593-89C6-47F9-A7CE-8A13AFF21917}"/>
            </a:ext>
          </a:extLst>
        </xdr:cNvPr>
        <xdr:cNvSpPr txBox="1"/>
      </xdr:nvSpPr>
      <xdr:spPr>
        <a:xfrm>
          <a:off x="317056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CFBC6058-DC49-4318-81DE-D715E97C94E8}"/>
            </a:ext>
          </a:extLst>
        </xdr:cNvPr>
        <xdr:cNvSpPr txBox="1"/>
      </xdr:nvSpPr>
      <xdr:spPr>
        <a:xfrm>
          <a:off x="238570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54B5FA61-FC0D-42DB-9A23-7344D606FD3E}"/>
            </a:ext>
          </a:extLst>
        </xdr:cNvPr>
        <xdr:cNvSpPr txBox="1"/>
      </xdr:nvSpPr>
      <xdr:spPr>
        <a:xfrm>
          <a:off x="1611004" y="1356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A065CE39-753C-4282-8986-8993DDC8FAB8}"/>
            </a:ext>
          </a:extLst>
        </xdr:cNvPr>
        <xdr:cNvSpPr txBox="1"/>
      </xdr:nvSpPr>
      <xdr:spPr>
        <a:xfrm>
          <a:off x="836304" y="135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39206</xdr:rowOff>
    </xdr:from>
    <xdr:ext cx="405111" cy="259045"/>
    <xdr:sp macro="" textlink="">
      <xdr:nvSpPr>
        <xdr:cNvPr id="221" name="n_1mainValue【福祉施設】&#10;有形固定資産減価償却率">
          <a:extLst>
            <a:ext uri="{FF2B5EF4-FFF2-40B4-BE49-F238E27FC236}">
              <a16:creationId xmlns:a16="http://schemas.microsoft.com/office/drawing/2014/main" id="{98A333CE-C454-4EDA-A2E1-4566A0BD2432}"/>
            </a:ext>
          </a:extLst>
        </xdr:cNvPr>
        <xdr:cNvSpPr txBox="1"/>
      </xdr:nvSpPr>
      <xdr:spPr>
        <a:xfrm>
          <a:off x="3170564" y="1412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21245</xdr:rowOff>
    </xdr:from>
    <xdr:ext cx="405111" cy="259045"/>
    <xdr:sp macro="" textlink="">
      <xdr:nvSpPr>
        <xdr:cNvPr id="222" name="n_2mainValue【福祉施設】&#10;有形固定資産減価償却率">
          <a:extLst>
            <a:ext uri="{FF2B5EF4-FFF2-40B4-BE49-F238E27FC236}">
              <a16:creationId xmlns:a16="http://schemas.microsoft.com/office/drawing/2014/main" id="{75F68AD7-E3D8-421E-8E8A-C418EA20B14A}"/>
            </a:ext>
          </a:extLst>
        </xdr:cNvPr>
        <xdr:cNvSpPr txBox="1"/>
      </xdr:nvSpPr>
      <xdr:spPr>
        <a:xfrm>
          <a:off x="2385704" y="1410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153506</xdr:rowOff>
    </xdr:from>
    <xdr:ext cx="405111" cy="259045"/>
    <xdr:sp macro="" textlink="">
      <xdr:nvSpPr>
        <xdr:cNvPr id="223" name="n_3mainValue【福祉施設】&#10;有形固定資産減価償却率">
          <a:extLst>
            <a:ext uri="{FF2B5EF4-FFF2-40B4-BE49-F238E27FC236}">
              <a16:creationId xmlns:a16="http://schemas.microsoft.com/office/drawing/2014/main" id="{5DC9B7EF-55F7-4D6B-BE87-0A4470CBD9B2}"/>
            </a:ext>
          </a:extLst>
        </xdr:cNvPr>
        <xdr:cNvSpPr txBox="1"/>
      </xdr:nvSpPr>
      <xdr:spPr>
        <a:xfrm>
          <a:off x="1611004" y="1406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224" name="n_4mainValue【福祉施設】&#10;有形固定資産減価償却率">
          <a:extLst>
            <a:ext uri="{FF2B5EF4-FFF2-40B4-BE49-F238E27FC236}">
              <a16:creationId xmlns:a16="http://schemas.microsoft.com/office/drawing/2014/main" id="{B9357E73-5709-4504-91A6-43DDDA576657}"/>
            </a:ext>
          </a:extLst>
        </xdr:cNvPr>
        <xdr:cNvSpPr txBox="1"/>
      </xdr:nvSpPr>
      <xdr:spPr>
        <a:xfrm>
          <a:off x="83630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BDA2BFC9-2CC7-4DEB-AB94-83EC9B7AB9C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7F0D49B8-D1E8-47BA-99AB-B1F904C96C4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CFD1C856-B0BA-4397-BA6D-1B8AB3585AA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A574C8F0-A1E4-4260-91B3-76A3E758A90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989EEE44-9FA7-409C-94EC-9835B06C10E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ECC76886-6ECD-4231-AB03-BFF74A69371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CCA40911-634C-47F4-A69B-91A2FB403A7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FEA4905E-F5D1-47C2-A7EB-7135F114679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78837656-2B2D-4515-A6BD-C0A8DA1BD02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7CF3B580-8DBE-4EC5-9B35-FA4D51E7AC9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5615C48B-5B0D-499F-895A-0CD82556E65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FE964696-CB1F-4C3A-A21D-BA08C1E9138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0E21FEA4-15AB-4723-B72F-30EE5BF76CC4}"/>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D593DB54-06BE-4EFC-A889-8CAD321E3D7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28F08FA0-650B-432A-9B73-0F62FC8EF2E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3E2E8E13-FDF9-4E6D-9574-038C1C7E210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9C7A5285-64EA-4291-AD8E-571C734A7B0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5933FA1D-6E32-437E-BBEC-D265A07127C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68EA3D8E-E011-4D85-9D29-8A6E65C6D5E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F9B101E1-D6E9-4D4D-9731-D1506F461D73}"/>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B81EEE63-1787-4CF8-AE89-FBD294FE64F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D1819901-E018-4833-BEFA-BAC01E2CFF9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0BFA7F46-7FA5-461F-9191-950B754F0D7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F19604E9-2C29-42A2-B53E-19907144B4EA}"/>
            </a:ext>
          </a:extLst>
        </xdr:cNvPr>
        <xdr:cNvCxnSpPr/>
      </xdr:nvCxnSpPr>
      <xdr:spPr>
        <a:xfrm flipV="1">
          <a:off x="9219565" y="12957429"/>
          <a:ext cx="0" cy="156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7899E8E9-2854-475A-97B0-59C698421E78}"/>
            </a:ext>
          </a:extLst>
        </xdr:cNvPr>
        <xdr:cNvSpPr txBox="1"/>
      </xdr:nvSpPr>
      <xdr:spPr>
        <a:xfrm>
          <a:off x="92583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B5EA6A53-5BC0-4D27-8858-9FF51420D40A}"/>
            </a:ext>
          </a:extLst>
        </xdr:cNvPr>
        <xdr:cNvCxnSpPr/>
      </xdr:nvCxnSpPr>
      <xdr:spPr>
        <a:xfrm>
          <a:off x="915416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FE0F6F49-CCC2-47B1-865D-3FA39D7F9E9F}"/>
            </a:ext>
          </a:extLst>
        </xdr:cNvPr>
        <xdr:cNvSpPr txBox="1"/>
      </xdr:nvSpPr>
      <xdr:spPr>
        <a:xfrm>
          <a:off x="9258300" y="127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815A0861-2967-41DF-B30E-495EA26AC5A0}"/>
            </a:ext>
          </a:extLst>
        </xdr:cNvPr>
        <xdr:cNvCxnSpPr/>
      </xdr:nvCxnSpPr>
      <xdr:spPr>
        <a:xfrm>
          <a:off x="9154160" y="12957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33D2977B-FD36-44EB-B2B9-42BAA9892DE1}"/>
            </a:ext>
          </a:extLst>
        </xdr:cNvPr>
        <xdr:cNvSpPr txBox="1"/>
      </xdr:nvSpPr>
      <xdr:spPr>
        <a:xfrm>
          <a:off x="9258300" y="14164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64A417CF-B2F4-4240-9340-5610AB77B89A}"/>
            </a:ext>
          </a:extLst>
        </xdr:cNvPr>
        <xdr:cNvSpPr/>
      </xdr:nvSpPr>
      <xdr:spPr>
        <a:xfrm>
          <a:off x="9192260" y="1418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B777917B-D2A9-46AA-9C81-A4D2648AE487}"/>
            </a:ext>
          </a:extLst>
        </xdr:cNvPr>
        <xdr:cNvSpPr/>
      </xdr:nvSpPr>
      <xdr:spPr>
        <a:xfrm>
          <a:off x="8445500" y="14179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FA996F84-BC59-43A6-A367-7F4045476907}"/>
            </a:ext>
          </a:extLst>
        </xdr:cNvPr>
        <xdr:cNvSpPr/>
      </xdr:nvSpPr>
      <xdr:spPr>
        <a:xfrm>
          <a:off x="767080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E348EA8C-6A8D-4B6E-A432-DF75C57BC620}"/>
            </a:ext>
          </a:extLst>
        </xdr:cNvPr>
        <xdr:cNvSpPr/>
      </xdr:nvSpPr>
      <xdr:spPr>
        <a:xfrm>
          <a:off x="6873240" y="14191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5BD70F53-0E80-4B59-9F8A-A8780668F5D1}"/>
            </a:ext>
          </a:extLst>
        </xdr:cNvPr>
        <xdr:cNvSpPr/>
      </xdr:nvSpPr>
      <xdr:spPr>
        <a:xfrm>
          <a:off x="609854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4F1AB2D-D0E9-4DF8-B9FF-DF5CBE55B35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34EB816-DCA9-43A1-921F-B35128EBA1C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9CB700B-0CAE-4477-A376-CEB22A448CA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260C084-35D6-42D2-A10A-37715C6A033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AD5C5686-C308-4CEA-914D-7C0796AFE39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103505</xdr:rowOff>
    </xdr:from>
    <xdr:to>
      <xdr:col>55</xdr:col>
      <xdr:colOff>50800</xdr:colOff>
      <xdr:row>83</xdr:row>
      <xdr:rowOff>33655</xdr:rowOff>
    </xdr:to>
    <xdr:sp macro="" textlink="">
      <xdr:nvSpPr>
        <xdr:cNvPr id="264" name="楕円 263">
          <a:extLst>
            <a:ext uri="{FF2B5EF4-FFF2-40B4-BE49-F238E27FC236}">
              <a16:creationId xmlns:a16="http://schemas.microsoft.com/office/drawing/2014/main" id="{027B3715-30A0-4BCA-AD80-FFCB826FB48D}"/>
            </a:ext>
          </a:extLst>
        </xdr:cNvPr>
        <xdr:cNvSpPr/>
      </xdr:nvSpPr>
      <xdr:spPr>
        <a:xfrm>
          <a:off x="9192260" y="13849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126382</xdr:rowOff>
    </xdr:from>
    <xdr:ext cx="469744" cy="259045"/>
    <xdr:sp macro="" textlink="">
      <xdr:nvSpPr>
        <xdr:cNvPr id="265" name="【福祉施設】&#10;一人当たり面積該当値テキスト">
          <a:extLst>
            <a:ext uri="{FF2B5EF4-FFF2-40B4-BE49-F238E27FC236}">
              <a16:creationId xmlns:a16="http://schemas.microsoft.com/office/drawing/2014/main" id="{536ADE83-011C-4292-A31E-110B1D510671}"/>
            </a:ext>
          </a:extLst>
        </xdr:cNvPr>
        <xdr:cNvSpPr txBox="1"/>
      </xdr:nvSpPr>
      <xdr:spPr>
        <a:xfrm>
          <a:off x="9258300" y="1370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121413</xdr:rowOff>
    </xdr:from>
    <xdr:to>
      <xdr:col>50</xdr:col>
      <xdr:colOff>165100</xdr:colOff>
      <xdr:row>83</xdr:row>
      <xdr:rowOff>51563</xdr:rowOff>
    </xdr:to>
    <xdr:sp macro="" textlink="">
      <xdr:nvSpPr>
        <xdr:cNvPr id="266" name="楕円 265">
          <a:extLst>
            <a:ext uri="{FF2B5EF4-FFF2-40B4-BE49-F238E27FC236}">
              <a16:creationId xmlns:a16="http://schemas.microsoft.com/office/drawing/2014/main" id="{FEB1A0C9-0506-4644-8B8E-B458271C7E94}"/>
            </a:ext>
          </a:extLst>
        </xdr:cNvPr>
        <xdr:cNvSpPr/>
      </xdr:nvSpPr>
      <xdr:spPr>
        <a:xfrm>
          <a:off x="8445500" y="13867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154305</xdr:rowOff>
    </xdr:from>
    <xdr:to>
      <xdr:col>55</xdr:col>
      <xdr:colOff>0</xdr:colOff>
      <xdr:row>83</xdr:row>
      <xdr:rowOff>763</xdr:rowOff>
    </xdr:to>
    <xdr:cxnSp macro="">
      <xdr:nvCxnSpPr>
        <xdr:cNvPr id="267" name="直線コネクタ 266">
          <a:extLst>
            <a:ext uri="{FF2B5EF4-FFF2-40B4-BE49-F238E27FC236}">
              <a16:creationId xmlns:a16="http://schemas.microsoft.com/office/drawing/2014/main" id="{166964FB-CA41-40C8-A3FB-9387B7FBABC0}"/>
            </a:ext>
          </a:extLst>
        </xdr:cNvPr>
        <xdr:cNvCxnSpPr/>
      </xdr:nvCxnSpPr>
      <xdr:spPr>
        <a:xfrm flipV="1">
          <a:off x="8496300" y="13900785"/>
          <a:ext cx="7239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73406</xdr:rowOff>
    </xdr:from>
    <xdr:to>
      <xdr:col>46</xdr:col>
      <xdr:colOff>38100</xdr:colOff>
      <xdr:row>83</xdr:row>
      <xdr:rowOff>3556</xdr:rowOff>
    </xdr:to>
    <xdr:sp macro="" textlink="">
      <xdr:nvSpPr>
        <xdr:cNvPr id="268" name="楕円 267">
          <a:extLst>
            <a:ext uri="{FF2B5EF4-FFF2-40B4-BE49-F238E27FC236}">
              <a16:creationId xmlns:a16="http://schemas.microsoft.com/office/drawing/2014/main" id="{39CB0263-DB05-44AD-AB2B-A2A9E63B6468}"/>
            </a:ext>
          </a:extLst>
        </xdr:cNvPr>
        <xdr:cNvSpPr/>
      </xdr:nvSpPr>
      <xdr:spPr>
        <a:xfrm>
          <a:off x="7670800" y="13819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124206</xdr:rowOff>
    </xdr:from>
    <xdr:to>
      <xdr:col>50</xdr:col>
      <xdr:colOff>114300</xdr:colOff>
      <xdr:row>83</xdr:row>
      <xdr:rowOff>763</xdr:rowOff>
    </xdr:to>
    <xdr:cxnSp macro="">
      <xdr:nvCxnSpPr>
        <xdr:cNvPr id="269" name="直線コネクタ 268">
          <a:extLst>
            <a:ext uri="{FF2B5EF4-FFF2-40B4-BE49-F238E27FC236}">
              <a16:creationId xmlns:a16="http://schemas.microsoft.com/office/drawing/2014/main" id="{AFCF1060-B988-412F-8EFF-913D0AFD435E}"/>
            </a:ext>
          </a:extLst>
        </xdr:cNvPr>
        <xdr:cNvCxnSpPr/>
      </xdr:nvCxnSpPr>
      <xdr:spPr>
        <a:xfrm>
          <a:off x="7713980" y="13870686"/>
          <a:ext cx="7823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92075</xdr:rowOff>
    </xdr:from>
    <xdr:to>
      <xdr:col>41</xdr:col>
      <xdr:colOff>101600</xdr:colOff>
      <xdr:row>83</xdr:row>
      <xdr:rowOff>22225</xdr:rowOff>
    </xdr:to>
    <xdr:sp macro="" textlink="">
      <xdr:nvSpPr>
        <xdr:cNvPr id="270" name="楕円 269">
          <a:extLst>
            <a:ext uri="{FF2B5EF4-FFF2-40B4-BE49-F238E27FC236}">
              <a16:creationId xmlns:a16="http://schemas.microsoft.com/office/drawing/2014/main" id="{23DFC144-22CF-4F8D-B042-29D5DB830E5C}"/>
            </a:ext>
          </a:extLst>
        </xdr:cNvPr>
        <xdr:cNvSpPr/>
      </xdr:nvSpPr>
      <xdr:spPr>
        <a:xfrm>
          <a:off x="6873240" y="1383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124206</xdr:rowOff>
    </xdr:from>
    <xdr:to>
      <xdr:col>45</xdr:col>
      <xdr:colOff>177800</xdr:colOff>
      <xdr:row>82</xdr:row>
      <xdr:rowOff>142875</xdr:rowOff>
    </xdr:to>
    <xdr:cxnSp macro="">
      <xdr:nvCxnSpPr>
        <xdr:cNvPr id="271" name="直線コネクタ 270">
          <a:extLst>
            <a:ext uri="{FF2B5EF4-FFF2-40B4-BE49-F238E27FC236}">
              <a16:creationId xmlns:a16="http://schemas.microsoft.com/office/drawing/2014/main" id="{526F4948-D33C-4433-B09B-6D292F2321B6}"/>
            </a:ext>
          </a:extLst>
        </xdr:cNvPr>
        <xdr:cNvCxnSpPr/>
      </xdr:nvCxnSpPr>
      <xdr:spPr>
        <a:xfrm flipV="1">
          <a:off x="6924040" y="13870686"/>
          <a:ext cx="78994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117221</xdr:rowOff>
    </xdr:from>
    <xdr:to>
      <xdr:col>36</xdr:col>
      <xdr:colOff>165100</xdr:colOff>
      <xdr:row>83</xdr:row>
      <xdr:rowOff>47371</xdr:rowOff>
    </xdr:to>
    <xdr:sp macro="" textlink="">
      <xdr:nvSpPr>
        <xdr:cNvPr id="272" name="楕円 271">
          <a:extLst>
            <a:ext uri="{FF2B5EF4-FFF2-40B4-BE49-F238E27FC236}">
              <a16:creationId xmlns:a16="http://schemas.microsoft.com/office/drawing/2014/main" id="{0DAA6BF4-99FD-440A-8938-9351C7840512}"/>
            </a:ext>
          </a:extLst>
        </xdr:cNvPr>
        <xdr:cNvSpPr/>
      </xdr:nvSpPr>
      <xdr:spPr>
        <a:xfrm>
          <a:off x="6098540" y="13863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142875</xdr:rowOff>
    </xdr:from>
    <xdr:to>
      <xdr:col>41</xdr:col>
      <xdr:colOff>50800</xdr:colOff>
      <xdr:row>82</xdr:row>
      <xdr:rowOff>168021</xdr:rowOff>
    </xdr:to>
    <xdr:cxnSp macro="">
      <xdr:nvCxnSpPr>
        <xdr:cNvPr id="273" name="直線コネクタ 272">
          <a:extLst>
            <a:ext uri="{FF2B5EF4-FFF2-40B4-BE49-F238E27FC236}">
              <a16:creationId xmlns:a16="http://schemas.microsoft.com/office/drawing/2014/main" id="{08EDA015-C087-4A3B-A5C8-21B506CE811B}"/>
            </a:ext>
          </a:extLst>
        </xdr:cNvPr>
        <xdr:cNvCxnSpPr/>
      </xdr:nvCxnSpPr>
      <xdr:spPr>
        <a:xfrm flipV="1">
          <a:off x="6149340" y="13889355"/>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6D1EADD5-E22A-427C-8BC5-85D4FA445549}"/>
            </a:ext>
          </a:extLst>
        </xdr:cNvPr>
        <xdr:cNvSpPr txBox="1"/>
      </xdr:nvSpPr>
      <xdr:spPr>
        <a:xfrm>
          <a:off x="8271587" y="1426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9A17C0B6-E7A5-43A1-9BEE-9756808FEF0D}"/>
            </a:ext>
          </a:extLst>
        </xdr:cNvPr>
        <xdr:cNvSpPr txBox="1"/>
      </xdr:nvSpPr>
      <xdr:spPr>
        <a:xfrm>
          <a:off x="750958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054A7591-719A-41A2-A207-4BF9C3222DAC}"/>
            </a:ext>
          </a:extLst>
        </xdr:cNvPr>
        <xdr:cNvSpPr txBox="1"/>
      </xdr:nvSpPr>
      <xdr:spPr>
        <a:xfrm>
          <a:off x="6712027" y="1428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176CAC18-1630-457E-820E-066234627328}"/>
            </a:ext>
          </a:extLst>
        </xdr:cNvPr>
        <xdr:cNvSpPr txBox="1"/>
      </xdr:nvSpPr>
      <xdr:spPr>
        <a:xfrm>
          <a:off x="593732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68090</xdr:rowOff>
    </xdr:from>
    <xdr:ext cx="469744" cy="259045"/>
    <xdr:sp macro="" textlink="">
      <xdr:nvSpPr>
        <xdr:cNvPr id="278" name="n_1mainValue【福祉施設】&#10;一人当たり面積">
          <a:extLst>
            <a:ext uri="{FF2B5EF4-FFF2-40B4-BE49-F238E27FC236}">
              <a16:creationId xmlns:a16="http://schemas.microsoft.com/office/drawing/2014/main" id="{A0396D5B-EDAA-4E24-8F2D-253FAE749DD3}"/>
            </a:ext>
          </a:extLst>
        </xdr:cNvPr>
        <xdr:cNvSpPr txBox="1"/>
      </xdr:nvSpPr>
      <xdr:spPr>
        <a:xfrm>
          <a:off x="8271587" y="1364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20083</xdr:rowOff>
    </xdr:from>
    <xdr:ext cx="469744" cy="259045"/>
    <xdr:sp macro="" textlink="">
      <xdr:nvSpPr>
        <xdr:cNvPr id="279" name="n_2mainValue【福祉施設】&#10;一人当たり面積">
          <a:extLst>
            <a:ext uri="{FF2B5EF4-FFF2-40B4-BE49-F238E27FC236}">
              <a16:creationId xmlns:a16="http://schemas.microsoft.com/office/drawing/2014/main" id="{EBFB30A6-7757-4D1C-AD27-C0266E523823}"/>
            </a:ext>
          </a:extLst>
        </xdr:cNvPr>
        <xdr:cNvSpPr txBox="1"/>
      </xdr:nvSpPr>
      <xdr:spPr>
        <a:xfrm>
          <a:off x="7509587" y="135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38752</xdr:rowOff>
    </xdr:from>
    <xdr:ext cx="469744" cy="259045"/>
    <xdr:sp macro="" textlink="">
      <xdr:nvSpPr>
        <xdr:cNvPr id="280" name="n_3mainValue【福祉施設】&#10;一人当たり面積">
          <a:extLst>
            <a:ext uri="{FF2B5EF4-FFF2-40B4-BE49-F238E27FC236}">
              <a16:creationId xmlns:a16="http://schemas.microsoft.com/office/drawing/2014/main" id="{2E2FD4CF-D405-4E58-86EC-2B85E9B54229}"/>
            </a:ext>
          </a:extLst>
        </xdr:cNvPr>
        <xdr:cNvSpPr txBox="1"/>
      </xdr:nvSpPr>
      <xdr:spPr>
        <a:xfrm>
          <a:off x="6712027" y="136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63898</xdr:rowOff>
    </xdr:from>
    <xdr:ext cx="469744" cy="259045"/>
    <xdr:sp macro="" textlink="">
      <xdr:nvSpPr>
        <xdr:cNvPr id="281" name="n_4mainValue【福祉施設】&#10;一人当たり面積">
          <a:extLst>
            <a:ext uri="{FF2B5EF4-FFF2-40B4-BE49-F238E27FC236}">
              <a16:creationId xmlns:a16="http://schemas.microsoft.com/office/drawing/2014/main" id="{5E13F9A3-C24B-48D5-9130-F32894E27512}"/>
            </a:ext>
          </a:extLst>
        </xdr:cNvPr>
        <xdr:cNvSpPr txBox="1"/>
      </xdr:nvSpPr>
      <xdr:spPr>
        <a:xfrm>
          <a:off x="5937327" y="1364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E53CF44E-E0EF-4A79-9F08-B9C52EB5B2D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2871DA0-9072-479B-A3EA-BD5F83855E9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64AD321-3391-4A21-A406-163696B9664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4A952B44-44AF-49DB-98AC-7E8502E7CB6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E79C3D24-E87E-4F2F-B6F5-F380404124C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8322E4D5-C9C0-4A72-9B39-2C4EF545ABC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F2980A45-42FB-4325-B46A-7EAA20339A4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8302D8A4-D566-43AD-BB99-A7E0E5F54E0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3D61140C-3D12-4D65-866C-B6A62FE8834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2F3AFF66-7280-4686-8418-A6F3B44B325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BDF77F12-FB26-4224-B9EF-F8B390DD521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47091057-23BA-4156-B244-2E8CFA8AF32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A3547A92-B1B9-4245-870C-5624E02FA7C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80F4D3F5-49F1-4A08-AC23-6F5BC11B255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941B4EBF-F51C-4E69-8110-023D6FEBD5E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8A2560FF-04E0-4C4B-984D-9C1AC1AE83A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C1B2B0B5-62CE-44B9-B3E7-B6F899F3C8C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43E30C74-1E6C-4080-A863-084899711D5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E4D0AFE7-A6AF-473D-A99C-33B969A6B91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1E4D2634-6922-4E68-A1BA-876AF3725F7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735C2D8A-6213-4A54-A15A-47AC390B6C8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02D0579E-53C9-46A9-A6AF-239EF166312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30346CB9-2394-446C-B25E-8C0BBD2DB1D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13C92D82-1ADF-495E-BAF7-2D1BD07BADE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E6DDFE39-A2EB-4DE8-8742-893EE907D3A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C6B63085-611F-43C7-8639-F3243078F10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D9179845-2BF8-4C37-B4BD-E85F7A0CEAD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36CFAC4D-35FE-4182-901A-1F441BA091B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676499FE-9C43-455B-A443-D428EC2E532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89FEF9DA-10C6-4963-8AA9-DDC97976DD0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46419F0A-013C-46ED-8B4E-52CDAE72724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C4328360-4D16-4EB4-9862-05CA4FF4553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345B00A1-AC47-4207-B824-CA5A8733C59D}"/>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86434AEB-3CED-4F82-9A1F-73DCF5A0E00B}"/>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C19F528E-26C2-4D01-8825-FA22EA68D95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2DE641FB-CDCF-4A1B-8AEA-E335BA1D6E5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206C7BDD-6F68-4817-AD2E-6EC7FE365C3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E309038A-24D5-41C4-8726-04DBBDBFC60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1ED1BD86-92A2-49C4-8181-169C83AF96E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E93AB23F-4239-4CB3-973C-ED6387161CB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DCE6BE3D-E5E1-4D65-8FE1-AD253FE5D04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9204DA28-DF1B-41AC-960C-87A90A332754}"/>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79AAEBA7-0875-48BF-995A-0E835C1A111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1BDC7F80-AFB7-404D-8469-A70F968052B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6497A3F4-64E2-40D0-B802-84581EFDDC13}"/>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a:extLst>
            <a:ext uri="{FF2B5EF4-FFF2-40B4-BE49-F238E27FC236}">
              <a16:creationId xmlns:a16="http://schemas.microsoft.com/office/drawing/2014/main" id="{9FB0F022-A683-455D-B697-6BED973A3ABD}"/>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0C285732-C9FA-48F0-8F0D-1BBCD81AA406}"/>
            </a:ext>
          </a:extLst>
        </xdr:cNvPr>
        <xdr:cNvSpPr txBox="1"/>
      </xdr:nvSpPr>
      <xdr:spPr>
        <a:xfrm>
          <a:off x="14414500" y="6439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a:extLst>
            <a:ext uri="{FF2B5EF4-FFF2-40B4-BE49-F238E27FC236}">
              <a16:creationId xmlns:a16="http://schemas.microsoft.com/office/drawing/2014/main" id="{39ABA9F4-4D6D-4FC5-B8DC-C56BFABBAE50}"/>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a:extLst>
            <a:ext uri="{FF2B5EF4-FFF2-40B4-BE49-F238E27FC236}">
              <a16:creationId xmlns:a16="http://schemas.microsoft.com/office/drawing/2014/main" id="{BCA2996C-3D4C-4E88-A5E5-3C635BFB0362}"/>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a:extLst>
            <a:ext uri="{FF2B5EF4-FFF2-40B4-BE49-F238E27FC236}">
              <a16:creationId xmlns:a16="http://schemas.microsoft.com/office/drawing/2014/main" id="{8C376566-61F7-4BC2-ADF8-332B65A8EE40}"/>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a:extLst>
            <a:ext uri="{FF2B5EF4-FFF2-40B4-BE49-F238E27FC236}">
              <a16:creationId xmlns:a16="http://schemas.microsoft.com/office/drawing/2014/main" id="{4BC3377F-9BEB-48F4-BB90-F4D939C401C1}"/>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3" name="フローチャート: 判断 332">
          <a:extLst>
            <a:ext uri="{FF2B5EF4-FFF2-40B4-BE49-F238E27FC236}">
              <a16:creationId xmlns:a16="http://schemas.microsoft.com/office/drawing/2014/main" id="{015C8C7D-98A6-4C8D-B7DE-59A580575EFF}"/>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D277F6B-1E5C-49E7-8C53-037428D07C3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9E6AA0A-D5FC-481C-929A-0AA9D0D9887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72B8314A-21BA-4035-977B-2F354458071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30D44F61-11CE-4A18-AB4C-4564EC5E1D4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99C216DB-6B64-4C60-9316-64C63085C17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339" name="楕円 338">
          <a:extLst>
            <a:ext uri="{FF2B5EF4-FFF2-40B4-BE49-F238E27FC236}">
              <a16:creationId xmlns:a16="http://schemas.microsoft.com/office/drawing/2014/main" id="{D7D210D5-A282-4748-AE8D-AB2BAF906649}"/>
            </a:ext>
          </a:extLst>
        </xdr:cNvPr>
        <xdr:cNvSpPr/>
      </xdr:nvSpPr>
      <xdr:spPr>
        <a:xfrm>
          <a:off x="14325600" y="644307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95630</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8754BA44-23D8-455C-A83D-7397A7827111}"/>
            </a:ext>
          </a:extLst>
        </xdr:cNvPr>
        <xdr:cNvSpPr txBox="1"/>
      </xdr:nvSpPr>
      <xdr:spPr>
        <a:xfrm>
          <a:off x="14414500" y="6298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102144</xdr:rowOff>
    </xdr:from>
    <xdr:to>
      <xdr:col>81</xdr:col>
      <xdr:colOff>101600</xdr:colOff>
      <xdr:row>40</xdr:row>
      <xdr:rowOff>32294</xdr:rowOff>
    </xdr:to>
    <xdr:sp macro="" textlink="">
      <xdr:nvSpPr>
        <xdr:cNvPr id="341" name="楕円 340">
          <a:extLst>
            <a:ext uri="{FF2B5EF4-FFF2-40B4-BE49-F238E27FC236}">
              <a16:creationId xmlns:a16="http://schemas.microsoft.com/office/drawing/2014/main" id="{0EE0D695-CBAC-4716-B2A2-D233AB42C21E}"/>
            </a:ext>
          </a:extLst>
        </xdr:cNvPr>
        <xdr:cNvSpPr/>
      </xdr:nvSpPr>
      <xdr:spPr>
        <a:xfrm>
          <a:off x="13578840" y="6640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123553</xdr:rowOff>
    </xdr:from>
    <xdr:to>
      <xdr:col>85</xdr:col>
      <xdr:colOff>127000</xdr:colOff>
      <xdr:row>39</xdr:row>
      <xdr:rowOff>152944</xdr:rowOff>
    </xdr:to>
    <xdr:cxnSp macro="">
      <xdr:nvCxnSpPr>
        <xdr:cNvPr id="342" name="直線コネクタ 341">
          <a:extLst>
            <a:ext uri="{FF2B5EF4-FFF2-40B4-BE49-F238E27FC236}">
              <a16:creationId xmlns:a16="http://schemas.microsoft.com/office/drawing/2014/main" id="{2376F010-A86B-4E12-B4BA-69EBFD062457}"/>
            </a:ext>
          </a:extLst>
        </xdr:cNvPr>
        <xdr:cNvCxnSpPr/>
      </xdr:nvCxnSpPr>
      <xdr:spPr>
        <a:xfrm flipV="1">
          <a:off x="13629640" y="6493873"/>
          <a:ext cx="746760" cy="19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51526</xdr:rowOff>
    </xdr:from>
    <xdr:to>
      <xdr:col>76</xdr:col>
      <xdr:colOff>165100</xdr:colOff>
      <xdr:row>39</xdr:row>
      <xdr:rowOff>153126</xdr:rowOff>
    </xdr:to>
    <xdr:sp macro="" textlink="">
      <xdr:nvSpPr>
        <xdr:cNvPr id="343" name="楕円 342">
          <a:extLst>
            <a:ext uri="{FF2B5EF4-FFF2-40B4-BE49-F238E27FC236}">
              <a16:creationId xmlns:a16="http://schemas.microsoft.com/office/drawing/2014/main" id="{1D8F5C94-9ACC-4004-A33A-F47084D18C13}"/>
            </a:ext>
          </a:extLst>
        </xdr:cNvPr>
        <xdr:cNvSpPr/>
      </xdr:nvSpPr>
      <xdr:spPr>
        <a:xfrm>
          <a:off x="12804140" y="658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102326</xdr:rowOff>
    </xdr:from>
    <xdr:to>
      <xdr:col>81</xdr:col>
      <xdr:colOff>50800</xdr:colOff>
      <xdr:row>39</xdr:row>
      <xdr:rowOff>152944</xdr:rowOff>
    </xdr:to>
    <xdr:cxnSp macro="">
      <xdr:nvCxnSpPr>
        <xdr:cNvPr id="344" name="直線コネクタ 343">
          <a:extLst>
            <a:ext uri="{FF2B5EF4-FFF2-40B4-BE49-F238E27FC236}">
              <a16:creationId xmlns:a16="http://schemas.microsoft.com/office/drawing/2014/main" id="{95FCB7B7-3239-479B-AC97-B1C344806E97}"/>
            </a:ext>
          </a:extLst>
        </xdr:cNvPr>
        <xdr:cNvCxnSpPr/>
      </xdr:nvCxnSpPr>
      <xdr:spPr>
        <a:xfrm>
          <a:off x="12854940" y="6640286"/>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345" name="楕円 344">
          <a:extLst>
            <a:ext uri="{FF2B5EF4-FFF2-40B4-BE49-F238E27FC236}">
              <a16:creationId xmlns:a16="http://schemas.microsoft.com/office/drawing/2014/main" id="{FDCDB2BB-30F8-47BA-943F-1FDA6B5576B7}"/>
            </a:ext>
          </a:extLst>
        </xdr:cNvPr>
        <xdr:cNvSpPr/>
      </xdr:nvSpPr>
      <xdr:spPr>
        <a:xfrm>
          <a:off x="1202944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102326</xdr:rowOff>
    </xdr:from>
    <xdr:to>
      <xdr:col>76</xdr:col>
      <xdr:colOff>114300</xdr:colOff>
      <xdr:row>42</xdr:row>
      <xdr:rowOff>92528</xdr:rowOff>
    </xdr:to>
    <xdr:cxnSp macro="">
      <xdr:nvCxnSpPr>
        <xdr:cNvPr id="346" name="直線コネクタ 345">
          <a:extLst>
            <a:ext uri="{FF2B5EF4-FFF2-40B4-BE49-F238E27FC236}">
              <a16:creationId xmlns:a16="http://schemas.microsoft.com/office/drawing/2014/main" id="{C64E0D9C-C6C9-4FA3-8F0D-46A7CB70F37B}"/>
            </a:ext>
          </a:extLst>
        </xdr:cNvPr>
        <xdr:cNvCxnSpPr/>
      </xdr:nvCxnSpPr>
      <xdr:spPr>
        <a:xfrm flipV="1">
          <a:off x="12072620" y="6640286"/>
          <a:ext cx="782320" cy="49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347" name="楕円 346">
          <a:extLst>
            <a:ext uri="{FF2B5EF4-FFF2-40B4-BE49-F238E27FC236}">
              <a16:creationId xmlns:a16="http://schemas.microsoft.com/office/drawing/2014/main" id="{1C479CEC-EE7D-4AE4-BBBF-9C9D157301D3}"/>
            </a:ext>
          </a:extLst>
        </xdr:cNvPr>
        <xdr:cNvSpPr/>
      </xdr:nvSpPr>
      <xdr:spPr>
        <a:xfrm>
          <a:off x="1123188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348" name="直線コネクタ 347">
          <a:extLst>
            <a:ext uri="{FF2B5EF4-FFF2-40B4-BE49-F238E27FC236}">
              <a16:creationId xmlns:a16="http://schemas.microsoft.com/office/drawing/2014/main" id="{ACBB83A9-A4A6-497D-BE0F-9178C0F22B36}"/>
            </a:ext>
          </a:extLst>
        </xdr:cNvPr>
        <xdr:cNvCxnSpPr/>
      </xdr:nvCxnSpPr>
      <xdr:spPr>
        <a:xfrm>
          <a:off x="11282680" y="71334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1D2180F7-1DBD-4695-8C77-8783661392D4}"/>
            </a:ext>
          </a:extLst>
        </xdr:cNvPr>
        <xdr:cNvSpPr txBox="1"/>
      </xdr:nvSpPr>
      <xdr:spPr>
        <a:xfrm>
          <a:off x="134372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01C11DD4-D8E3-4BD8-AEFB-39DC18E5F7C0}"/>
            </a:ext>
          </a:extLst>
        </xdr:cNvPr>
        <xdr:cNvSpPr txBox="1"/>
      </xdr:nvSpPr>
      <xdr:spPr>
        <a:xfrm>
          <a:off x="1267524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3D5914C5-EE67-4FB3-BC1C-A3EBAD594493}"/>
            </a:ext>
          </a:extLst>
        </xdr:cNvPr>
        <xdr:cNvSpPr txBox="1"/>
      </xdr:nvSpPr>
      <xdr:spPr>
        <a:xfrm>
          <a:off x="119005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984938D2-AE5C-4C2F-88A9-AE959F038E33}"/>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23421</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BC6D2368-EF77-4CFB-8C0D-77FD2FF6D963}"/>
            </a:ext>
          </a:extLst>
        </xdr:cNvPr>
        <xdr:cNvSpPr txBox="1"/>
      </xdr:nvSpPr>
      <xdr:spPr>
        <a:xfrm>
          <a:off x="13437244" y="672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144253</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FB2F73F4-F496-4D56-BFD8-758B915AC2F8}"/>
            </a:ext>
          </a:extLst>
        </xdr:cNvPr>
        <xdr:cNvSpPr txBox="1"/>
      </xdr:nvSpPr>
      <xdr:spPr>
        <a:xfrm>
          <a:off x="12675244" y="668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355" name="n_3mainValue【一般廃棄物処理施設】&#10;有形固定資産減価償却率">
          <a:extLst>
            <a:ext uri="{FF2B5EF4-FFF2-40B4-BE49-F238E27FC236}">
              <a16:creationId xmlns:a16="http://schemas.microsoft.com/office/drawing/2014/main" id="{07CFD180-FCBF-4C67-8942-94D47ED09DDD}"/>
            </a:ext>
          </a:extLst>
        </xdr:cNvPr>
        <xdr:cNvSpPr txBox="1"/>
      </xdr:nvSpPr>
      <xdr:spPr>
        <a:xfrm>
          <a:off x="118682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356" name="n_4mainValue【一般廃棄物処理施設】&#10;有形固定資産減価償却率">
          <a:extLst>
            <a:ext uri="{FF2B5EF4-FFF2-40B4-BE49-F238E27FC236}">
              <a16:creationId xmlns:a16="http://schemas.microsoft.com/office/drawing/2014/main" id="{8BFE964D-3C00-4553-952C-9C8FC3947C69}"/>
            </a:ext>
          </a:extLst>
        </xdr:cNvPr>
        <xdr:cNvSpPr txBox="1"/>
      </xdr:nvSpPr>
      <xdr:spPr>
        <a:xfrm>
          <a:off x="1107066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A78C7738-EA5E-419B-8E0D-C5D617728EF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F4CDEB48-83F4-4C09-B3F8-16594A29F57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367C6988-74C1-4146-B9DC-995E85B74A5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0A444847-88D1-4926-B999-3CD047D87F8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2B4D2B85-212A-42FA-8E37-C7A0B7FBB6F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7855A00C-EE4F-45F8-B9EC-343B24C6EDC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DC9C3260-F53F-47C1-A55B-4E0F7D59B65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54600710-0A4B-47B9-8B99-6E4114BDFD5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2C57E6D9-BB38-460B-ADBF-08F63F86616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C01E9485-6192-4650-96E7-0A15AFF1CE4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a:extLst>
            <a:ext uri="{FF2B5EF4-FFF2-40B4-BE49-F238E27FC236}">
              <a16:creationId xmlns:a16="http://schemas.microsoft.com/office/drawing/2014/main" id="{D12EFD18-3D64-4D3A-9852-DC9EAD6A0366}"/>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a:extLst>
            <a:ext uri="{FF2B5EF4-FFF2-40B4-BE49-F238E27FC236}">
              <a16:creationId xmlns:a16="http://schemas.microsoft.com/office/drawing/2014/main" id="{D2DF5F84-2C5E-4ACD-875B-DC6327E2D90B}"/>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a:extLst>
            <a:ext uri="{FF2B5EF4-FFF2-40B4-BE49-F238E27FC236}">
              <a16:creationId xmlns:a16="http://schemas.microsoft.com/office/drawing/2014/main" id="{14F4578F-3997-4181-81B6-C91CCDB6BCF3}"/>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a:extLst>
            <a:ext uri="{FF2B5EF4-FFF2-40B4-BE49-F238E27FC236}">
              <a16:creationId xmlns:a16="http://schemas.microsoft.com/office/drawing/2014/main" id="{9C9A8633-BB4F-4B0A-857C-2B1E06C7A20B}"/>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a:extLst>
            <a:ext uri="{FF2B5EF4-FFF2-40B4-BE49-F238E27FC236}">
              <a16:creationId xmlns:a16="http://schemas.microsoft.com/office/drawing/2014/main" id="{CDA914F2-C5F4-464A-AF65-7B7FAB2362D9}"/>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a:extLst>
            <a:ext uri="{FF2B5EF4-FFF2-40B4-BE49-F238E27FC236}">
              <a16:creationId xmlns:a16="http://schemas.microsoft.com/office/drawing/2014/main" id="{4FD52925-ADCB-4C30-AD94-A88132615D5F}"/>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a:extLst>
            <a:ext uri="{FF2B5EF4-FFF2-40B4-BE49-F238E27FC236}">
              <a16:creationId xmlns:a16="http://schemas.microsoft.com/office/drawing/2014/main" id="{833AAF03-9201-400D-8A9D-BC59B004E138}"/>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a:extLst>
            <a:ext uri="{FF2B5EF4-FFF2-40B4-BE49-F238E27FC236}">
              <a16:creationId xmlns:a16="http://schemas.microsoft.com/office/drawing/2014/main" id="{F7870345-9F0B-446F-9E17-91F6668D6FA1}"/>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a:extLst>
            <a:ext uri="{FF2B5EF4-FFF2-40B4-BE49-F238E27FC236}">
              <a16:creationId xmlns:a16="http://schemas.microsoft.com/office/drawing/2014/main" id="{C7959569-2FD8-4C77-9243-A3796BA8ED8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a:extLst>
            <a:ext uri="{FF2B5EF4-FFF2-40B4-BE49-F238E27FC236}">
              <a16:creationId xmlns:a16="http://schemas.microsoft.com/office/drawing/2014/main" id="{AECB407A-CE2F-4219-9104-F5609A56A355}"/>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a:extLst>
            <a:ext uri="{FF2B5EF4-FFF2-40B4-BE49-F238E27FC236}">
              <a16:creationId xmlns:a16="http://schemas.microsoft.com/office/drawing/2014/main" id="{A41D9E24-061E-42C4-A6FE-4E8AD661D762}"/>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a:extLst>
            <a:ext uri="{FF2B5EF4-FFF2-40B4-BE49-F238E27FC236}">
              <a16:creationId xmlns:a16="http://schemas.microsoft.com/office/drawing/2014/main" id="{5D25684A-CD63-47A8-B900-6978086FF226}"/>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id="{6E1F56AA-B37C-464F-B3C7-D791AF4C952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a:extLst>
            <a:ext uri="{FF2B5EF4-FFF2-40B4-BE49-F238E27FC236}">
              <a16:creationId xmlns:a16="http://schemas.microsoft.com/office/drawing/2014/main" id="{FCA5CA7A-115A-444F-A3CE-0CD242E38214}"/>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a:extLst>
            <a:ext uri="{FF2B5EF4-FFF2-40B4-BE49-F238E27FC236}">
              <a16:creationId xmlns:a16="http://schemas.microsoft.com/office/drawing/2014/main" id="{B86F1763-3BC0-4CA4-861C-7172CFCCE98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a:extLst>
            <a:ext uri="{FF2B5EF4-FFF2-40B4-BE49-F238E27FC236}">
              <a16:creationId xmlns:a16="http://schemas.microsoft.com/office/drawing/2014/main" id="{1ED28A08-7455-493B-AFFC-3459881DC408}"/>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a:extLst>
            <a:ext uri="{FF2B5EF4-FFF2-40B4-BE49-F238E27FC236}">
              <a16:creationId xmlns:a16="http://schemas.microsoft.com/office/drawing/2014/main" id="{4CDF68AA-0031-43A7-8085-B57B14F1D6AD}"/>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a:extLst>
            <a:ext uri="{FF2B5EF4-FFF2-40B4-BE49-F238E27FC236}">
              <a16:creationId xmlns:a16="http://schemas.microsoft.com/office/drawing/2014/main" id="{424C6169-7311-4AEA-8E7B-FB1DCED834D1}"/>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a:extLst>
            <a:ext uri="{FF2B5EF4-FFF2-40B4-BE49-F238E27FC236}">
              <a16:creationId xmlns:a16="http://schemas.microsoft.com/office/drawing/2014/main" id="{016F176A-8D44-49E6-B802-D0F0D2570F3F}"/>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a:extLst>
            <a:ext uri="{FF2B5EF4-FFF2-40B4-BE49-F238E27FC236}">
              <a16:creationId xmlns:a16="http://schemas.microsoft.com/office/drawing/2014/main" id="{0CF31DFE-AD84-4F83-8937-2DEA654FFD2F}"/>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7" name="【一般廃棄物処理施設】&#10;一人当たり有形固定資産（償却資産）額平均値テキスト">
          <a:extLst>
            <a:ext uri="{FF2B5EF4-FFF2-40B4-BE49-F238E27FC236}">
              <a16:creationId xmlns:a16="http://schemas.microsoft.com/office/drawing/2014/main" id="{B89C5B59-18CF-415E-865C-6E3BE81EA66C}"/>
            </a:ext>
          </a:extLst>
        </xdr:cNvPr>
        <xdr:cNvSpPr txBox="1"/>
      </xdr:nvSpPr>
      <xdr:spPr>
        <a:xfrm>
          <a:off x="19547840" y="672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a:extLst>
            <a:ext uri="{FF2B5EF4-FFF2-40B4-BE49-F238E27FC236}">
              <a16:creationId xmlns:a16="http://schemas.microsoft.com/office/drawing/2014/main" id="{A27BB449-753C-43CB-A6C3-1045792C55D1}"/>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a:extLst>
            <a:ext uri="{FF2B5EF4-FFF2-40B4-BE49-F238E27FC236}">
              <a16:creationId xmlns:a16="http://schemas.microsoft.com/office/drawing/2014/main" id="{800F5048-1878-400F-AE0F-A8CAC8D6ACBF}"/>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a:extLst>
            <a:ext uri="{FF2B5EF4-FFF2-40B4-BE49-F238E27FC236}">
              <a16:creationId xmlns:a16="http://schemas.microsoft.com/office/drawing/2014/main" id="{B3631AA8-2188-4544-93B8-7C68E9BE0E7C}"/>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a:extLst>
            <a:ext uri="{FF2B5EF4-FFF2-40B4-BE49-F238E27FC236}">
              <a16:creationId xmlns:a16="http://schemas.microsoft.com/office/drawing/2014/main" id="{8BB7ABB4-2E49-4487-B7C1-159C79CE0F4F}"/>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2" name="フローチャート: 判断 391">
          <a:extLst>
            <a:ext uri="{FF2B5EF4-FFF2-40B4-BE49-F238E27FC236}">
              <a16:creationId xmlns:a16="http://schemas.microsoft.com/office/drawing/2014/main" id="{2452D385-6E2C-429B-A997-88AD3CE52DD5}"/>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686A423-957B-4A9E-BF33-0E5CFBB0A56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8548CC17-6233-4C9B-BB61-D16513C91DC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A35294A0-831E-4E0B-9491-80250B4003D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E211ECA2-C88D-41D6-9F12-287C10D9823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7E064EEC-68D6-4EE0-AC6B-46F236EDBFA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156698</xdr:rowOff>
    </xdr:from>
    <xdr:to>
      <xdr:col>116</xdr:col>
      <xdr:colOff>114300</xdr:colOff>
      <xdr:row>42</xdr:row>
      <xdr:rowOff>86848</xdr:rowOff>
    </xdr:to>
    <xdr:sp macro="" textlink="">
      <xdr:nvSpPr>
        <xdr:cNvPr id="398" name="楕円 397">
          <a:extLst>
            <a:ext uri="{FF2B5EF4-FFF2-40B4-BE49-F238E27FC236}">
              <a16:creationId xmlns:a16="http://schemas.microsoft.com/office/drawing/2014/main" id="{B594BF97-2048-4F23-8EC0-0EE97BC40743}"/>
            </a:ext>
          </a:extLst>
        </xdr:cNvPr>
        <xdr:cNvSpPr/>
      </xdr:nvSpPr>
      <xdr:spPr>
        <a:xfrm>
          <a:off x="19458940" y="7029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71625</xdr:rowOff>
    </xdr:from>
    <xdr:ext cx="534377" cy="259045"/>
    <xdr:sp macro="" textlink="">
      <xdr:nvSpPr>
        <xdr:cNvPr id="399" name="【一般廃棄物処理施設】&#10;一人当たり有形固定資産（償却資産）額該当値テキスト">
          <a:extLst>
            <a:ext uri="{FF2B5EF4-FFF2-40B4-BE49-F238E27FC236}">
              <a16:creationId xmlns:a16="http://schemas.microsoft.com/office/drawing/2014/main" id="{8014E301-F572-4B87-9CD6-7FD0D126348E}"/>
            </a:ext>
          </a:extLst>
        </xdr:cNvPr>
        <xdr:cNvSpPr txBox="1"/>
      </xdr:nvSpPr>
      <xdr:spPr>
        <a:xfrm>
          <a:off x="19547840" y="694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34680</xdr:rowOff>
    </xdr:from>
    <xdr:to>
      <xdr:col>112</xdr:col>
      <xdr:colOff>38100</xdr:colOff>
      <xdr:row>42</xdr:row>
      <xdr:rowOff>136280</xdr:rowOff>
    </xdr:to>
    <xdr:sp macro="" textlink="">
      <xdr:nvSpPr>
        <xdr:cNvPr id="400" name="楕円 399">
          <a:extLst>
            <a:ext uri="{FF2B5EF4-FFF2-40B4-BE49-F238E27FC236}">
              <a16:creationId xmlns:a16="http://schemas.microsoft.com/office/drawing/2014/main" id="{EDD29AA9-9E62-4F5C-A4B3-9B7DB3513180}"/>
            </a:ext>
          </a:extLst>
        </xdr:cNvPr>
        <xdr:cNvSpPr/>
      </xdr:nvSpPr>
      <xdr:spPr>
        <a:xfrm>
          <a:off x="18735040" y="7075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36048</xdr:rowOff>
    </xdr:from>
    <xdr:to>
      <xdr:col>116</xdr:col>
      <xdr:colOff>63500</xdr:colOff>
      <xdr:row>42</xdr:row>
      <xdr:rowOff>85480</xdr:rowOff>
    </xdr:to>
    <xdr:cxnSp macro="">
      <xdr:nvCxnSpPr>
        <xdr:cNvPr id="401" name="直線コネクタ 400">
          <a:extLst>
            <a:ext uri="{FF2B5EF4-FFF2-40B4-BE49-F238E27FC236}">
              <a16:creationId xmlns:a16="http://schemas.microsoft.com/office/drawing/2014/main" id="{676335DF-8CDF-44AE-BFC1-FDC6968A0E3A}"/>
            </a:ext>
          </a:extLst>
        </xdr:cNvPr>
        <xdr:cNvCxnSpPr/>
      </xdr:nvCxnSpPr>
      <xdr:spPr>
        <a:xfrm flipV="1">
          <a:off x="18778220" y="7076928"/>
          <a:ext cx="731520" cy="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34877</xdr:rowOff>
    </xdr:from>
    <xdr:to>
      <xdr:col>107</xdr:col>
      <xdr:colOff>101600</xdr:colOff>
      <xdr:row>42</xdr:row>
      <xdr:rowOff>136477</xdr:rowOff>
    </xdr:to>
    <xdr:sp macro="" textlink="">
      <xdr:nvSpPr>
        <xdr:cNvPr id="402" name="楕円 401">
          <a:extLst>
            <a:ext uri="{FF2B5EF4-FFF2-40B4-BE49-F238E27FC236}">
              <a16:creationId xmlns:a16="http://schemas.microsoft.com/office/drawing/2014/main" id="{3DF7C626-72DD-4843-B333-00A64F12F2A8}"/>
            </a:ext>
          </a:extLst>
        </xdr:cNvPr>
        <xdr:cNvSpPr/>
      </xdr:nvSpPr>
      <xdr:spPr>
        <a:xfrm>
          <a:off x="17937480" y="70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85480</xdr:rowOff>
    </xdr:from>
    <xdr:to>
      <xdr:col>111</xdr:col>
      <xdr:colOff>177800</xdr:colOff>
      <xdr:row>42</xdr:row>
      <xdr:rowOff>85677</xdr:rowOff>
    </xdr:to>
    <xdr:cxnSp macro="">
      <xdr:nvCxnSpPr>
        <xdr:cNvPr id="403" name="直線コネクタ 402">
          <a:extLst>
            <a:ext uri="{FF2B5EF4-FFF2-40B4-BE49-F238E27FC236}">
              <a16:creationId xmlns:a16="http://schemas.microsoft.com/office/drawing/2014/main" id="{C2FF144A-5859-492F-88CD-9AA0C91DA219}"/>
            </a:ext>
          </a:extLst>
        </xdr:cNvPr>
        <xdr:cNvCxnSpPr/>
      </xdr:nvCxnSpPr>
      <xdr:spPr>
        <a:xfrm flipV="1">
          <a:off x="17988280" y="7126360"/>
          <a:ext cx="78994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37128</xdr:rowOff>
    </xdr:from>
    <xdr:to>
      <xdr:col>102</xdr:col>
      <xdr:colOff>165100</xdr:colOff>
      <xdr:row>42</xdr:row>
      <xdr:rowOff>138728</xdr:rowOff>
    </xdr:to>
    <xdr:sp macro="" textlink="">
      <xdr:nvSpPr>
        <xdr:cNvPr id="404" name="楕円 403">
          <a:extLst>
            <a:ext uri="{FF2B5EF4-FFF2-40B4-BE49-F238E27FC236}">
              <a16:creationId xmlns:a16="http://schemas.microsoft.com/office/drawing/2014/main" id="{E9EAC089-8BCC-4F76-93BD-2FD92BB1F68C}"/>
            </a:ext>
          </a:extLst>
        </xdr:cNvPr>
        <xdr:cNvSpPr/>
      </xdr:nvSpPr>
      <xdr:spPr>
        <a:xfrm>
          <a:off x="17162780" y="70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85677</xdr:rowOff>
    </xdr:from>
    <xdr:to>
      <xdr:col>107</xdr:col>
      <xdr:colOff>50800</xdr:colOff>
      <xdr:row>42</xdr:row>
      <xdr:rowOff>87928</xdr:rowOff>
    </xdr:to>
    <xdr:cxnSp macro="">
      <xdr:nvCxnSpPr>
        <xdr:cNvPr id="405" name="直線コネクタ 404">
          <a:extLst>
            <a:ext uri="{FF2B5EF4-FFF2-40B4-BE49-F238E27FC236}">
              <a16:creationId xmlns:a16="http://schemas.microsoft.com/office/drawing/2014/main" id="{563A6079-1CD8-4DA9-B91F-0A6480ED4021}"/>
            </a:ext>
          </a:extLst>
        </xdr:cNvPr>
        <xdr:cNvCxnSpPr/>
      </xdr:nvCxnSpPr>
      <xdr:spPr>
        <a:xfrm flipV="1">
          <a:off x="17213580" y="7126557"/>
          <a:ext cx="7747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37303</xdr:rowOff>
    </xdr:from>
    <xdr:to>
      <xdr:col>98</xdr:col>
      <xdr:colOff>38100</xdr:colOff>
      <xdr:row>42</xdr:row>
      <xdr:rowOff>138903</xdr:rowOff>
    </xdr:to>
    <xdr:sp macro="" textlink="">
      <xdr:nvSpPr>
        <xdr:cNvPr id="406" name="楕円 405">
          <a:extLst>
            <a:ext uri="{FF2B5EF4-FFF2-40B4-BE49-F238E27FC236}">
              <a16:creationId xmlns:a16="http://schemas.microsoft.com/office/drawing/2014/main" id="{54DBA48D-C2F7-4D44-B149-CED345D9A5CD}"/>
            </a:ext>
          </a:extLst>
        </xdr:cNvPr>
        <xdr:cNvSpPr/>
      </xdr:nvSpPr>
      <xdr:spPr>
        <a:xfrm>
          <a:off x="16388080" y="70781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87928</xdr:rowOff>
    </xdr:from>
    <xdr:to>
      <xdr:col>102</xdr:col>
      <xdr:colOff>114300</xdr:colOff>
      <xdr:row>42</xdr:row>
      <xdr:rowOff>88103</xdr:rowOff>
    </xdr:to>
    <xdr:cxnSp macro="">
      <xdr:nvCxnSpPr>
        <xdr:cNvPr id="407" name="直線コネクタ 406">
          <a:extLst>
            <a:ext uri="{FF2B5EF4-FFF2-40B4-BE49-F238E27FC236}">
              <a16:creationId xmlns:a16="http://schemas.microsoft.com/office/drawing/2014/main" id="{B3472FE3-1333-4C82-9973-7103C4A477DC}"/>
            </a:ext>
          </a:extLst>
        </xdr:cNvPr>
        <xdr:cNvCxnSpPr/>
      </xdr:nvCxnSpPr>
      <xdr:spPr>
        <a:xfrm flipV="1">
          <a:off x="16431260" y="7128808"/>
          <a:ext cx="78232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08" name="n_1aveValue【一般廃棄物処理施設】&#10;一人当たり有形固定資産（償却資産）額">
          <a:extLst>
            <a:ext uri="{FF2B5EF4-FFF2-40B4-BE49-F238E27FC236}">
              <a16:creationId xmlns:a16="http://schemas.microsoft.com/office/drawing/2014/main" id="{D1197CB6-6274-4359-9006-1A9F03388AD3}"/>
            </a:ext>
          </a:extLst>
        </xdr:cNvPr>
        <xdr:cNvSpPr txBox="1"/>
      </xdr:nvSpPr>
      <xdr:spPr>
        <a:xfrm>
          <a:off x="18496495" y="66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09" name="n_2aveValue【一般廃棄物処理施設】&#10;一人当たり有形固定資産（償却資産）額">
          <a:extLst>
            <a:ext uri="{FF2B5EF4-FFF2-40B4-BE49-F238E27FC236}">
              <a16:creationId xmlns:a16="http://schemas.microsoft.com/office/drawing/2014/main" id="{4B932905-B9E1-47D5-B876-B2058B75697B}"/>
            </a:ext>
          </a:extLst>
        </xdr:cNvPr>
        <xdr:cNvSpPr txBox="1"/>
      </xdr:nvSpPr>
      <xdr:spPr>
        <a:xfrm>
          <a:off x="17734495" y="66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10" name="n_3aveValue【一般廃棄物処理施設】&#10;一人当たり有形固定資産（償却資産）額">
          <a:extLst>
            <a:ext uri="{FF2B5EF4-FFF2-40B4-BE49-F238E27FC236}">
              <a16:creationId xmlns:a16="http://schemas.microsoft.com/office/drawing/2014/main" id="{8F78ABDD-CFDB-49FC-8A9B-E72E5F1689D3}"/>
            </a:ext>
          </a:extLst>
        </xdr:cNvPr>
        <xdr:cNvSpPr txBox="1"/>
      </xdr:nvSpPr>
      <xdr:spPr>
        <a:xfrm>
          <a:off x="16936935" y="66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11" name="n_4aveValue【一般廃棄物処理施設】&#10;一人当たり有形固定資産（償却資産）額">
          <a:extLst>
            <a:ext uri="{FF2B5EF4-FFF2-40B4-BE49-F238E27FC236}">
              <a16:creationId xmlns:a16="http://schemas.microsoft.com/office/drawing/2014/main" id="{6530FC00-D512-4E44-8227-05DFA1210659}"/>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127407</xdr:rowOff>
    </xdr:from>
    <xdr:ext cx="469744" cy="259045"/>
    <xdr:sp macro="" textlink="">
      <xdr:nvSpPr>
        <xdr:cNvPr id="412" name="n_1mainValue【一般廃棄物処理施設】&#10;一人当たり有形固定資産（償却資産）額">
          <a:extLst>
            <a:ext uri="{FF2B5EF4-FFF2-40B4-BE49-F238E27FC236}">
              <a16:creationId xmlns:a16="http://schemas.microsoft.com/office/drawing/2014/main" id="{7577D167-465C-4275-8716-3A60B516C7C1}"/>
            </a:ext>
          </a:extLst>
        </xdr:cNvPr>
        <xdr:cNvSpPr txBox="1"/>
      </xdr:nvSpPr>
      <xdr:spPr>
        <a:xfrm>
          <a:off x="18561128" y="716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127604</xdr:rowOff>
    </xdr:from>
    <xdr:ext cx="469744" cy="259045"/>
    <xdr:sp macro="" textlink="">
      <xdr:nvSpPr>
        <xdr:cNvPr id="413" name="n_2mainValue【一般廃棄物処理施設】&#10;一人当たり有形固定資産（償却資産）額">
          <a:extLst>
            <a:ext uri="{FF2B5EF4-FFF2-40B4-BE49-F238E27FC236}">
              <a16:creationId xmlns:a16="http://schemas.microsoft.com/office/drawing/2014/main" id="{B51E86A8-95B1-4CF4-BFC3-17530EF605F3}"/>
            </a:ext>
          </a:extLst>
        </xdr:cNvPr>
        <xdr:cNvSpPr txBox="1"/>
      </xdr:nvSpPr>
      <xdr:spPr>
        <a:xfrm>
          <a:off x="17776268" y="71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129855</xdr:rowOff>
    </xdr:from>
    <xdr:ext cx="469744" cy="259045"/>
    <xdr:sp macro="" textlink="">
      <xdr:nvSpPr>
        <xdr:cNvPr id="414" name="n_3mainValue【一般廃棄物処理施設】&#10;一人当たり有形固定資産（償却資産）額">
          <a:extLst>
            <a:ext uri="{FF2B5EF4-FFF2-40B4-BE49-F238E27FC236}">
              <a16:creationId xmlns:a16="http://schemas.microsoft.com/office/drawing/2014/main" id="{A3977C90-FEC3-4F64-94CB-9CA218E8B562}"/>
            </a:ext>
          </a:extLst>
        </xdr:cNvPr>
        <xdr:cNvSpPr txBox="1"/>
      </xdr:nvSpPr>
      <xdr:spPr>
        <a:xfrm>
          <a:off x="17001568" y="71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130030</xdr:rowOff>
    </xdr:from>
    <xdr:ext cx="469744" cy="259045"/>
    <xdr:sp macro="" textlink="">
      <xdr:nvSpPr>
        <xdr:cNvPr id="415" name="n_4mainValue【一般廃棄物処理施設】&#10;一人当たり有形固定資産（償却資産）額">
          <a:extLst>
            <a:ext uri="{FF2B5EF4-FFF2-40B4-BE49-F238E27FC236}">
              <a16:creationId xmlns:a16="http://schemas.microsoft.com/office/drawing/2014/main" id="{44CBA920-7240-46C0-9D3E-E6BC40468956}"/>
            </a:ext>
          </a:extLst>
        </xdr:cNvPr>
        <xdr:cNvSpPr txBox="1"/>
      </xdr:nvSpPr>
      <xdr:spPr>
        <a:xfrm>
          <a:off x="16226868" y="717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CE5EB858-5392-43D5-9878-05A30FFBE78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63D7A656-DB7C-4870-BA6F-E5C8D96626D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E645FB1C-03E5-4CE4-9BEB-AAD410935F9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CB0DDEE5-0FA6-4C9B-9623-3A9F76FF7EB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54464029-4CE7-4C12-AAB3-AD3A5C797F9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E6C26641-481D-4AE4-9A04-C900F6EE2CC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0464C175-EDB3-4E48-9779-FE45F38ADD7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843099EB-C063-43C0-89E1-6BECD0CEAA3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a:extLst>
            <a:ext uri="{FF2B5EF4-FFF2-40B4-BE49-F238E27FC236}">
              <a16:creationId xmlns:a16="http://schemas.microsoft.com/office/drawing/2014/main" id="{0F04E25B-81FD-45BB-9FBA-C3400CAAB27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a:extLst>
            <a:ext uri="{FF2B5EF4-FFF2-40B4-BE49-F238E27FC236}">
              <a16:creationId xmlns:a16="http://schemas.microsoft.com/office/drawing/2014/main" id="{86675437-C935-4B5F-B9A4-0775FFFE49C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a:extLst>
            <a:ext uri="{FF2B5EF4-FFF2-40B4-BE49-F238E27FC236}">
              <a16:creationId xmlns:a16="http://schemas.microsoft.com/office/drawing/2014/main" id="{6D7B5A5E-DFAD-49FB-969D-9DDCF8D46C2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a:extLst>
            <a:ext uri="{FF2B5EF4-FFF2-40B4-BE49-F238E27FC236}">
              <a16:creationId xmlns:a16="http://schemas.microsoft.com/office/drawing/2014/main" id="{13C3196E-17A8-4BC8-8562-31F769281E4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a:extLst>
            <a:ext uri="{FF2B5EF4-FFF2-40B4-BE49-F238E27FC236}">
              <a16:creationId xmlns:a16="http://schemas.microsoft.com/office/drawing/2014/main" id="{5193810C-F53D-4637-BA74-7B46FF1078F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a:extLst>
            <a:ext uri="{FF2B5EF4-FFF2-40B4-BE49-F238E27FC236}">
              <a16:creationId xmlns:a16="http://schemas.microsoft.com/office/drawing/2014/main" id="{E5A146C8-D274-46F8-8648-E2724DB34FC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a:extLst>
            <a:ext uri="{FF2B5EF4-FFF2-40B4-BE49-F238E27FC236}">
              <a16:creationId xmlns:a16="http://schemas.microsoft.com/office/drawing/2014/main" id="{D97309E2-ACD6-4387-904E-154B518168D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a:extLst>
            <a:ext uri="{FF2B5EF4-FFF2-40B4-BE49-F238E27FC236}">
              <a16:creationId xmlns:a16="http://schemas.microsoft.com/office/drawing/2014/main" id="{BCC8557F-8EFD-4C2B-ACA0-7FCEE1D33E5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a:extLst>
            <a:ext uri="{FF2B5EF4-FFF2-40B4-BE49-F238E27FC236}">
              <a16:creationId xmlns:a16="http://schemas.microsoft.com/office/drawing/2014/main" id="{3F80D9CF-B158-4599-B241-CB28402FE8E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a:extLst>
            <a:ext uri="{FF2B5EF4-FFF2-40B4-BE49-F238E27FC236}">
              <a16:creationId xmlns:a16="http://schemas.microsoft.com/office/drawing/2014/main" id="{F542410C-D95F-4350-B5D7-D7C069D27C0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a:extLst>
            <a:ext uri="{FF2B5EF4-FFF2-40B4-BE49-F238E27FC236}">
              <a16:creationId xmlns:a16="http://schemas.microsoft.com/office/drawing/2014/main" id="{DA90BE6D-DF51-40E9-8C79-F383DA92E2F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a:extLst>
            <a:ext uri="{FF2B5EF4-FFF2-40B4-BE49-F238E27FC236}">
              <a16:creationId xmlns:a16="http://schemas.microsoft.com/office/drawing/2014/main" id="{E181FE52-F26B-4C7C-856C-2E7361B733C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a:extLst>
            <a:ext uri="{FF2B5EF4-FFF2-40B4-BE49-F238E27FC236}">
              <a16:creationId xmlns:a16="http://schemas.microsoft.com/office/drawing/2014/main" id="{6C424ABB-2480-4C14-A2C7-92DCDD5F8FE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a:extLst>
            <a:ext uri="{FF2B5EF4-FFF2-40B4-BE49-F238E27FC236}">
              <a16:creationId xmlns:a16="http://schemas.microsoft.com/office/drawing/2014/main" id="{0735429B-5863-4D2E-B9BB-9D39660F4E7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a:extLst>
            <a:ext uri="{FF2B5EF4-FFF2-40B4-BE49-F238E27FC236}">
              <a16:creationId xmlns:a16="http://schemas.microsoft.com/office/drawing/2014/main" id="{A386CD4C-C267-4650-989B-4F89A1116D6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a:extLst>
            <a:ext uri="{FF2B5EF4-FFF2-40B4-BE49-F238E27FC236}">
              <a16:creationId xmlns:a16="http://schemas.microsoft.com/office/drawing/2014/main" id="{7B63F7DA-EB91-47CD-840F-2E6DA5E1EAE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0" name="テキスト ボックス 439">
          <a:extLst>
            <a:ext uri="{FF2B5EF4-FFF2-40B4-BE49-F238E27FC236}">
              <a16:creationId xmlns:a16="http://schemas.microsoft.com/office/drawing/2014/main" id="{95E252AA-690B-4FF1-B76F-4A699F750B3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a:extLst>
            <a:ext uri="{FF2B5EF4-FFF2-40B4-BE49-F238E27FC236}">
              <a16:creationId xmlns:a16="http://schemas.microsoft.com/office/drawing/2014/main" id="{FBB2B6B6-4760-46E0-8ECA-B7BABBEDEDC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2" name="テキスト ボックス 441">
          <a:extLst>
            <a:ext uri="{FF2B5EF4-FFF2-40B4-BE49-F238E27FC236}">
              <a16:creationId xmlns:a16="http://schemas.microsoft.com/office/drawing/2014/main" id="{025B9029-86C4-46DD-B8B3-E8E0CDE7701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3" name="直線コネクタ 442">
          <a:extLst>
            <a:ext uri="{FF2B5EF4-FFF2-40B4-BE49-F238E27FC236}">
              <a16:creationId xmlns:a16="http://schemas.microsoft.com/office/drawing/2014/main" id="{B17D9943-140D-4B58-A347-68293134B9C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4" name="テキスト ボックス 443">
          <a:extLst>
            <a:ext uri="{FF2B5EF4-FFF2-40B4-BE49-F238E27FC236}">
              <a16:creationId xmlns:a16="http://schemas.microsoft.com/office/drawing/2014/main" id="{3EC17826-192F-42DC-9B59-F4952CB48D0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5" name="直線コネクタ 444">
          <a:extLst>
            <a:ext uri="{FF2B5EF4-FFF2-40B4-BE49-F238E27FC236}">
              <a16:creationId xmlns:a16="http://schemas.microsoft.com/office/drawing/2014/main" id="{D0D298AF-535D-47E0-A0C1-111DD816A7E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6" name="テキスト ボックス 445">
          <a:extLst>
            <a:ext uri="{FF2B5EF4-FFF2-40B4-BE49-F238E27FC236}">
              <a16:creationId xmlns:a16="http://schemas.microsoft.com/office/drawing/2014/main" id="{D976CD6D-434E-42F9-A1DA-BB42E29B60E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7" name="直線コネクタ 446">
          <a:extLst>
            <a:ext uri="{FF2B5EF4-FFF2-40B4-BE49-F238E27FC236}">
              <a16:creationId xmlns:a16="http://schemas.microsoft.com/office/drawing/2014/main" id="{797CFF01-9CA5-4799-A32A-30EB3808997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8" name="テキスト ボックス 447">
          <a:extLst>
            <a:ext uri="{FF2B5EF4-FFF2-40B4-BE49-F238E27FC236}">
              <a16:creationId xmlns:a16="http://schemas.microsoft.com/office/drawing/2014/main" id="{27B1FE75-723B-4F07-9D07-ACCB92444FA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9" name="直線コネクタ 448">
          <a:extLst>
            <a:ext uri="{FF2B5EF4-FFF2-40B4-BE49-F238E27FC236}">
              <a16:creationId xmlns:a16="http://schemas.microsoft.com/office/drawing/2014/main" id="{87C6D9C2-9E44-4451-B6D0-4A5E036A9E0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0" name="テキスト ボックス 449">
          <a:extLst>
            <a:ext uri="{FF2B5EF4-FFF2-40B4-BE49-F238E27FC236}">
              <a16:creationId xmlns:a16="http://schemas.microsoft.com/office/drawing/2014/main" id="{D243194C-9CD5-4C26-89CE-76BB113136C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1" name="直線コネクタ 450">
          <a:extLst>
            <a:ext uri="{FF2B5EF4-FFF2-40B4-BE49-F238E27FC236}">
              <a16:creationId xmlns:a16="http://schemas.microsoft.com/office/drawing/2014/main" id="{CDD983F8-5194-4811-8946-1A582E2553A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2" name="テキスト ボックス 451">
          <a:extLst>
            <a:ext uri="{FF2B5EF4-FFF2-40B4-BE49-F238E27FC236}">
              <a16:creationId xmlns:a16="http://schemas.microsoft.com/office/drawing/2014/main" id="{1A762579-88B8-4BC4-A193-0947B0CE3CD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3" name="直線コネクタ 452">
          <a:extLst>
            <a:ext uri="{FF2B5EF4-FFF2-40B4-BE49-F238E27FC236}">
              <a16:creationId xmlns:a16="http://schemas.microsoft.com/office/drawing/2014/main" id="{53CBC155-3C9E-48C1-B5F3-B3FA1A64BEC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4" name="テキスト ボックス 453">
          <a:extLst>
            <a:ext uri="{FF2B5EF4-FFF2-40B4-BE49-F238E27FC236}">
              <a16:creationId xmlns:a16="http://schemas.microsoft.com/office/drawing/2014/main" id="{C7E533E6-25C6-4DD6-B1CB-BF2C7BF1927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a:extLst>
            <a:ext uri="{FF2B5EF4-FFF2-40B4-BE49-F238E27FC236}">
              <a16:creationId xmlns:a16="http://schemas.microsoft.com/office/drawing/2014/main" id="{35D12CDF-D201-4E9B-BB3A-91B2C4089CA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6" name="【消防施設】&#10;有形固定資産減価償却率グラフ枠">
          <a:extLst>
            <a:ext uri="{FF2B5EF4-FFF2-40B4-BE49-F238E27FC236}">
              <a16:creationId xmlns:a16="http://schemas.microsoft.com/office/drawing/2014/main" id="{55A9077F-B638-4B58-AEFB-9360DAF003C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7" name="直線コネクタ 456">
          <a:extLst>
            <a:ext uri="{FF2B5EF4-FFF2-40B4-BE49-F238E27FC236}">
              <a16:creationId xmlns:a16="http://schemas.microsoft.com/office/drawing/2014/main" id="{13447ADC-6626-42CC-A39B-57AE66BE368D}"/>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8" name="【消防施設】&#10;有形固定資産減価償却率最小値テキスト">
          <a:extLst>
            <a:ext uri="{FF2B5EF4-FFF2-40B4-BE49-F238E27FC236}">
              <a16:creationId xmlns:a16="http://schemas.microsoft.com/office/drawing/2014/main" id="{EF536631-AC30-44AD-9689-50C485914772}"/>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9" name="直線コネクタ 458">
          <a:extLst>
            <a:ext uri="{FF2B5EF4-FFF2-40B4-BE49-F238E27FC236}">
              <a16:creationId xmlns:a16="http://schemas.microsoft.com/office/drawing/2014/main" id="{E203A0CD-D8AD-439C-8E50-3563AD13DD7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60" name="【消防施設】&#10;有形固定資産減価償却率最大値テキスト">
          <a:extLst>
            <a:ext uri="{FF2B5EF4-FFF2-40B4-BE49-F238E27FC236}">
              <a16:creationId xmlns:a16="http://schemas.microsoft.com/office/drawing/2014/main" id="{602D476E-5D77-4D74-8F61-810A69AC3F07}"/>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61" name="直線コネクタ 460">
          <a:extLst>
            <a:ext uri="{FF2B5EF4-FFF2-40B4-BE49-F238E27FC236}">
              <a16:creationId xmlns:a16="http://schemas.microsoft.com/office/drawing/2014/main" id="{4B8273AA-CF12-4381-AD5F-05FD54A1E431}"/>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62" name="【消防施設】&#10;有形固定資産減価償却率平均値テキスト">
          <a:extLst>
            <a:ext uri="{FF2B5EF4-FFF2-40B4-BE49-F238E27FC236}">
              <a16:creationId xmlns:a16="http://schemas.microsoft.com/office/drawing/2014/main" id="{2AFE2F49-9CF5-4B4E-AEC3-91E3B7E9C655}"/>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63" name="フローチャート: 判断 462">
          <a:extLst>
            <a:ext uri="{FF2B5EF4-FFF2-40B4-BE49-F238E27FC236}">
              <a16:creationId xmlns:a16="http://schemas.microsoft.com/office/drawing/2014/main" id="{62EE8ED8-DD2B-44CB-8779-B7C736B8B00E}"/>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64" name="フローチャート: 判断 463">
          <a:extLst>
            <a:ext uri="{FF2B5EF4-FFF2-40B4-BE49-F238E27FC236}">
              <a16:creationId xmlns:a16="http://schemas.microsoft.com/office/drawing/2014/main" id="{8F8AAFE3-D57B-46F0-95A9-87AEA325EC11}"/>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65" name="フローチャート: 判断 464">
          <a:extLst>
            <a:ext uri="{FF2B5EF4-FFF2-40B4-BE49-F238E27FC236}">
              <a16:creationId xmlns:a16="http://schemas.microsoft.com/office/drawing/2014/main" id="{EE987774-DDB1-44DB-A64F-D2E8F72FE825}"/>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6" name="フローチャート: 判断 465">
          <a:extLst>
            <a:ext uri="{FF2B5EF4-FFF2-40B4-BE49-F238E27FC236}">
              <a16:creationId xmlns:a16="http://schemas.microsoft.com/office/drawing/2014/main" id="{19AF8AF7-5196-41E1-A222-E44B1EBC5CF7}"/>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67" name="フローチャート: 判断 466">
          <a:extLst>
            <a:ext uri="{FF2B5EF4-FFF2-40B4-BE49-F238E27FC236}">
              <a16:creationId xmlns:a16="http://schemas.microsoft.com/office/drawing/2014/main" id="{DCCD9A29-A25D-4005-BB54-07BA0F05D201}"/>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A8BC8490-886F-4CD1-8551-02F9DA59A28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AFF9E67E-B69A-4FD5-90A9-A1789FBB20D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D2F84668-582B-484D-971D-DADA6D4DE69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AEEA34DF-11E6-49D9-9DCC-01DD1FABE4A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F6F4E0B5-2346-48DF-805E-2F729D7A4A1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49349</xdr:rowOff>
    </xdr:from>
    <xdr:to>
      <xdr:col>85</xdr:col>
      <xdr:colOff>177800</xdr:colOff>
      <xdr:row>78</xdr:row>
      <xdr:rowOff>150949</xdr:rowOff>
    </xdr:to>
    <xdr:sp macro="" textlink="">
      <xdr:nvSpPr>
        <xdr:cNvPr id="473" name="楕円 472">
          <a:extLst>
            <a:ext uri="{FF2B5EF4-FFF2-40B4-BE49-F238E27FC236}">
              <a16:creationId xmlns:a16="http://schemas.microsoft.com/office/drawing/2014/main" id="{142276F3-C578-4048-8476-40E839FFD271}"/>
            </a:ext>
          </a:extLst>
        </xdr:cNvPr>
        <xdr:cNvSpPr/>
      </xdr:nvSpPr>
      <xdr:spPr>
        <a:xfrm>
          <a:off x="14325600" y="131252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72226</xdr:rowOff>
    </xdr:from>
    <xdr:ext cx="405111" cy="259045"/>
    <xdr:sp macro="" textlink="">
      <xdr:nvSpPr>
        <xdr:cNvPr id="474" name="【消防施設】&#10;有形固定資産減価償却率該当値テキスト">
          <a:extLst>
            <a:ext uri="{FF2B5EF4-FFF2-40B4-BE49-F238E27FC236}">
              <a16:creationId xmlns:a16="http://schemas.microsoft.com/office/drawing/2014/main" id="{12D91083-881E-492C-8DB5-939F7863180C}"/>
            </a:ext>
          </a:extLst>
        </xdr:cNvPr>
        <xdr:cNvSpPr txBox="1"/>
      </xdr:nvSpPr>
      <xdr:spPr>
        <a:xfrm>
          <a:off x="14414500" y="12980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72208</xdr:rowOff>
    </xdr:from>
    <xdr:to>
      <xdr:col>81</xdr:col>
      <xdr:colOff>101600</xdr:colOff>
      <xdr:row>79</xdr:row>
      <xdr:rowOff>2358</xdr:rowOff>
    </xdr:to>
    <xdr:sp macro="" textlink="">
      <xdr:nvSpPr>
        <xdr:cNvPr id="475" name="楕円 474">
          <a:extLst>
            <a:ext uri="{FF2B5EF4-FFF2-40B4-BE49-F238E27FC236}">
              <a16:creationId xmlns:a16="http://schemas.microsoft.com/office/drawing/2014/main" id="{585E0BA4-2C90-454F-97AC-12ABD07D1D69}"/>
            </a:ext>
          </a:extLst>
        </xdr:cNvPr>
        <xdr:cNvSpPr/>
      </xdr:nvSpPr>
      <xdr:spPr>
        <a:xfrm>
          <a:off x="13578840" y="13148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100149</xdr:rowOff>
    </xdr:from>
    <xdr:to>
      <xdr:col>85</xdr:col>
      <xdr:colOff>127000</xdr:colOff>
      <xdr:row>78</xdr:row>
      <xdr:rowOff>123008</xdr:rowOff>
    </xdr:to>
    <xdr:cxnSp macro="">
      <xdr:nvCxnSpPr>
        <xdr:cNvPr id="476" name="直線コネクタ 475">
          <a:extLst>
            <a:ext uri="{FF2B5EF4-FFF2-40B4-BE49-F238E27FC236}">
              <a16:creationId xmlns:a16="http://schemas.microsoft.com/office/drawing/2014/main" id="{F029CB92-DA67-47EE-89F2-69E5E20BA7E9}"/>
            </a:ext>
          </a:extLst>
        </xdr:cNvPr>
        <xdr:cNvCxnSpPr/>
      </xdr:nvCxnSpPr>
      <xdr:spPr>
        <a:xfrm flipV="1">
          <a:off x="13629640" y="13176069"/>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29755</xdr:rowOff>
    </xdr:from>
    <xdr:to>
      <xdr:col>76</xdr:col>
      <xdr:colOff>165100</xdr:colOff>
      <xdr:row>78</xdr:row>
      <xdr:rowOff>131355</xdr:rowOff>
    </xdr:to>
    <xdr:sp macro="" textlink="">
      <xdr:nvSpPr>
        <xdr:cNvPr id="477" name="楕円 476">
          <a:extLst>
            <a:ext uri="{FF2B5EF4-FFF2-40B4-BE49-F238E27FC236}">
              <a16:creationId xmlns:a16="http://schemas.microsoft.com/office/drawing/2014/main" id="{4A4D30C4-2D70-4D87-BBC8-199E7FFE9197}"/>
            </a:ext>
          </a:extLst>
        </xdr:cNvPr>
        <xdr:cNvSpPr/>
      </xdr:nvSpPr>
      <xdr:spPr>
        <a:xfrm>
          <a:off x="12804140" y="131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80555</xdr:rowOff>
    </xdr:from>
    <xdr:to>
      <xdr:col>81</xdr:col>
      <xdr:colOff>50800</xdr:colOff>
      <xdr:row>78</xdr:row>
      <xdr:rowOff>123008</xdr:rowOff>
    </xdr:to>
    <xdr:cxnSp macro="">
      <xdr:nvCxnSpPr>
        <xdr:cNvPr id="478" name="直線コネクタ 477">
          <a:extLst>
            <a:ext uri="{FF2B5EF4-FFF2-40B4-BE49-F238E27FC236}">
              <a16:creationId xmlns:a16="http://schemas.microsoft.com/office/drawing/2014/main" id="{F0FAA700-0956-4136-8AAF-5C044239621F}"/>
            </a:ext>
          </a:extLst>
        </xdr:cNvPr>
        <xdr:cNvCxnSpPr/>
      </xdr:nvCxnSpPr>
      <xdr:spPr>
        <a:xfrm>
          <a:off x="12854940" y="13156475"/>
          <a:ext cx="7747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158750</xdr:rowOff>
    </xdr:from>
    <xdr:to>
      <xdr:col>72</xdr:col>
      <xdr:colOff>38100</xdr:colOff>
      <xdr:row>78</xdr:row>
      <xdr:rowOff>88900</xdr:rowOff>
    </xdr:to>
    <xdr:sp macro="" textlink="">
      <xdr:nvSpPr>
        <xdr:cNvPr id="479" name="楕円 478">
          <a:extLst>
            <a:ext uri="{FF2B5EF4-FFF2-40B4-BE49-F238E27FC236}">
              <a16:creationId xmlns:a16="http://schemas.microsoft.com/office/drawing/2014/main" id="{F11694E6-1599-48F0-BEB2-BC024231AFE3}"/>
            </a:ext>
          </a:extLst>
        </xdr:cNvPr>
        <xdr:cNvSpPr/>
      </xdr:nvSpPr>
      <xdr:spPr>
        <a:xfrm>
          <a:off x="12029440" y="1306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38100</xdr:rowOff>
    </xdr:from>
    <xdr:to>
      <xdr:col>76</xdr:col>
      <xdr:colOff>114300</xdr:colOff>
      <xdr:row>78</xdr:row>
      <xdr:rowOff>80555</xdr:rowOff>
    </xdr:to>
    <xdr:cxnSp macro="">
      <xdr:nvCxnSpPr>
        <xdr:cNvPr id="480" name="直線コネクタ 479">
          <a:extLst>
            <a:ext uri="{FF2B5EF4-FFF2-40B4-BE49-F238E27FC236}">
              <a16:creationId xmlns:a16="http://schemas.microsoft.com/office/drawing/2014/main" id="{63FA7C79-7E0E-4EE4-8641-523246820F68}"/>
            </a:ext>
          </a:extLst>
        </xdr:cNvPr>
        <xdr:cNvCxnSpPr/>
      </xdr:nvCxnSpPr>
      <xdr:spPr>
        <a:xfrm>
          <a:off x="12072620" y="13114020"/>
          <a:ext cx="7823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33020</xdr:rowOff>
    </xdr:from>
    <xdr:to>
      <xdr:col>67</xdr:col>
      <xdr:colOff>101600</xdr:colOff>
      <xdr:row>80</xdr:row>
      <xdr:rowOff>134620</xdr:rowOff>
    </xdr:to>
    <xdr:sp macro="" textlink="">
      <xdr:nvSpPr>
        <xdr:cNvPr id="481" name="楕円 480">
          <a:extLst>
            <a:ext uri="{FF2B5EF4-FFF2-40B4-BE49-F238E27FC236}">
              <a16:creationId xmlns:a16="http://schemas.microsoft.com/office/drawing/2014/main" id="{E072690D-CB2A-47C1-9CD1-77C6F4532D98}"/>
            </a:ext>
          </a:extLst>
        </xdr:cNvPr>
        <xdr:cNvSpPr/>
      </xdr:nvSpPr>
      <xdr:spPr>
        <a:xfrm>
          <a:off x="1123188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38100</xdr:rowOff>
    </xdr:from>
    <xdr:to>
      <xdr:col>71</xdr:col>
      <xdr:colOff>177800</xdr:colOff>
      <xdr:row>80</xdr:row>
      <xdr:rowOff>83820</xdr:rowOff>
    </xdr:to>
    <xdr:cxnSp macro="">
      <xdr:nvCxnSpPr>
        <xdr:cNvPr id="482" name="直線コネクタ 481">
          <a:extLst>
            <a:ext uri="{FF2B5EF4-FFF2-40B4-BE49-F238E27FC236}">
              <a16:creationId xmlns:a16="http://schemas.microsoft.com/office/drawing/2014/main" id="{34A8530F-97E5-4977-8D26-FB3DF7EA9E74}"/>
            </a:ext>
          </a:extLst>
        </xdr:cNvPr>
        <xdr:cNvCxnSpPr/>
      </xdr:nvCxnSpPr>
      <xdr:spPr>
        <a:xfrm flipV="1">
          <a:off x="11282680" y="13114020"/>
          <a:ext cx="78994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83" name="n_1aveValue【消防施設】&#10;有形固定資産減価償却率">
          <a:extLst>
            <a:ext uri="{FF2B5EF4-FFF2-40B4-BE49-F238E27FC236}">
              <a16:creationId xmlns:a16="http://schemas.microsoft.com/office/drawing/2014/main" id="{BDA470F3-BB63-4FBE-A3CC-6748C013065E}"/>
            </a:ext>
          </a:extLst>
        </xdr:cNvPr>
        <xdr:cNvSpPr txBox="1"/>
      </xdr:nvSpPr>
      <xdr:spPr>
        <a:xfrm>
          <a:off x="1343724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484" name="n_2aveValue【消防施設】&#10;有形固定資産減価償却率">
          <a:extLst>
            <a:ext uri="{FF2B5EF4-FFF2-40B4-BE49-F238E27FC236}">
              <a16:creationId xmlns:a16="http://schemas.microsoft.com/office/drawing/2014/main" id="{EDFECC44-39A7-4BCA-801C-61A3E1B4BD32}"/>
            </a:ext>
          </a:extLst>
        </xdr:cNvPr>
        <xdr:cNvSpPr txBox="1"/>
      </xdr:nvSpPr>
      <xdr:spPr>
        <a:xfrm>
          <a:off x="12675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85" name="n_3aveValue【消防施設】&#10;有形固定資産減価償却率">
          <a:extLst>
            <a:ext uri="{FF2B5EF4-FFF2-40B4-BE49-F238E27FC236}">
              <a16:creationId xmlns:a16="http://schemas.microsoft.com/office/drawing/2014/main" id="{C6302CFD-A26D-434F-BB7B-468AB2A93EA9}"/>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86" name="n_4aveValue【消防施設】&#10;有形固定資産減価償却率">
          <a:extLst>
            <a:ext uri="{FF2B5EF4-FFF2-40B4-BE49-F238E27FC236}">
              <a16:creationId xmlns:a16="http://schemas.microsoft.com/office/drawing/2014/main" id="{A5929599-E33A-4826-8557-56690E50F27F}"/>
            </a:ext>
          </a:extLst>
        </xdr:cNvPr>
        <xdr:cNvSpPr txBox="1"/>
      </xdr:nvSpPr>
      <xdr:spPr>
        <a:xfrm>
          <a:off x="11102984" y="1403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18885</xdr:rowOff>
    </xdr:from>
    <xdr:ext cx="405111" cy="259045"/>
    <xdr:sp macro="" textlink="">
      <xdr:nvSpPr>
        <xdr:cNvPr id="487" name="n_1mainValue【消防施設】&#10;有形固定資産減価償却率">
          <a:extLst>
            <a:ext uri="{FF2B5EF4-FFF2-40B4-BE49-F238E27FC236}">
              <a16:creationId xmlns:a16="http://schemas.microsoft.com/office/drawing/2014/main" id="{0DF3A019-9061-462B-8DB7-2240E1E2AE7C}"/>
            </a:ext>
          </a:extLst>
        </xdr:cNvPr>
        <xdr:cNvSpPr txBox="1"/>
      </xdr:nvSpPr>
      <xdr:spPr>
        <a:xfrm>
          <a:off x="13437244" y="1292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147882</xdr:rowOff>
    </xdr:from>
    <xdr:ext cx="405111" cy="259045"/>
    <xdr:sp macro="" textlink="">
      <xdr:nvSpPr>
        <xdr:cNvPr id="488" name="n_2mainValue【消防施設】&#10;有形固定資産減価償却率">
          <a:extLst>
            <a:ext uri="{FF2B5EF4-FFF2-40B4-BE49-F238E27FC236}">
              <a16:creationId xmlns:a16="http://schemas.microsoft.com/office/drawing/2014/main" id="{08C0E8FA-4540-4DB1-90D1-5F111FEF8B60}"/>
            </a:ext>
          </a:extLst>
        </xdr:cNvPr>
        <xdr:cNvSpPr txBox="1"/>
      </xdr:nvSpPr>
      <xdr:spPr>
        <a:xfrm>
          <a:off x="12675244" y="128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105427</xdr:rowOff>
    </xdr:from>
    <xdr:ext cx="340478" cy="259045"/>
    <xdr:sp macro="" textlink="">
      <xdr:nvSpPr>
        <xdr:cNvPr id="489" name="n_3mainValue【消防施設】&#10;有形固定資産減価償却率">
          <a:extLst>
            <a:ext uri="{FF2B5EF4-FFF2-40B4-BE49-F238E27FC236}">
              <a16:creationId xmlns:a16="http://schemas.microsoft.com/office/drawing/2014/main" id="{1AB73B72-66C5-463D-B606-FB54984C38FD}"/>
            </a:ext>
          </a:extLst>
        </xdr:cNvPr>
        <xdr:cNvSpPr txBox="1"/>
      </xdr:nvSpPr>
      <xdr:spPr>
        <a:xfrm>
          <a:off x="11910001" y="128460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151147</xdr:rowOff>
    </xdr:from>
    <xdr:ext cx="405111" cy="259045"/>
    <xdr:sp macro="" textlink="">
      <xdr:nvSpPr>
        <xdr:cNvPr id="490" name="n_4mainValue【消防施設】&#10;有形固定資産減価償却率">
          <a:extLst>
            <a:ext uri="{FF2B5EF4-FFF2-40B4-BE49-F238E27FC236}">
              <a16:creationId xmlns:a16="http://schemas.microsoft.com/office/drawing/2014/main" id="{D1F6ADD7-8D69-4E45-8C85-0E70B61FA83C}"/>
            </a:ext>
          </a:extLst>
        </xdr:cNvPr>
        <xdr:cNvSpPr txBox="1"/>
      </xdr:nvSpPr>
      <xdr:spPr>
        <a:xfrm>
          <a:off x="1110298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1" name="正方形/長方形 490">
          <a:extLst>
            <a:ext uri="{FF2B5EF4-FFF2-40B4-BE49-F238E27FC236}">
              <a16:creationId xmlns:a16="http://schemas.microsoft.com/office/drawing/2014/main" id="{6EC88648-4D95-4D0C-9CFA-37A633A7A18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2" name="正方形/長方形 491">
          <a:extLst>
            <a:ext uri="{FF2B5EF4-FFF2-40B4-BE49-F238E27FC236}">
              <a16:creationId xmlns:a16="http://schemas.microsoft.com/office/drawing/2014/main" id="{6F4852CF-58BD-4B8C-8CA7-59F00A3861A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3" name="正方形/長方形 492">
          <a:extLst>
            <a:ext uri="{FF2B5EF4-FFF2-40B4-BE49-F238E27FC236}">
              <a16:creationId xmlns:a16="http://schemas.microsoft.com/office/drawing/2014/main" id="{F00EEF52-4D51-4D48-B57E-762AA4E5B0B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4" name="正方形/長方形 493">
          <a:extLst>
            <a:ext uri="{FF2B5EF4-FFF2-40B4-BE49-F238E27FC236}">
              <a16:creationId xmlns:a16="http://schemas.microsoft.com/office/drawing/2014/main" id="{D3710234-0DD8-4440-A492-E1CEC8A35EF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5" name="正方形/長方形 494">
          <a:extLst>
            <a:ext uri="{FF2B5EF4-FFF2-40B4-BE49-F238E27FC236}">
              <a16:creationId xmlns:a16="http://schemas.microsoft.com/office/drawing/2014/main" id="{A3EF34FC-378D-48D9-880D-9A2EF9D658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6" name="正方形/長方形 495">
          <a:extLst>
            <a:ext uri="{FF2B5EF4-FFF2-40B4-BE49-F238E27FC236}">
              <a16:creationId xmlns:a16="http://schemas.microsoft.com/office/drawing/2014/main" id="{31933592-D481-4954-AAE0-0483841A568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7" name="正方形/長方形 496">
          <a:extLst>
            <a:ext uri="{FF2B5EF4-FFF2-40B4-BE49-F238E27FC236}">
              <a16:creationId xmlns:a16="http://schemas.microsoft.com/office/drawing/2014/main" id="{CFC5E605-8909-4606-8C80-68913E03D21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8" name="正方形/長方形 497">
          <a:extLst>
            <a:ext uri="{FF2B5EF4-FFF2-40B4-BE49-F238E27FC236}">
              <a16:creationId xmlns:a16="http://schemas.microsoft.com/office/drawing/2014/main" id="{711808ED-A8EF-4FB7-A277-31646F13EDE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9" name="テキスト ボックス 498">
          <a:extLst>
            <a:ext uri="{FF2B5EF4-FFF2-40B4-BE49-F238E27FC236}">
              <a16:creationId xmlns:a16="http://schemas.microsoft.com/office/drawing/2014/main" id="{6EE52C9E-3E86-454C-A7FD-599F2EBC1C1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0" name="直線コネクタ 499">
          <a:extLst>
            <a:ext uri="{FF2B5EF4-FFF2-40B4-BE49-F238E27FC236}">
              <a16:creationId xmlns:a16="http://schemas.microsoft.com/office/drawing/2014/main" id="{8F79C2A5-D0CB-40EC-8102-690FC534965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1" name="直線コネクタ 500">
          <a:extLst>
            <a:ext uri="{FF2B5EF4-FFF2-40B4-BE49-F238E27FC236}">
              <a16:creationId xmlns:a16="http://schemas.microsoft.com/office/drawing/2014/main" id="{A9786A8F-0B34-4B94-8FB4-392ABF7C72E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2" name="テキスト ボックス 501">
          <a:extLst>
            <a:ext uri="{FF2B5EF4-FFF2-40B4-BE49-F238E27FC236}">
              <a16:creationId xmlns:a16="http://schemas.microsoft.com/office/drawing/2014/main" id="{AA066C65-E2D0-4120-B440-8EF4732BF862}"/>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3" name="直線コネクタ 502">
          <a:extLst>
            <a:ext uri="{FF2B5EF4-FFF2-40B4-BE49-F238E27FC236}">
              <a16:creationId xmlns:a16="http://schemas.microsoft.com/office/drawing/2014/main" id="{BBCE5EC1-A6CB-4468-B86A-38024CB2735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4" name="テキスト ボックス 503">
          <a:extLst>
            <a:ext uri="{FF2B5EF4-FFF2-40B4-BE49-F238E27FC236}">
              <a16:creationId xmlns:a16="http://schemas.microsoft.com/office/drawing/2014/main" id="{45FC067A-3989-4680-A3B5-CA48A9C2B94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5" name="直線コネクタ 504">
          <a:extLst>
            <a:ext uri="{FF2B5EF4-FFF2-40B4-BE49-F238E27FC236}">
              <a16:creationId xmlns:a16="http://schemas.microsoft.com/office/drawing/2014/main" id="{4863F663-BD56-4660-B4FA-4D233D3058A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6" name="テキスト ボックス 505">
          <a:extLst>
            <a:ext uri="{FF2B5EF4-FFF2-40B4-BE49-F238E27FC236}">
              <a16:creationId xmlns:a16="http://schemas.microsoft.com/office/drawing/2014/main" id="{CE95877C-B9C2-4CE0-88D9-592C6593BA9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7" name="直線コネクタ 506">
          <a:extLst>
            <a:ext uri="{FF2B5EF4-FFF2-40B4-BE49-F238E27FC236}">
              <a16:creationId xmlns:a16="http://schemas.microsoft.com/office/drawing/2014/main" id="{76643E0C-8B16-4086-B5C6-0D0BEDB3EA98}"/>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8" name="テキスト ボックス 507">
          <a:extLst>
            <a:ext uri="{FF2B5EF4-FFF2-40B4-BE49-F238E27FC236}">
              <a16:creationId xmlns:a16="http://schemas.microsoft.com/office/drawing/2014/main" id="{C9039FB9-D74F-4904-8458-A3D7B322C89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9" name="直線コネクタ 508">
          <a:extLst>
            <a:ext uri="{FF2B5EF4-FFF2-40B4-BE49-F238E27FC236}">
              <a16:creationId xmlns:a16="http://schemas.microsoft.com/office/drawing/2014/main" id="{763949FD-0D37-4A44-B548-1CABC179F23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0" name="テキスト ボックス 509">
          <a:extLst>
            <a:ext uri="{FF2B5EF4-FFF2-40B4-BE49-F238E27FC236}">
              <a16:creationId xmlns:a16="http://schemas.microsoft.com/office/drawing/2014/main" id="{BF7CDD31-DC21-497C-9BD9-DB0834C2EC4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1" name="直線コネクタ 510">
          <a:extLst>
            <a:ext uri="{FF2B5EF4-FFF2-40B4-BE49-F238E27FC236}">
              <a16:creationId xmlns:a16="http://schemas.microsoft.com/office/drawing/2014/main" id="{53BFFABA-7CEF-4857-93C1-98C4BF0901A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12" name="テキスト ボックス 511">
          <a:extLst>
            <a:ext uri="{FF2B5EF4-FFF2-40B4-BE49-F238E27FC236}">
              <a16:creationId xmlns:a16="http://schemas.microsoft.com/office/drawing/2014/main" id="{AB3EEBE3-BD83-4872-89D5-4A2A28F7A4BD}"/>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3" name="【消防施設】&#10;一人当たり面積グラフ枠">
          <a:extLst>
            <a:ext uri="{FF2B5EF4-FFF2-40B4-BE49-F238E27FC236}">
              <a16:creationId xmlns:a16="http://schemas.microsoft.com/office/drawing/2014/main" id="{D790F46B-F4E1-472A-AD5B-39554F577E5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14" name="直線コネクタ 513">
          <a:extLst>
            <a:ext uri="{FF2B5EF4-FFF2-40B4-BE49-F238E27FC236}">
              <a16:creationId xmlns:a16="http://schemas.microsoft.com/office/drawing/2014/main" id="{13A830DD-D371-468F-98C3-085CC5C29440}"/>
            </a:ext>
          </a:extLst>
        </xdr:cNvPr>
        <xdr:cNvCxnSpPr/>
      </xdr:nvCxnSpPr>
      <xdr:spPr>
        <a:xfrm flipV="1">
          <a:off x="19509104" y="1316278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15" name="【消防施設】&#10;一人当たり面積最小値テキスト">
          <a:extLst>
            <a:ext uri="{FF2B5EF4-FFF2-40B4-BE49-F238E27FC236}">
              <a16:creationId xmlns:a16="http://schemas.microsoft.com/office/drawing/2014/main" id="{83AAF640-464B-42B6-B1F8-556F6C49B45F}"/>
            </a:ext>
          </a:extLst>
        </xdr:cNvPr>
        <xdr:cNvSpPr txBox="1"/>
      </xdr:nvSpPr>
      <xdr:spPr>
        <a:xfrm>
          <a:off x="19547840" y="145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6" name="直線コネクタ 515">
          <a:extLst>
            <a:ext uri="{FF2B5EF4-FFF2-40B4-BE49-F238E27FC236}">
              <a16:creationId xmlns:a16="http://schemas.microsoft.com/office/drawing/2014/main" id="{46EF5BC8-1187-47E4-B259-961C3C9C4D35}"/>
            </a:ext>
          </a:extLst>
        </xdr:cNvPr>
        <xdr:cNvCxnSpPr/>
      </xdr:nvCxnSpPr>
      <xdr:spPr>
        <a:xfrm>
          <a:off x="19443700" y="145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7" name="【消防施設】&#10;一人当たり面積最大値テキスト">
          <a:extLst>
            <a:ext uri="{FF2B5EF4-FFF2-40B4-BE49-F238E27FC236}">
              <a16:creationId xmlns:a16="http://schemas.microsoft.com/office/drawing/2014/main" id="{28DBF3AE-C99A-46D3-8D7C-B81510D2968B}"/>
            </a:ext>
          </a:extLst>
        </xdr:cNvPr>
        <xdr:cNvSpPr txBox="1"/>
      </xdr:nvSpPr>
      <xdr:spPr>
        <a:xfrm>
          <a:off x="19547840" y="129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8" name="直線コネクタ 517">
          <a:extLst>
            <a:ext uri="{FF2B5EF4-FFF2-40B4-BE49-F238E27FC236}">
              <a16:creationId xmlns:a16="http://schemas.microsoft.com/office/drawing/2014/main" id="{242F3AA9-F497-40B6-A4F6-C8908A948C3D}"/>
            </a:ext>
          </a:extLst>
        </xdr:cNvPr>
        <xdr:cNvCxnSpPr/>
      </xdr:nvCxnSpPr>
      <xdr:spPr>
        <a:xfrm>
          <a:off x="19443700" y="13162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19" name="【消防施設】&#10;一人当たり面積平均値テキスト">
          <a:extLst>
            <a:ext uri="{FF2B5EF4-FFF2-40B4-BE49-F238E27FC236}">
              <a16:creationId xmlns:a16="http://schemas.microsoft.com/office/drawing/2014/main" id="{8DEEFB85-73F8-4901-954E-945D58227EB1}"/>
            </a:ext>
          </a:extLst>
        </xdr:cNvPr>
        <xdr:cNvSpPr txBox="1"/>
      </xdr:nvSpPr>
      <xdr:spPr>
        <a:xfrm>
          <a:off x="19547840" y="142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20" name="フローチャート: 判断 519">
          <a:extLst>
            <a:ext uri="{FF2B5EF4-FFF2-40B4-BE49-F238E27FC236}">
              <a16:creationId xmlns:a16="http://schemas.microsoft.com/office/drawing/2014/main" id="{363A4DB7-4D36-4D0D-8DBE-75BC07A2EB40}"/>
            </a:ext>
          </a:extLst>
        </xdr:cNvPr>
        <xdr:cNvSpPr/>
      </xdr:nvSpPr>
      <xdr:spPr>
        <a:xfrm>
          <a:off x="19458940" y="14412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21" name="フローチャート: 判断 520">
          <a:extLst>
            <a:ext uri="{FF2B5EF4-FFF2-40B4-BE49-F238E27FC236}">
              <a16:creationId xmlns:a16="http://schemas.microsoft.com/office/drawing/2014/main" id="{69A8EDA1-E1B6-487E-8A0E-9B631A073A65}"/>
            </a:ext>
          </a:extLst>
        </xdr:cNvPr>
        <xdr:cNvSpPr/>
      </xdr:nvSpPr>
      <xdr:spPr>
        <a:xfrm>
          <a:off x="18735040" y="14419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22" name="フローチャート: 判断 521">
          <a:extLst>
            <a:ext uri="{FF2B5EF4-FFF2-40B4-BE49-F238E27FC236}">
              <a16:creationId xmlns:a16="http://schemas.microsoft.com/office/drawing/2014/main" id="{386ED4B1-F3FB-4875-885C-128D5CBFE3C3}"/>
            </a:ext>
          </a:extLst>
        </xdr:cNvPr>
        <xdr:cNvSpPr/>
      </xdr:nvSpPr>
      <xdr:spPr>
        <a:xfrm>
          <a:off x="17937480" y="1441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23" name="フローチャート: 判断 522">
          <a:extLst>
            <a:ext uri="{FF2B5EF4-FFF2-40B4-BE49-F238E27FC236}">
              <a16:creationId xmlns:a16="http://schemas.microsoft.com/office/drawing/2014/main" id="{0EEE7385-721D-4B9D-8475-68B9FCD4AF77}"/>
            </a:ext>
          </a:extLst>
        </xdr:cNvPr>
        <xdr:cNvSpPr/>
      </xdr:nvSpPr>
      <xdr:spPr>
        <a:xfrm>
          <a:off x="17162780" y="1442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24" name="フローチャート: 判断 523">
          <a:extLst>
            <a:ext uri="{FF2B5EF4-FFF2-40B4-BE49-F238E27FC236}">
              <a16:creationId xmlns:a16="http://schemas.microsoft.com/office/drawing/2014/main" id="{976DDD07-8B59-41FF-A6D6-5A4A2983D42A}"/>
            </a:ext>
          </a:extLst>
        </xdr:cNvPr>
        <xdr:cNvSpPr/>
      </xdr:nvSpPr>
      <xdr:spPr>
        <a:xfrm>
          <a:off x="16388080" y="14424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E15C0D0-1E36-4C5D-93AF-D5C793CD838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DBB22A70-38F2-473C-BD0F-4308A5C8B1D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549940C4-8511-429E-BF8F-2F6BAEEA59D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2992DC19-03ED-45C0-BF58-F17FEF09E24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F8323821-7E43-486B-83C5-96CD78B12B4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60452</xdr:rowOff>
    </xdr:from>
    <xdr:to>
      <xdr:col>116</xdr:col>
      <xdr:colOff>114300</xdr:colOff>
      <xdr:row>86</xdr:row>
      <xdr:rowOff>162052</xdr:rowOff>
    </xdr:to>
    <xdr:sp macro="" textlink="">
      <xdr:nvSpPr>
        <xdr:cNvPr id="530" name="楕円 529">
          <a:extLst>
            <a:ext uri="{FF2B5EF4-FFF2-40B4-BE49-F238E27FC236}">
              <a16:creationId xmlns:a16="http://schemas.microsoft.com/office/drawing/2014/main" id="{1C2D2AD3-1ED2-4533-931B-16298CDBCEB0}"/>
            </a:ext>
          </a:extLst>
        </xdr:cNvPr>
        <xdr:cNvSpPr/>
      </xdr:nvSpPr>
      <xdr:spPr>
        <a:xfrm>
          <a:off x="19458940" y="144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146829</xdr:rowOff>
    </xdr:from>
    <xdr:ext cx="469744" cy="259045"/>
    <xdr:sp macro="" textlink="">
      <xdr:nvSpPr>
        <xdr:cNvPr id="531" name="【消防施設】&#10;一人当たり面積該当値テキスト">
          <a:extLst>
            <a:ext uri="{FF2B5EF4-FFF2-40B4-BE49-F238E27FC236}">
              <a16:creationId xmlns:a16="http://schemas.microsoft.com/office/drawing/2014/main" id="{E1C957A2-B3BD-472A-91D6-4C2D167A9528}"/>
            </a:ext>
          </a:extLst>
        </xdr:cNvPr>
        <xdr:cNvSpPr txBox="1"/>
      </xdr:nvSpPr>
      <xdr:spPr>
        <a:xfrm>
          <a:off x="19547840" y="1439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60452</xdr:rowOff>
    </xdr:from>
    <xdr:to>
      <xdr:col>112</xdr:col>
      <xdr:colOff>38100</xdr:colOff>
      <xdr:row>86</xdr:row>
      <xdr:rowOff>162052</xdr:rowOff>
    </xdr:to>
    <xdr:sp macro="" textlink="">
      <xdr:nvSpPr>
        <xdr:cNvPr id="532" name="楕円 531">
          <a:extLst>
            <a:ext uri="{FF2B5EF4-FFF2-40B4-BE49-F238E27FC236}">
              <a16:creationId xmlns:a16="http://schemas.microsoft.com/office/drawing/2014/main" id="{3B80E9C3-66AA-4289-81E9-2017F81C2447}"/>
            </a:ext>
          </a:extLst>
        </xdr:cNvPr>
        <xdr:cNvSpPr/>
      </xdr:nvSpPr>
      <xdr:spPr>
        <a:xfrm>
          <a:off x="18735040" y="14477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111252</xdr:rowOff>
    </xdr:from>
    <xdr:to>
      <xdr:col>116</xdr:col>
      <xdr:colOff>63500</xdr:colOff>
      <xdr:row>86</xdr:row>
      <xdr:rowOff>111252</xdr:rowOff>
    </xdr:to>
    <xdr:cxnSp macro="">
      <xdr:nvCxnSpPr>
        <xdr:cNvPr id="533" name="直線コネクタ 532">
          <a:extLst>
            <a:ext uri="{FF2B5EF4-FFF2-40B4-BE49-F238E27FC236}">
              <a16:creationId xmlns:a16="http://schemas.microsoft.com/office/drawing/2014/main" id="{EC805525-ED6E-4C03-9BA4-2835A433A0F7}"/>
            </a:ext>
          </a:extLst>
        </xdr:cNvPr>
        <xdr:cNvCxnSpPr/>
      </xdr:nvCxnSpPr>
      <xdr:spPr>
        <a:xfrm>
          <a:off x="18778220" y="1452829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60452</xdr:rowOff>
    </xdr:from>
    <xdr:to>
      <xdr:col>107</xdr:col>
      <xdr:colOff>101600</xdr:colOff>
      <xdr:row>86</xdr:row>
      <xdr:rowOff>162052</xdr:rowOff>
    </xdr:to>
    <xdr:sp macro="" textlink="">
      <xdr:nvSpPr>
        <xdr:cNvPr id="534" name="楕円 533">
          <a:extLst>
            <a:ext uri="{FF2B5EF4-FFF2-40B4-BE49-F238E27FC236}">
              <a16:creationId xmlns:a16="http://schemas.microsoft.com/office/drawing/2014/main" id="{346B615C-19CD-414D-AD0E-9FBCDB5B9302}"/>
            </a:ext>
          </a:extLst>
        </xdr:cNvPr>
        <xdr:cNvSpPr/>
      </xdr:nvSpPr>
      <xdr:spPr>
        <a:xfrm>
          <a:off x="17937480" y="144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111252</xdr:rowOff>
    </xdr:from>
    <xdr:to>
      <xdr:col>111</xdr:col>
      <xdr:colOff>177800</xdr:colOff>
      <xdr:row>86</xdr:row>
      <xdr:rowOff>111252</xdr:rowOff>
    </xdr:to>
    <xdr:cxnSp macro="">
      <xdr:nvCxnSpPr>
        <xdr:cNvPr id="535" name="直線コネクタ 534">
          <a:extLst>
            <a:ext uri="{FF2B5EF4-FFF2-40B4-BE49-F238E27FC236}">
              <a16:creationId xmlns:a16="http://schemas.microsoft.com/office/drawing/2014/main" id="{42AE749A-F8A1-4309-95A4-D25149F21010}"/>
            </a:ext>
          </a:extLst>
        </xdr:cNvPr>
        <xdr:cNvCxnSpPr/>
      </xdr:nvCxnSpPr>
      <xdr:spPr>
        <a:xfrm>
          <a:off x="17988280" y="1452829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60643</xdr:rowOff>
    </xdr:from>
    <xdr:to>
      <xdr:col>102</xdr:col>
      <xdr:colOff>165100</xdr:colOff>
      <xdr:row>86</xdr:row>
      <xdr:rowOff>162243</xdr:rowOff>
    </xdr:to>
    <xdr:sp macro="" textlink="">
      <xdr:nvSpPr>
        <xdr:cNvPr id="536" name="楕円 535">
          <a:extLst>
            <a:ext uri="{FF2B5EF4-FFF2-40B4-BE49-F238E27FC236}">
              <a16:creationId xmlns:a16="http://schemas.microsoft.com/office/drawing/2014/main" id="{F53EE5EF-6DB4-497A-B99A-754E979425BC}"/>
            </a:ext>
          </a:extLst>
        </xdr:cNvPr>
        <xdr:cNvSpPr/>
      </xdr:nvSpPr>
      <xdr:spPr>
        <a:xfrm>
          <a:off x="17162780" y="144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111252</xdr:rowOff>
    </xdr:from>
    <xdr:to>
      <xdr:col>107</xdr:col>
      <xdr:colOff>50800</xdr:colOff>
      <xdr:row>86</xdr:row>
      <xdr:rowOff>111443</xdr:rowOff>
    </xdr:to>
    <xdr:cxnSp macro="">
      <xdr:nvCxnSpPr>
        <xdr:cNvPr id="537" name="直線コネクタ 536">
          <a:extLst>
            <a:ext uri="{FF2B5EF4-FFF2-40B4-BE49-F238E27FC236}">
              <a16:creationId xmlns:a16="http://schemas.microsoft.com/office/drawing/2014/main" id="{11CDF76F-E12D-4101-8099-1C7AF14B3707}"/>
            </a:ext>
          </a:extLst>
        </xdr:cNvPr>
        <xdr:cNvCxnSpPr/>
      </xdr:nvCxnSpPr>
      <xdr:spPr>
        <a:xfrm flipV="1">
          <a:off x="17213580" y="14528292"/>
          <a:ext cx="7747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60643</xdr:rowOff>
    </xdr:from>
    <xdr:to>
      <xdr:col>98</xdr:col>
      <xdr:colOff>38100</xdr:colOff>
      <xdr:row>86</xdr:row>
      <xdr:rowOff>162243</xdr:rowOff>
    </xdr:to>
    <xdr:sp macro="" textlink="">
      <xdr:nvSpPr>
        <xdr:cNvPr id="538" name="楕円 537">
          <a:extLst>
            <a:ext uri="{FF2B5EF4-FFF2-40B4-BE49-F238E27FC236}">
              <a16:creationId xmlns:a16="http://schemas.microsoft.com/office/drawing/2014/main" id="{568FF6C4-C856-44B9-99C3-0297638F6AEE}"/>
            </a:ext>
          </a:extLst>
        </xdr:cNvPr>
        <xdr:cNvSpPr/>
      </xdr:nvSpPr>
      <xdr:spPr>
        <a:xfrm>
          <a:off x="16388080" y="144776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111443</xdr:rowOff>
    </xdr:from>
    <xdr:to>
      <xdr:col>102</xdr:col>
      <xdr:colOff>114300</xdr:colOff>
      <xdr:row>86</xdr:row>
      <xdr:rowOff>111443</xdr:rowOff>
    </xdr:to>
    <xdr:cxnSp macro="">
      <xdr:nvCxnSpPr>
        <xdr:cNvPr id="539" name="直線コネクタ 538">
          <a:extLst>
            <a:ext uri="{FF2B5EF4-FFF2-40B4-BE49-F238E27FC236}">
              <a16:creationId xmlns:a16="http://schemas.microsoft.com/office/drawing/2014/main" id="{D957AF6B-B4C6-40C3-A73A-7A3A0ED49A11}"/>
            </a:ext>
          </a:extLst>
        </xdr:cNvPr>
        <xdr:cNvCxnSpPr/>
      </xdr:nvCxnSpPr>
      <xdr:spPr>
        <a:xfrm>
          <a:off x="16431260" y="1452848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40" name="n_1aveValue【消防施設】&#10;一人当たり面積">
          <a:extLst>
            <a:ext uri="{FF2B5EF4-FFF2-40B4-BE49-F238E27FC236}">
              <a16:creationId xmlns:a16="http://schemas.microsoft.com/office/drawing/2014/main" id="{821DA38B-6612-49CE-B228-E2D6B9E174E8}"/>
            </a:ext>
          </a:extLst>
        </xdr:cNvPr>
        <xdr:cNvSpPr txBox="1"/>
      </xdr:nvSpPr>
      <xdr:spPr>
        <a:xfrm>
          <a:off x="18561127" y="14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41" name="n_2aveValue【消防施設】&#10;一人当たり面積">
          <a:extLst>
            <a:ext uri="{FF2B5EF4-FFF2-40B4-BE49-F238E27FC236}">
              <a16:creationId xmlns:a16="http://schemas.microsoft.com/office/drawing/2014/main" id="{E79599CA-7C91-4B6F-ACF2-3242848E0636}"/>
            </a:ext>
          </a:extLst>
        </xdr:cNvPr>
        <xdr:cNvSpPr txBox="1"/>
      </xdr:nvSpPr>
      <xdr:spPr>
        <a:xfrm>
          <a:off x="17776267" y="141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42" name="n_3aveValue【消防施設】&#10;一人当たり面積">
          <a:extLst>
            <a:ext uri="{FF2B5EF4-FFF2-40B4-BE49-F238E27FC236}">
              <a16:creationId xmlns:a16="http://schemas.microsoft.com/office/drawing/2014/main" id="{335E5338-A41C-492F-A78F-03A048AAF07C}"/>
            </a:ext>
          </a:extLst>
        </xdr:cNvPr>
        <xdr:cNvSpPr txBox="1"/>
      </xdr:nvSpPr>
      <xdr:spPr>
        <a:xfrm>
          <a:off x="17001567" y="1420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543" name="n_4aveValue【消防施設】&#10;一人当たり面積">
          <a:extLst>
            <a:ext uri="{FF2B5EF4-FFF2-40B4-BE49-F238E27FC236}">
              <a16:creationId xmlns:a16="http://schemas.microsoft.com/office/drawing/2014/main" id="{755667E3-A249-4C6E-A5E0-5311F24B97A1}"/>
            </a:ext>
          </a:extLst>
        </xdr:cNvPr>
        <xdr:cNvSpPr txBox="1"/>
      </xdr:nvSpPr>
      <xdr:spPr>
        <a:xfrm>
          <a:off x="16226867" y="142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153179</xdr:rowOff>
    </xdr:from>
    <xdr:ext cx="469744" cy="259045"/>
    <xdr:sp macro="" textlink="">
      <xdr:nvSpPr>
        <xdr:cNvPr id="544" name="n_1mainValue【消防施設】&#10;一人当たり面積">
          <a:extLst>
            <a:ext uri="{FF2B5EF4-FFF2-40B4-BE49-F238E27FC236}">
              <a16:creationId xmlns:a16="http://schemas.microsoft.com/office/drawing/2014/main" id="{4B04D394-9868-4B74-9277-E157668A513E}"/>
            </a:ext>
          </a:extLst>
        </xdr:cNvPr>
        <xdr:cNvSpPr txBox="1"/>
      </xdr:nvSpPr>
      <xdr:spPr>
        <a:xfrm>
          <a:off x="18561127" y="145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153179</xdr:rowOff>
    </xdr:from>
    <xdr:ext cx="469744" cy="259045"/>
    <xdr:sp macro="" textlink="">
      <xdr:nvSpPr>
        <xdr:cNvPr id="545" name="n_2mainValue【消防施設】&#10;一人当たり面積">
          <a:extLst>
            <a:ext uri="{FF2B5EF4-FFF2-40B4-BE49-F238E27FC236}">
              <a16:creationId xmlns:a16="http://schemas.microsoft.com/office/drawing/2014/main" id="{8B636F25-8959-489E-8A18-1BEEE9A2BF5C}"/>
            </a:ext>
          </a:extLst>
        </xdr:cNvPr>
        <xdr:cNvSpPr txBox="1"/>
      </xdr:nvSpPr>
      <xdr:spPr>
        <a:xfrm>
          <a:off x="17776267" y="145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153370</xdr:rowOff>
    </xdr:from>
    <xdr:ext cx="469744" cy="259045"/>
    <xdr:sp macro="" textlink="">
      <xdr:nvSpPr>
        <xdr:cNvPr id="546" name="n_3mainValue【消防施設】&#10;一人当たり面積">
          <a:extLst>
            <a:ext uri="{FF2B5EF4-FFF2-40B4-BE49-F238E27FC236}">
              <a16:creationId xmlns:a16="http://schemas.microsoft.com/office/drawing/2014/main" id="{2BA28428-8C97-40AD-8186-9DA132D501F1}"/>
            </a:ext>
          </a:extLst>
        </xdr:cNvPr>
        <xdr:cNvSpPr txBox="1"/>
      </xdr:nvSpPr>
      <xdr:spPr>
        <a:xfrm>
          <a:off x="17001567" y="145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153370</xdr:rowOff>
    </xdr:from>
    <xdr:ext cx="469744" cy="259045"/>
    <xdr:sp macro="" textlink="">
      <xdr:nvSpPr>
        <xdr:cNvPr id="547" name="n_4mainValue【消防施設】&#10;一人当たり面積">
          <a:extLst>
            <a:ext uri="{FF2B5EF4-FFF2-40B4-BE49-F238E27FC236}">
              <a16:creationId xmlns:a16="http://schemas.microsoft.com/office/drawing/2014/main" id="{D2DE2B44-7347-4E04-AF62-CBB2332CFCE1}"/>
            </a:ext>
          </a:extLst>
        </xdr:cNvPr>
        <xdr:cNvSpPr txBox="1"/>
      </xdr:nvSpPr>
      <xdr:spPr>
        <a:xfrm>
          <a:off x="16226867" y="145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a:extLst>
            <a:ext uri="{FF2B5EF4-FFF2-40B4-BE49-F238E27FC236}">
              <a16:creationId xmlns:a16="http://schemas.microsoft.com/office/drawing/2014/main" id="{D0157F6A-AE76-424C-93A9-6DE7AF424D5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a:extLst>
            <a:ext uri="{FF2B5EF4-FFF2-40B4-BE49-F238E27FC236}">
              <a16:creationId xmlns:a16="http://schemas.microsoft.com/office/drawing/2014/main" id="{747319D2-0550-4D8C-B2CF-6A35E367A73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a:extLst>
            <a:ext uri="{FF2B5EF4-FFF2-40B4-BE49-F238E27FC236}">
              <a16:creationId xmlns:a16="http://schemas.microsoft.com/office/drawing/2014/main" id="{93EEA4F9-6AFB-4BED-9F68-363E7CB84B7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a:extLst>
            <a:ext uri="{FF2B5EF4-FFF2-40B4-BE49-F238E27FC236}">
              <a16:creationId xmlns:a16="http://schemas.microsoft.com/office/drawing/2014/main" id="{D923B81B-1967-4A42-8993-BD72B89CFF5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a:extLst>
            <a:ext uri="{FF2B5EF4-FFF2-40B4-BE49-F238E27FC236}">
              <a16:creationId xmlns:a16="http://schemas.microsoft.com/office/drawing/2014/main" id="{577477B2-6933-48A0-84E7-F951D569599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a:extLst>
            <a:ext uri="{FF2B5EF4-FFF2-40B4-BE49-F238E27FC236}">
              <a16:creationId xmlns:a16="http://schemas.microsoft.com/office/drawing/2014/main" id="{078D4414-E7F1-4228-A0D8-5B843239B78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a:extLst>
            <a:ext uri="{FF2B5EF4-FFF2-40B4-BE49-F238E27FC236}">
              <a16:creationId xmlns:a16="http://schemas.microsoft.com/office/drawing/2014/main" id="{38FA488E-40B1-461C-B792-97778E922EB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a:extLst>
            <a:ext uri="{FF2B5EF4-FFF2-40B4-BE49-F238E27FC236}">
              <a16:creationId xmlns:a16="http://schemas.microsoft.com/office/drawing/2014/main" id="{D83DB7C9-802B-44B6-8B66-3553BB51A0C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a:extLst>
            <a:ext uri="{FF2B5EF4-FFF2-40B4-BE49-F238E27FC236}">
              <a16:creationId xmlns:a16="http://schemas.microsoft.com/office/drawing/2014/main" id="{5EB8E119-BAAC-458C-A911-BC0620BACB8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a:extLst>
            <a:ext uri="{FF2B5EF4-FFF2-40B4-BE49-F238E27FC236}">
              <a16:creationId xmlns:a16="http://schemas.microsoft.com/office/drawing/2014/main" id="{7B87FED6-69A0-45A5-9021-703EB8D92AD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8" name="テキスト ボックス 557">
          <a:extLst>
            <a:ext uri="{FF2B5EF4-FFF2-40B4-BE49-F238E27FC236}">
              <a16:creationId xmlns:a16="http://schemas.microsoft.com/office/drawing/2014/main" id="{9FB317A2-A862-4C5B-B9B2-2A41A206A8F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a:extLst>
            <a:ext uri="{FF2B5EF4-FFF2-40B4-BE49-F238E27FC236}">
              <a16:creationId xmlns:a16="http://schemas.microsoft.com/office/drawing/2014/main" id="{A7FF48B9-1BAC-4AA6-B346-3F4A398A5DE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0" name="テキスト ボックス 559">
          <a:extLst>
            <a:ext uri="{FF2B5EF4-FFF2-40B4-BE49-F238E27FC236}">
              <a16:creationId xmlns:a16="http://schemas.microsoft.com/office/drawing/2014/main" id="{CAADFE3C-B8DB-4FF7-B268-CD9727DA63B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a:extLst>
            <a:ext uri="{FF2B5EF4-FFF2-40B4-BE49-F238E27FC236}">
              <a16:creationId xmlns:a16="http://schemas.microsoft.com/office/drawing/2014/main" id="{3B8F1D22-4A03-40F0-B076-BE0F4F50575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a:extLst>
            <a:ext uri="{FF2B5EF4-FFF2-40B4-BE49-F238E27FC236}">
              <a16:creationId xmlns:a16="http://schemas.microsoft.com/office/drawing/2014/main" id="{7FC4D553-1441-4514-B755-7A5C89D0B5C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a:extLst>
            <a:ext uri="{FF2B5EF4-FFF2-40B4-BE49-F238E27FC236}">
              <a16:creationId xmlns:a16="http://schemas.microsoft.com/office/drawing/2014/main" id="{034B11A7-EEE3-45DE-8D20-576EE99F2F5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a:extLst>
            <a:ext uri="{FF2B5EF4-FFF2-40B4-BE49-F238E27FC236}">
              <a16:creationId xmlns:a16="http://schemas.microsoft.com/office/drawing/2014/main" id="{4325CE60-F77F-46F7-9025-8B29DFCEF1C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a:extLst>
            <a:ext uri="{FF2B5EF4-FFF2-40B4-BE49-F238E27FC236}">
              <a16:creationId xmlns:a16="http://schemas.microsoft.com/office/drawing/2014/main" id="{259CBE21-0572-4EA2-A4D0-8D36DCA7EBB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a:extLst>
            <a:ext uri="{FF2B5EF4-FFF2-40B4-BE49-F238E27FC236}">
              <a16:creationId xmlns:a16="http://schemas.microsoft.com/office/drawing/2014/main" id="{6ADE0AB1-7D43-489B-8F41-46D806CB386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a:extLst>
            <a:ext uri="{FF2B5EF4-FFF2-40B4-BE49-F238E27FC236}">
              <a16:creationId xmlns:a16="http://schemas.microsoft.com/office/drawing/2014/main" id="{526EF9A3-3AD9-400E-B7FE-12F96044DA0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a:extLst>
            <a:ext uri="{FF2B5EF4-FFF2-40B4-BE49-F238E27FC236}">
              <a16:creationId xmlns:a16="http://schemas.microsoft.com/office/drawing/2014/main" id="{E3983D2A-1091-4FBD-B96A-609B15ED122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a:extLst>
            <a:ext uri="{FF2B5EF4-FFF2-40B4-BE49-F238E27FC236}">
              <a16:creationId xmlns:a16="http://schemas.microsoft.com/office/drawing/2014/main" id="{336B4BE2-7D94-47A8-B1D3-D4885D84FFF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0" name="テキスト ボックス 569">
          <a:extLst>
            <a:ext uri="{FF2B5EF4-FFF2-40B4-BE49-F238E27FC236}">
              <a16:creationId xmlns:a16="http://schemas.microsoft.com/office/drawing/2014/main" id="{07884F78-E2B6-4736-9995-17806E30C7D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a:extLst>
            <a:ext uri="{FF2B5EF4-FFF2-40B4-BE49-F238E27FC236}">
              <a16:creationId xmlns:a16="http://schemas.microsoft.com/office/drawing/2014/main" id="{B3C9A3D1-EC39-40FE-8E99-3337601FA4B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a:extLst>
            <a:ext uri="{FF2B5EF4-FFF2-40B4-BE49-F238E27FC236}">
              <a16:creationId xmlns:a16="http://schemas.microsoft.com/office/drawing/2014/main" id="{48903049-2F1F-40B2-9BC5-6FB04CD853A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73" name="直線コネクタ 572">
          <a:extLst>
            <a:ext uri="{FF2B5EF4-FFF2-40B4-BE49-F238E27FC236}">
              <a16:creationId xmlns:a16="http://schemas.microsoft.com/office/drawing/2014/main" id="{C90398FD-C67F-4DBA-B647-276708E62DFD}"/>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4" name="【庁舎】&#10;有形固定資産減価償却率最小値テキスト">
          <a:extLst>
            <a:ext uri="{FF2B5EF4-FFF2-40B4-BE49-F238E27FC236}">
              <a16:creationId xmlns:a16="http://schemas.microsoft.com/office/drawing/2014/main" id="{35B93A02-0474-47AE-8400-C7E0CE23190A}"/>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5" name="直線コネクタ 574">
          <a:extLst>
            <a:ext uri="{FF2B5EF4-FFF2-40B4-BE49-F238E27FC236}">
              <a16:creationId xmlns:a16="http://schemas.microsoft.com/office/drawing/2014/main" id="{23716F74-36CD-42C5-9B91-476907F0DBF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6" name="【庁舎】&#10;有形固定資産減価償却率最大値テキスト">
          <a:extLst>
            <a:ext uri="{FF2B5EF4-FFF2-40B4-BE49-F238E27FC236}">
              <a16:creationId xmlns:a16="http://schemas.microsoft.com/office/drawing/2014/main" id="{1F9FCD46-8E73-47EF-AA49-C819D4242187}"/>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7" name="直線コネクタ 576">
          <a:extLst>
            <a:ext uri="{FF2B5EF4-FFF2-40B4-BE49-F238E27FC236}">
              <a16:creationId xmlns:a16="http://schemas.microsoft.com/office/drawing/2014/main" id="{CDA8E804-CCE9-4863-8AE0-7AEF8B3D0DAE}"/>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78" name="【庁舎】&#10;有形固定資産減価償却率平均値テキスト">
          <a:extLst>
            <a:ext uri="{FF2B5EF4-FFF2-40B4-BE49-F238E27FC236}">
              <a16:creationId xmlns:a16="http://schemas.microsoft.com/office/drawing/2014/main" id="{269CFDE1-61F4-47A6-87BF-815575F73821}"/>
            </a:ext>
          </a:extLst>
        </xdr:cNvPr>
        <xdr:cNvSpPr txBox="1"/>
      </xdr:nvSpPr>
      <xdr:spPr>
        <a:xfrm>
          <a:off x="14414500" y="1737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9" name="フローチャート: 判断 578">
          <a:extLst>
            <a:ext uri="{FF2B5EF4-FFF2-40B4-BE49-F238E27FC236}">
              <a16:creationId xmlns:a16="http://schemas.microsoft.com/office/drawing/2014/main" id="{79DE4453-5BFD-4B7E-86D5-6A106E6C0FEB}"/>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80" name="フローチャート: 判断 579">
          <a:extLst>
            <a:ext uri="{FF2B5EF4-FFF2-40B4-BE49-F238E27FC236}">
              <a16:creationId xmlns:a16="http://schemas.microsoft.com/office/drawing/2014/main" id="{3F561117-59FA-40D8-AB35-80B86EED6AC7}"/>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81" name="フローチャート: 判断 580">
          <a:extLst>
            <a:ext uri="{FF2B5EF4-FFF2-40B4-BE49-F238E27FC236}">
              <a16:creationId xmlns:a16="http://schemas.microsoft.com/office/drawing/2014/main" id="{FED8210D-2617-4AEF-BAB6-1B2832DFC9CD}"/>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82" name="フローチャート: 判断 581">
          <a:extLst>
            <a:ext uri="{FF2B5EF4-FFF2-40B4-BE49-F238E27FC236}">
              <a16:creationId xmlns:a16="http://schemas.microsoft.com/office/drawing/2014/main" id="{AD295CF2-9132-4807-B2EE-263FAC7F2D9F}"/>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83" name="フローチャート: 判断 582">
          <a:extLst>
            <a:ext uri="{FF2B5EF4-FFF2-40B4-BE49-F238E27FC236}">
              <a16:creationId xmlns:a16="http://schemas.microsoft.com/office/drawing/2014/main" id="{D1C3AAC8-8092-4947-B0EF-93DB2F5DFEBC}"/>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B731B6E6-A14C-4B6A-8DB7-FC51EC03405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4FF35B97-F08A-44BC-935B-FB5050592BA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6761C8C7-67A6-4535-AB65-983D15F5DB5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BDCA868B-BF94-42C3-97A2-8C870036293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F8D921EE-68A5-43A0-A2F0-F85FFA8B9DF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72752</xdr:rowOff>
    </xdr:from>
    <xdr:to>
      <xdr:col>85</xdr:col>
      <xdr:colOff>177800</xdr:colOff>
      <xdr:row>107</xdr:row>
      <xdr:rowOff>2902</xdr:rowOff>
    </xdr:to>
    <xdr:sp macro="" textlink="">
      <xdr:nvSpPr>
        <xdr:cNvPr id="589" name="楕円 588">
          <a:extLst>
            <a:ext uri="{FF2B5EF4-FFF2-40B4-BE49-F238E27FC236}">
              <a16:creationId xmlns:a16="http://schemas.microsoft.com/office/drawing/2014/main" id="{F664BFAC-E6C4-488F-8A10-EA9B66F2DF01}"/>
            </a:ext>
          </a:extLst>
        </xdr:cNvPr>
        <xdr:cNvSpPr/>
      </xdr:nvSpPr>
      <xdr:spPr>
        <a:xfrm>
          <a:off x="14325600" y="178425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51179</xdr:rowOff>
    </xdr:from>
    <xdr:ext cx="405111" cy="259045"/>
    <xdr:sp macro="" textlink="">
      <xdr:nvSpPr>
        <xdr:cNvPr id="590" name="【庁舎】&#10;有形固定資産減価償却率該当値テキスト">
          <a:extLst>
            <a:ext uri="{FF2B5EF4-FFF2-40B4-BE49-F238E27FC236}">
              <a16:creationId xmlns:a16="http://schemas.microsoft.com/office/drawing/2014/main" id="{6BE17615-15CB-44FC-8A5C-079EA8F05F35}"/>
            </a:ext>
          </a:extLst>
        </xdr:cNvPr>
        <xdr:cNvSpPr txBox="1"/>
      </xdr:nvSpPr>
      <xdr:spPr>
        <a:xfrm>
          <a:off x="14414500" y="1782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591" name="楕円 590">
          <a:extLst>
            <a:ext uri="{FF2B5EF4-FFF2-40B4-BE49-F238E27FC236}">
              <a16:creationId xmlns:a16="http://schemas.microsoft.com/office/drawing/2014/main" id="{69DD566B-78AD-4ACD-BE07-AB233FFB671C}"/>
            </a:ext>
          </a:extLst>
        </xdr:cNvPr>
        <xdr:cNvSpPr/>
      </xdr:nvSpPr>
      <xdr:spPr>
        <a:xfrm>
          <a:off x="13578840" y="17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90895</xdr:rowOff>
    </xdr:from>
    <xdr:to>
      <xdr:col>85</xdr:col>
      <xdr:colOff>127000</xdr:colOff>
      <xdr:row>106</xdr:row>
      <xdr:rowOff>123552</xdr:rowOff>
    </xdr:to>
    <xdr:cxnSp macro="">
      <xdr:nvCxnSpPr>
        <xdr:cNvPr id="592" name="直線コネクタ 591">
          <a:extLst>
            <a:ext uri="{FF2B5EF4-FFF2-40B4-BE49-F238E27FC236}">
              <a16:creationId xmlns:a16="http://schemas.microsoft.com/office/drawing/2014/main" id="{D035A45C-EFF3-4480-9506-C3D020CB07C8}"/>
            </a:ext>
          </a:extLst>
        </xdr:cNvPr>
        <xdr:cNvCxnSpPr/>
      </xdr:nvCxnSpPr>
      <xdr:spPr>
        <a:xfrm>
          <a:off x="13629640" y="17860735"/>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593" name="楕円 592">
          <a:extLst>
            <a:ext uri="{FF2B5EF4-FFF2-40B4-BE49-F238E27FC236}">
              <a16:creationId xmlns:a16="http://schemas.microsoft.com/office/drawing/2014/main" id="{C774607F-C3B3-43A5-A389-9C24E5503B7B}"/>
            </a:ext>
          </a:extLst>
        </xdr:cNvPr>
        <xdr:cNvSpPr/>
      </xdr:nvSpPr>
      <xdr:spPr>
        <a:xfrm>
          <a:off x="12804140" y="17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59871</xdr:rowOff>
    </xdr:from>
    <xdr:to>
      <xdr:col>81</xdr:col>
      <xdr:colOff>50800</xdr:colOff>
      <xdr:row>106</xdr:row>
      <xdr:rowOff>90895</xdr:rowOff>
    </xdr:to>
    <xdr:cxnSp macro="">
      <xdr:nvCxnSpPr>
        <xdr:cNvPr id="594" name="直線コネクタ 593">
          <a:extLst>
            <a:ext uri="{FF2B5EF4-FFF2-40B4-BE49-F238E27FC236}">
              <a16:creationId xmlns:a16="http://schemas.microsoft.com/office/drawing/2014/main" id="{5A0A23FB-1144-4ECC-B564-67E7192BF4CB}"/>
            </a:ext>
          </a:extLst>
        </xdr:cNvPr>
        <xdr:cNvCxnSpPr/>
      </xdr:nvCxnSpPr>
      <xdr:spPr>
        <a:xfrm>
          <a:off x="12854940" y="17829711"/>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595" name="楕円 594">
          <a:extLst>
            <a:ext uri="{FF2B5EF4-FFF2-40B4-BE49-F238E27FC236}">
              <a16:creationId xmlns:a16="http://schemas.microsoft.com/office/drawing/2014/main" id="{6F540833-9984-4D81-AAB8-545AFF04CC44}"/>
            </a:ext>
          </a:extLst>
        </xdr:cNvPr>
        <xdr:cNvSpPr/>
      </xdr:nvSpPr>
      <xdr:spPr>
        <a:xfrm>
          <a:off x="12029440" y="17750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59871</xdr:rowOff>
    </xdr:to>
    <xdr:cxnSp macro="">
      <xdr:nvCxnSpPr>
        <xdr:cNvPr id="596" name="直線コネクタ 595">
          <a:extLst>
            <a:ext uri="{FF2B5EF4-FFF2-40B4-BE49-F238E27FC236}">
              <a16:creationId xmlns:a16="http://schemas.microsoft.com/office/drawing/2014/main" id="{2F41574A-8E75-46DD-845E-F0CAE7D243A0}"/>
            </a:ext>
          </a:extLst>
        </xdr:cNvPr>
        <xdr:cNvCxnSpPr/>
      </xdr:nvCxnSpPr>
      <xdr:spPr>
        <a:xfrm>
          <a:off x="12072620" y="1779705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597" name="楕円 596">
          <a:extLst>
            <a:ext uri="{FF2B5EF4-FFF2-40B4-BE49-F238E27FC236}">
              <a16:creationId xmlns:a16="http://schemas.microsoft.com/office/drawing/2014/main" id="{2562191C-3720-4B6E-B522-C5D38CACC38A}"/>
            </a:ext>
          </a:extLst>
        </xdr:cNvPr>
        <xdr:cNvSpPr/>
      </xdr:nvSpPr>
      <xdr:spPr>
        <a:xfrm>
          <a:off x="1123188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27214</xdr:rowOff>
    </xdr:to>
    <xdr:cxnSp macro="">
      <xdr:nvCxnSpPr>
        <xdr:cNvPr id="598" name="直線コネクタ 597">
          <a:extLst>
            <a:ext uri="{FF2B5EF4-FFF2-40B4-BE49-F238E27FC236}">
              <a16:creationId xmlns:a16="http://schemas.microsoft.com/office/drawing/2014/main" id="{EE7C8003-2344-4B7A-9ABC-462EE4D8C004}"/>
            </a:ext>
          </a:extLst>
        </xdr:cNvPr>
        <xdr:cNvCxnSpPr/>
      </xdr:nvCxnSpPr>
      <xdr:spPr>
        <a:xfrm>
          <a:off x="11282680" y="17768207"/>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99" name="n_1aveValue【庁舎】&#10;有形固定資産減価償却率">
          <a:extLst>
            <a:ext uri="{FF2B5EF4-FFF2-40B4-BE49-F238E27FC236}">
              <a16:creationId xmlns:a16="http://schemas.microsoft.com/office/drawing/2014/main" id="{A0CE83A7-438E-4203-BFC4-4874FB313C10}"/>
            </a:ext>
          </a:extLst>
        </xdr:cNvPr>
        <xdr:cNvSpPr txBox="1"/>
      </xdr:nvSpPr>
      <xdr:spPr>
        <a:xfrm>
          <a:off x="13437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00" name="n_2aveValue【庁舎】&#10;有形固定資産減価償却率">
          <a:extLst>
            <a:ext uri="{FF2B5EF4-FFF2-40B4-BE49-F238E27FC236}">
              <a16:creationId xmlns:a16="http://schemas.microsoft.com/office/drawing/2014/main" id="{6F248A44-BD8F-4C49-931F-11A9F55C25EA}"/>
            </a:ext>
          </a:extLst>
        </xdr:cNvPr>
        <xdr:cNvSpPr txBox="1"/>
      </xdr:nvSpPr>
      <xdr:spPr>
        <a:xfrm>
          <a:off x="12675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01" name="n_3aveValue【庁舎】&#10;有形固定資産減価償却率">
          <a:extLst>
            <a:ext uri="{FF2B5EF4-FFF2-40B4-BE49-F238E27FC236}">
              <a16:creationId xmlns:a16="http://schemas.microsoft.com/office/drawing/2014/main" id="{4B7E3B7A-BAE5-4F76-94E1-CF47197F3D6A}"/>
            </a:ext>
          </a:extLst>
        </xdr:cNvPr>
        <xdr:cNvSpPr txBox="1"/>
      </xdr:nvSpPr>
      <xdr:spPr>
        <a:xfrm>
          <a:off x="119005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02" name="n_4aveValue【庁舎】&#10;有形固定資産減価償却率">
          <a:extLst>
            <a:ext uri="{FF2B5EF4-FFF2-40B4-BE49-F238E27FC236}">
              <a16:creationId xmlns:a16="http://schemas.microsoft.com/office/drawing/2014/main" id="{91F74873-5920-4E2F-B3F2-9EC08C1963CA}"/>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603" name="n_1mainValue【庁舎】&#10;有形固定資産減価償却率">
          <a:extLst>
            <a:ext uri="{FF2B5EF4-FFF2-40B4-BE49-F238E27FC236}">
              <a16:creationId xmlns:a16="http://schemas.microsoft.com/office/drawing/2014/main" id="{DC476837-4244-44CA-BEF6-4E40ADFB8605}"/>
            </a:ext>
          </a:extLst>
        </xdr:cNvPr>
        <xdr:cNvSpPr txBox="1"/>
      </xdr:nvSpPr>
      <xdr:spPr>
        <a:xfrm>
          <a:off x="1343724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604" name="n_2mainValue【庁舎】&#10;有形固定資産減価償却率">
          <a:extLst>
            <a:ext uri="{FF2B5EF4-FFF2-40B4-BE49-F238E27FC236}">
              <a16:creationId xmlns:a16="http://schemas.microsoft.com/office/drawing/2014/main" id="{54A04873-BEA5-46BC-9CB6-6F51DF38C6C9}"/>
            </a:ext>
          </a:extLst>
        </xdr:cNvPr>
        <xdr:cNvSpPr txBox="1"/>
      </xdr:nvSpPr>
      <xdr:spPr>
        <a:xfrm>
          <a:off x="12675244" y="1787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605" name="n_3mainValue【庁舎】&#10;有形固定資産減価償却率">
          <a:extLst>
            <a:ext uri="{FF2B5EF4-FFF2-40B4-BE49-F238E27FC236}">
              <a16:creationId xmlns:a16="http://schemas.microsoft.com/office/drawing/2014/main" id="{92585645-0F8C-4FA4-A1BA-C00D98C521D7}"/>
            </a:ext>
          </a:extLst>
        </xdr:cNvPr>
        <xdr:cNvSpPr txBox="1"/>
      </xdr:nvSpPr>
      <xdr:spPr>
        <a:xfrm>
          <a:off x="1190054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606" name="n_4mainValue【庁舎】&#10;有形固定資産減価償却率">
          <a:extLst>
            <a:ext uri="{FF2B5EF4-FFF2-40B4-BE49-F238E27FC236}">
              <a16:creationId xmlns:a16="http://schemas.microsoft.com/office/drawing/2014/main" id="{63E865E1-5FA8-45C7-9F63-75F27C33ACD7}"/>
            </a:ext>
          </a:extLst>
        </xdr:cNvPr>
        <xdr:cNvSpPr txBox="1"/>
      </xdr:nvSpPr>
      <xdr:spPr>
        <a:xfrm>
          <a:off x="1110298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id="{6FEC06E8-5E76-48BE-9CAB-85576E8F63F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id="{C3F4D2F1-D6C1-4A48-85BC-0A283D6ABB1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id="{A186CB52-6ADC-4077-A3A8-65CF1DC3C29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id="{82C57A18-7649-4ADA-9690-17C11F325AD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id="{FA5A8F80-9373-40E7-8742-97030CAA98F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id="{AB8273C8-56CA-4AA7-9E0E-B401C5E967B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id="{71174D28-6201-48C6-9860-419A55FE6B3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id="{7BBA0621-E1D0-4C71-BF2E-F74FB4611E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id="{DCBCE49D-B690-4746-8639-C654DE7AFC5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B6309531-BF2C-4FCD-B722-744CE3592D3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a:extLst>
            <a:ext uri="{FF2B5EF4-FFF2-40B4-BE49-F238E27FC236}">
              <a16:creationId xmlns:a16="http://schemas.microsoft.com/office/drawing/2014/main" id="{DFCC52A9-2021-46BD-900A-DD32EB862B0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a:extLst>
            <a:ext uri="{FF2B5EF4-FFF2-40B4-BE49-F238E27FC236}">
              <a16:creationId xmlns:a16="http://schemas.microsoft.com/office/drawing/2014/main" id="{A4C570B8-7321-49B2-83C7-6270061910D6}"/>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a:extLst>
            <a:ext uri="{FF2B5EF4-FFF2-40B4-BE49-F238E27FC236}">
              <a16:creationId xmlns:a16="http://schemas.microsoft.com/office/drawing/2014/main" id="{940EA843-8F4F-45BD-B295-E198C7A6FCC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a:extLst>
            <a:ext uri="{FF2B5EF4-FFF2-40B4-BE49-F238E27FC236}">
              <a16:creationId xmlns:a16="http://schemas.microsoft.com/office/drawing/2014/main" id="{54F006F3-EBDF-4188-9CCB-A2D71512C534}"/>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a:extLst>
            <a:ext uri="{FF2B5EF4-FFF2-40B4-BE49-F238E27FC236}">
              <a16:creationId xmlns:a16="http://schemas.microsoft.com/office/drawing/2014/main" id="{D4FF9380-7152-46D3-8A10-958C133D5669}"/>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a:extLst>
            <a:ext uri="{FF2B5EF4-FFF2-40B4-BE49-F238E27FC236}">
              <a16:creationId xmlns:a16="http://schemas.microsoft.com/office/drawing/2014/main" id="{802776DA-042D-4486-AA89-9D5DD6D2B9FA}"/>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a:extLst>
            <a:ext uri="{FF2B5EF4-FFF2-40B4-BE49-F238E27FC236}">
              <a16:creationId xmlns:a16="http://schemas.microsoft.com/office/drawing/2014/main" id="{1C295343-ED6D-483F-A895-073503353A0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a:extLst>
            <a:ext uri="{FF2B5EF4-FFF2-40B4-BE49-F238E27FC236}">
              <a16:creationId xmlns:a16="http://schemas.microsoft.com/office/drawing/2014/main" id="{5F962043-5516-47C2-8C76-65002AC0F13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a:extLst>
            <a:ext uri="{FF2B5EF4-FFF2-40B4-BE49-F238E27FC236}">
              <a16:creationId xmlns:a16="http://schemas.microsoft.com/office/drawing/2014/main" id="{FBA244E7-526E-4A4A-AFD5-5A4653A363C1}"/>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id="{AAB9CBCC-18AB-48E0-998D-92EB2DAA3923}"/>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C8F4F2FE-A402-4AD7-B0B8-4F095219EA7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48F36859-67AF-4900-A963-8C138D9A50A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庁舎】&#10;一人当たり面積グラフ枠">
          <a:extLst>
            <a:ext uri="{FF2B5EF4-FFF2-40B4-BE49-F238E27FC236}">
              <a16:creationId xmlns:a16="http://schemas.microsoft.com/office/drawing/2014/main" id="{EC35D502-1F53-4F85-8323-6E8E4430868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30" name="直線コネクタ 629">
          <a:extLst>
            <a:ext uri="{FF2B5EF4-FFF2-40B4-BE49-F238E27FC236}">
              <a16:creationId xmlns:a16="http://schemas.microsoft.com/office/drawing/2014/main" id="{CEF9136F-210E-48AE-A507-954E8F2A2342}"/>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31" name="【庁舎】&#10;一人当たり面積最小値テキスト">
          <a:extLst>
            <a:ext uri="{FF2B5EF4-FFF2-40B4-BE49-F238E27FC236}">
              <a16:creationId xmlns:a16="http://schemas.microsoft.com/office/drawing/2014/main" id="{15F76B9C-87B4-42D0-A580-25AE05699EB3}"/>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32" name="直線コネクタ 631">
          <a:extLst>
            <a:ext uri="{FF2B5EF4-FFF2-40B4-BE49-F238E27FC236}">
              <a16:creationId xmlns:a16="http://schemas.microsoft.com/office/drawing/2014/main" id="{F73ABCBA-721A-4F88-8B5A-DAE8F3C3F209}"/>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33" name="【庁舎】&#10;一人当たり面積最大値テキスト">
          <a:extLst>
            <a:ext uri="{FF2B5EF4-FFF2-40B4-BE49-F238E27FC236}">
              <a16:creationId xmlns:a16="http://schemas.microsoft.com/office/drawing/2014/main" id="{59058BF4-5854-41B7-B25E-8EA6928F334C}"/>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34" name="直線コネクタ 633">
          <a:extLst>
            <a:ext uri="{FF2B5EF4-FFF2-40B4-BE49-F238E27FC236}">
              <a16:creationId xmlns:a16="http://schemas.microsoft.com/office/drawing/2014/main" id="{867CD82D-37AC-46F5-97D7-2876F28C889A}"/>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35" name="【庁舎】&#10;一人当たり面積平均値テキスト">
          <a:extLst>
            <a:ext uri="{FF2B5EF4-FFF2-40B4-BE49-F238E27FC236}">
              <a16:creationId xmlns:a16="http://schemas.microsoft.com/office/drawing/2014/main" id="{6278C552-9651-4B1A-82B4-89E0EF2E1DD2}"/>
            </a:ext>
          </a:extLst>
        </xdr:cNvPr>
        <xdr:cNvSpPr txBox="1"/>
      </xdr:nvSpPr>
      <xdr:spPr>
        <a:xfrm>
          <a:off x="19547840" y="17799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6" name="フローチャート: 判断 635">
          <a:extLst>
            <a:ext uri="{FF2B5EF4-FFF2-40B4-BE49-F238E27FC236}">
              <a16:creationId xmlns:a16="http://schemas.microsoft.com/office/drawing/2014/main" id="{7CF9D61F-D8BF-49F9-AAC0-DB48C8E77620}"/>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7" name="フローチャート: 判断 636">
          <a:extLst>
            <a:ext uri="{FF2B5EF4-FFF2-40B4-BE49-F238E27FC236}">
              <a16:creationId xmlns:a16="http://schemas.microsoft.com/office/drawing/2014/main" id="{88564316-9AD1-495F-A200-12A0A304A8F4}"/>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8" name="フローチャート: 判断 637">
          <a:extLst>
            <a:ext uri="{FF2B5EF4-FFF2-40B4-BE49-F238E27FC236}">
              <a16:creationId xmlns:a16="http://schemas.microsoft.com/office/drawing/2014/main" id="{E55C7424-1F27-472B-A568-39DD0B7E7F23}"/>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9" name="フローチャート: 判断 638">
          <a:extLst>
            <a:ext uri="{FF2B5EF4-FFF2-40B4-BE49-F238E27FC236}">
              <a16:creationId xmlns:a16="http://schemas.microsoft.com/office/drawing/2014/main" id="{D6AE6629-DBBF-41EF-8B32-7BE236060E10}"/>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40" name="フローチャート: 判断 639">
          <a:extLst>
            <a:ext uri="{FF2B5EF4-FFF2-40B4-BE49-F238E27FC236}">
              <a16:creationId xmlns:a16="http://schemas.microsoft.com/office/drawing/2014/main" id="{9C5419DD-217A-47D7-88C8-131DC7B7FD8A}"/>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3908E406-45AF-4E3A-A2A2-759D436AA77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4E678F9D-B8B0-43FC-BFCA-C8A93E72DC9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CB64D70E-3203-4C38-ADE9-9A46E054F45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BE2D4F0C-9945-4254-9A9B-5906D3C896C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2760AD2C-737C-45D5-A9EE-6CE71FE8DF6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126364</xdr:rowOff>
    </xdr:from>
    <xdr:to>
      <xdr:col>116</xdr:col>
      <xdr:colOff>114300</xdr:colOff>
      <xdr:row>104</xdr:row>
      <xdr:rowOff>56514</xdr:rowOff>
    </xdr:to>
    <xdr:sp macro="" textlink="">
      <xdr:nvSpPr>
        <xdr:cNvPr id="646" name="楕円 645">
          <a:extLst>
            <a:ext uri="{FF2B5EF4-FFF2-40B4-BE49-F238E27FC236}">
              <a16:creationId xmlns:a16="http://schemas.microsoft.com/office/drawing/2014/main" id="{B72C8FA3-B41E-48F4-A3EB-DD63878FEF8F}"/>
            </a:ext>
          </a:extLst>
        </xdr:cNvPr>
        <xdr:cNvSpPr/>
      </xdr:nvSpPr>
      <xdr:spPr>
        <a:xfrm>
          <a:off x="19458940" y="17393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149241</xdr:rowOff>
    </xdr:from>
    <xdr:ext cx="469744" cy="259045"/>
    <xdr:sp macro="" textlink="">
      <xdr:nvSpPr>
        <xdr:cNvPr id="647" name="【庁舎】&#10;一人当たり面積該当値テキスト">
          <a:extLst>
            <a:ext uri="{FF2B5EF4-FFF2-40B4-BE49-F238E27FC236}">
              <a16:creationId xmlns:a16="http://schemas.microsoft.com/office/drawing/2014/main" id="{A76EEBFB-479B-48BC-910B-AB7F90D1C599}"/>
            </a:ext>
          </a:extLst>
        </xdr:cNvPr>
        <xdr:cNvSpPr txBox="1"/>
      </xdr:nvSpPr>
      <xdr:spPr>
        <a:xfrm>
          <a:off x="19547840" y="1724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149225</xdr:rowOff>
    </xdr:from>
    <xdr:to>
      <xdr:col>112</xdr:col>
      <xdr:colOff>38100</xdr:colOff>
      <xdr:row>104</xdr:row>
      <xdr:rowOff>79375</xdr:rowOff>
    </xdr:to>
    <xdr:sp macro="" textlink="">
      <xdr:nvSpPr>
        <xdr:cNvPr id="648" name="楕円 647">
          <a:extLst>
            <a:ext uri="{FF2B5EF4-FFF2-40B4-BE49-F238E27FC236}">
              <a16:creationId xmlns:a16="http://schemas.microsoft.com/office/drawing/2014/main" id="{8245F190-05B2-4A0F-BFBD-32A7694BFCDE}"/>
            </a:ext>
          </a:extLst>
        </xdr:cNvPr>
        <xdr:cNvSpPr/>
      </xdr:nvSpPr>
      <xdr:spPr>
        <a:xfrm>
          <a:off x="18735040" y="1741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5714</xdr:rowOff>
    </xdr:from>
    <xdr:to>
      <xdr:col>116</xdr:col>
      <xdr:colOff>63500</xdr:colOff>
      <xdr:row>104</xdr:row>
      <xdr:rowOff>28575</xdr:rowOff>
    </xdr:to>
    <xdr:cxnSp macro="">
      <xdr:nvCxnSpPr>
        <xdr:cNvPr id="649" name="直線コネクタ 648">
          <a:extLst>
            <a:ext uri="{FF2B5EF4-FFF2-40B4-BE49-F238E27FC236}">
              <a16:creationId xmlns:a16="http://schemas.microsoft.com/office/drawing/2014/main" id="{51376800-3648-41DA-A534-645B727E7D29}"/>
            </a:ext>
          </a:extLst>
        </xdr:cNvPr>
        <xdr:cNvCxnSpPr/>
      </xdr:nvCxnSpPr>
      <xdr:spPr>
        <a:xfrm flipV="1">
          <a:off x="18778220" y="17440274"/>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xdr:rowOff>
    </xdr:from>
    <xdr:to>
      <xdr:col>107</xdr:col>
      <xdr:colOff>101600</xdr:colOff>
      <xdr:row>104</xdr:row>
      <xdr:rowOff>101854</xdr:rowOff>
    </xdr:to>
    <xdr:sp macro="" textlink="">
      <xdr:nvSpPr>
        <xdr:cNvPr id="650" name="楕円 649">
          <a:extLst>
            <a:ext uri="{FF2B5EF4-FFF2-40B4-BE49-F238E27FC236}">
              <a16:creationId xmlns:a16="http://schemas.microsoft.com/office/drawing/2014/main" id="{CA0D50F4-9C4A-4ED8-B0AE-666E37B44EAE}"/>
            </a:ext>
          </a:extLst>
        </xdr:cNvPr>
        <xdr:cNvSpPr/>
      </xdr:nvSpPr>
      <xdr:spPr>
        <a:xfrm>
          <a:off x="17937480" y="174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28575</xdr:rowOff>
    </xdr:from>
    <xdr:to>
      <xdr:col>111</xdr:col>
      <xdr:colOff>177800</xdr:colOff>
      <xdr:row>104</xdr:row>
      <xdr:rowOff>51054</xdr:rowOff>
    </xdr:to>
    <xdr:cxnSp macro="">
      <xdr:nvCxnSpPr>
        <xdr:cNvPr id="651" name="直線コネクタ 650">
          <a:extLst>
            <a:ext uri="{FF2B5EF4-FFF2-40B4-BE49-F238E27FC236}">
              <a16:creationId xmlns:a16="http://schemas.microsoft.com/office/drawing/2014/main" id="{6B84A987-7203-4BCB-B9D6-B0E9C3EEEC04}"/>
            </a:ext>
          </a:extLst>
        </xdr:cNvPr>
        <xdr:cNvCxnSpPr/>
      </xdr:nvCxnSpPr>
      <xdr:spPr>
        <a:xfrm flipV="1">
          <a:off x="17988280" y="17463135"/>
          <a:ext cx="78994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21971</xdr:rowOff>
    </xdr:from>
    <xdr:to>
      <xdr:col>102</xdr:col>
      <xdr:colOff>165100</xdr:colOff>
      <xdr:row>104</xdr:row>
      <xdr:rowOff>123571</xdr:rowOff>
    </xdr:to>
    <xdr:sp macro="" textlink="">
      <xdr:nvSpPr>
        <xdr:cNvPr id="652" name="楕円 651">
          <a:extLst>
            <a:ext uri="{FF2B5EF4-FFF2-40B4-BE49-F238E27FC236}">
              <a16:creationId xmlns:a16="http://schemas.microsoft.com/office/drawing/2014/main" id="{3A9DC5FC-A862-4215-BD49-CA84109FCE00}"/>
            </a:ext>
          </a:extLst>
        </xdr:cNvPr>
        <xdr:cNvSpPr/>
      </xdr:nvSpPr>
      <xdr:spPr>
        <a:xfrm>
          <a:off x="17162780" y="1745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51054</xdr:rowOff>
    </xdr:from>
    <xdr:to>
      <xdr:col>107</xdr:col>
      <xdr:colOff>50800</xdr:colOff>
      <xdr:row>104</xdr:row>
      <xdr:rowOff>72771</xdr:rowOff>
    </xdr:to>
    <xdr:cxnSp macro="">
      <xdr:nvCxnSpPr>
        <xdr:cNvPr id="653" name="直線コネクタ 652">
          <a:extLst>
            <a:ext uri="{FF2B5EF4-FFF2-40B4-BE49-F238E27FC236}">
              <a16:creationId xmlns:a16="http://schemas.microsoft.com/office/drawing/2014/main" id="{7CB55695-4F2E-4DD9-B41F-D439F62CAB02}"/>
            </a:ext>
          </a:extLst>
        </xdr:cNvPr>
        <xdr:cNvCxnSpPr/>
      </xdr:nvCxnSpPr>
      <xdr:spPr>
        <a:xfrm flipV="1">
          <a:off x="17213580" y="17485614"/>
          <a:ext cx="7747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51308</xdr:rowOff>
    </xdr:from>
    <xdr:to>
      <xdr:col>98</xdr:col>
      <xdr:colOff>38100</xdr:colOff>
      <xdr:row>104</xdr:row>
      <xdr:rowOff>152908</xdr:rowOff>
    </xdr:to>
    <xdr:sp macro="" textlink="">
      <xdr:nvSpPr>
        <xdr:cNvPr id="654" name="楕円 653">
          <a:extLst>
            <a:ext uri="{FF2B5EF4-FFF2-40B4-BE49-F238E27FC236}">
              <a16:creationId xmlns:a16="http://schemas.microsoft.com/office/drawing/2014/main" id="{3E435EEA-C94C-42B9-9105-01A979CBE49E}"/>
            </a:ext>
          </a:extLst>
        </xdr:cNvPr>
        <xdr:cNvSpPr/>
      </xdr:nvSpPr>
      <xdr:spPr>
        <a:xfrm>
          <a:off x="16388080" y="17485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72771</xdr:rowOff>
    </xdr:from>
    <xdr:to>
      <xdr:col>102</xdr:col>
      <xdr:colOff>114300</xdr:colOff>
      <xdr:row>104</xdr:row>
      <xdr:rowOff>102108</xdr:rowOff>
    </xdr:to>
    <xdr:cxnSp macro="">
      <xdr:nvCxnSpPr>
        <xdr:cNvPr id="655" name="直線コネクタ 654">
          <a:extLst>
            <a:ext uri="{FF2B5EF4-FFF2-40B4-BE49-F238E27FC236}">
              <a16:creationId xmlns:a16="http://schemas.microsoft.com/office/drawing/2014/main" id="{C05C462D-1A65-4635-8893-E8F337C5A105}"/>
            </a:ext>
          </a:extLst>
        </xdr:cNvPr>
        <xdr:cNvCxnSpPr/>
      </xdr:nvCxnSpPr>
      <xdr:spPr>
        <a:xfrm flipV="1">
          <a:off x="16431260" y="17507331"/>
          <a:ext cx="78232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656" name="n_1aveValue【庁舎】&#10;一人当たり面積">
          <a:extLst>
            <a:ext uri="{FF2B5EF4-FFF2-40B4-BE49-F238E27FC236}">
              <a16:creationId xmlns:a16="http://schemas.microsoft.com/office/drawing/2014/main" id="{3BEB8406-3BF1-4AC8-8897-E6E8ECFAB53A}"/>
            </a:ext>
          </a:extLst>
        </xdr:cNvPr>
        <xdr:cNvSpPr txBox="1"/>
      </xdr:nvSpPr>
      <xdr:spPr>
        <a:xfrm>
          <a:off x="18561127" y="179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657" name="n_2aveValue【庁舎】&#10;一人当たり面積">
          <a:extLst>
            <a:ext uri="{FF2B5EF4-FFF2-40B4-BE49-F238E27FC236}">
              <a16:creationId xmlns:a16="http://schemas.microsoft.com/office/drawing/2014/main" id="{FF51305F-FCF8-4727-9B21-DAAC4C3A1EE5}"/>
            </a:ext>
          </a:extLst>
        </xdr:cNvPr>
        <xdr:cNvSpPr txBox="1"/>
      </xdr:nvSpPr>
      <xdr:spPr>
        <a:xfrm>
          <a:off x="17776267" y="179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658" name="n_3aveValue【庁舎】&#10;一人当たり面積">
          <a:extLst>
            <a:ext uri="{FF2B5EF4-FFF2-40B4-BE49-F238E27FC236}">
              <a16:creationId xmlns:a16="http://schemas.microsoft.com/office/drawing/2014/main" id="{2D0615D6-90DE-4D00-877E-7E9F2F6C63B1}"/>
            </a:ext>
          </a:extLst>
        </xdr:cNvPr>
        <xdr:cNvSpPr txBox="1"/>
      </xdr:nvSpPr>
      <xdr:spPr>
        <a:xfrm>
          <a:off x="170015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659" name="n_4aveValue【庁舎】&#10;一人当たり面積">
          <a:extLst>
            <a:ext uri="{FF2B5EF4-FFF2-40B4-BE49-F238E27FC236}">
              <a16:creationId xmlns:a16="http://schemas.microsoft.com/office/drawing/2014/main" id="{0FF82C4F-8B1A-462A-A3DC-FB718AECB275}"/>
            </a:ext>
          </a:extLst>
        </xdr:cNvPr>
        <xdr:cNvSpPr txBox="1"/>
      </xdr:nvSpPr>
      <xdr:spPr>
        <a:xfrm>
          <a:off x="1622686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95902</xdr:rowOff>
    </xdr:from>
    <xdr:ext cx="469744" cy="259045"/>
    <xdr:sp macro="" textlink="">
      <xdr:nvSpPr>
        <xdr:cNvPr id="660" name="n_1mainValue【庁舎】&#10;一人当たり面積">
          <a:extLst>
            <a:ext uri="{FF2B5EF4-FFF2-40B4-BE49-F238E27FC236}">
              <a16:creationId xmlns:a16="http://schemas.microsoft.com/office/drawing/2014/main" id="{1FDBE934-E037-4848-9657-771E6A6BF3AD}"/>
            </a:ext>
          </a:extLst>
        </xdr:cNvPr>
        <xdr:cNvSpPr txBox="1"/>
      </xdr:nvSpPr>
      <xdr:spPr>
        <a:xfrm>
          <a:off x="18561127" y="171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118381</xdr:rowOff>
    </xdr:from>
    <xdr:ext cx="469744" cy="259045"/>
    <xdr:sp macro="" textlink="">
      <xdr:nvSpPr>
        <xdr:cNvPr id="661" name="n_2mainValue【庁舎】&#10;一人当たり面積">
          <a:extLst>
            <a:ext uri="{FF2B5EF4-FFF2-40B4-BE49-F238E27FC236}">
              <a16:creationId xmlns:a16="http://schemas.microsoft.com/office/drawing/2014/main" id="{F7ECC20F-A6A0-4AA4-BEFF-ACF08BBF1AD4}"/>
            </a:ext>
          </a:extLst>
        </xdr:cNvPr>
        <xdr:cNvSpPr txBox="1"/>
      </xdr:nvSpPr>
      <xdr:spPr>
        <a:xfrm>
          <a:off x="17776267" y="172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140098</xdr:rowOff>
    </xdr:from>
    <xdr:ext cx="469744" cy="259045"/>
    <xdr:sp macro="" textlink="">
      <xdr:nvSpPr>
        <xdr:cNvPr id="662" name="n_3mainValue【庁舎】&#10;一人当たり面積">
          <a:extLst>
            <a:ext uri="{FF2B5EF4-FFF2-40B4-BE49-F238E27FC236}">
              <a16:creationId xmlns:a16="http://schemas.microsoft.com/office/drawing/2014/main" id="{BB68FAA9-4230-4E7C-BB41-19D14921197E}"/>
            </a:ext>
          </a:extLst>
        </xdr:cNvPr>
        <xdr:cNvSpPr txBox="1"/>
      </xdr:nvSpPr>
      <xdr:spPr>
        <a:xfrm>
          <a:off x="17001567" y="172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169435</xdr:rowOff>
    </xdr:from>
    <xdr:ext cx="469744" cy="259045"/>
    <xdr:sp macro="" textlink="">
      <xdr:nvSpPr>
        <xdr:cNvPr id="663" name="n_4mainValue【庁舎】&#10;一人当たり面積">
          <a:extLst>
            <a:ext uri="{FF2B5EF4-FFF2-40B4-BE49-F238E27FC236}">
              <a16:creationId xmlns:a16="http://schemas.microsoft.com/office/drawing/2014/main" id="{0A9D306A-E1E6-4AE7-B3FC-0659E373E7D3}"/>
            </a:ext>
          </a:extLst>
        </xdr:cNvPr>
        <xdr:cNvSpPr txBox="1"/>
      </xdr:nvSpPr>
      <xdr:spPr>
        <a:xfrm>
          <a:off x="16226867" y="1726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id="{0D9FE6A9-6F98-4A0E-B176-1C53A0FEFD3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id="{196DE1F7-B0A4-424A-A084-7F55E115BA9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id="{90906157-ED09-45FE-9253-13CF1172E5B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ほとんどの施設において有形固定資産減価償却率が類似団体平均を上回っている。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その中で消防施設においては、消防車両及び小型消防ポンプ更新や消火栓施設の更新を行ったため、減価償却率が類似団体より低い数値となった。</a:t>
          </a:r>
          <a:endParaRPr lang="ja-JP" altLang="ja-JP" sz="1400">
            <a:effectLst/>
          </a:endParaRPr>
        </a:p>
        <a:p>
          <a:r>
            <a:rPr kumimoji="1" lang="ja-JP" altLang="ja-JP" sz="1100">
              <a:solidFill>
                <a:schemeClr val="dk1"/>
              </a:solidFill>
              <a:effectLst/>
              <a:latin typeface="+mn-lt"/>
              <a:ea typeface="+mn-ea"/>
              <a:cs typeface="+mn-cs"/>
            </a:rPr>
            <a:t>一般廃棄物処理施設の敷地内舗装及び落石防止ネット設置の投資的事業を実施したことから減価償却率が減少した。</a:t>
          </a:r>
          <a:endParaRPr lang="ja-JP" altLang="ja-JP" sz="1400">
            <a:effectLst/>
          </a:endParaRPr>
        </a:p>
        <a:p>
          <a:r>
            <a:rPr kumimoji="1" lang="ja-JP" altLang="ja-JP" sz="1100">
              <a:solidFill>
                <a:schemeClr val="dk1"/>
              </a:solidFill>
              <a:effectLst/>
              <a:latin typeface="+mn-lt"/>
              <a:ea typeface="+mn-ea"/>
              <a:cs typeface="+mn-cs"/>
            </a:rPr>
            <a:t>体育館・プール等を含めた社会体育施設においては、老朽化により修繕料が増額となっており、総合管理計画に基づき長寿命化を図るため計画的な改修、廃止を含めて、適正な維持管理を推進する必要がある。</a:t>
          </a:r>
          <a:endParaRPr lang="ja-JP" altLang="ja-JP" sz="1400">
            <a:effectLst/>
          </a:endParaRPr>
        </a:p>
        <a:p>
          <a:r>
            <a:rPr kumimoji="1" lang="ja-JP" altLang="ja-JP" sz="1100">
              <a:solidFill>
                <a:schemeClr val="dk1"/>
              </a:solidFill>
              <a:effectLst/>
              <a:latin typeface="+mn-lt"/>
              <a:ea typeface="+mn-ea"/>
              <a:cs typeface="+mn-cs"/>
            </a:rPr>
            <a:t>庁舎についても建設から３０年以上が経過しており、総合管理計画の個別計画に基づき計画的なメンテナンスを実施し、適正な維持管理を推進することで長寿命化を図っていく。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1,456
187.56
4,536,303
3,986,277
55,439
2,052,949
2,420,534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年度からほぼ横ばいの状態であったが、平成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年度から微増し、令和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年度は類似団体が</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下降しているのに対し、本村は前年度と比べて</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上昇した。　上昇した要因は、村内の電力企業施設の改修事業が完了、固定資産税に伸びがあったことによるが、財政基盤の向上までには至っておらず、脆弱な財政基盤であることには変わりない。</a:t>
          </a:r>
          <a:endParaRPr lang="ja-JP" altLang="ja-JP" sz="1100">
            <a:effectLst/>
          </a:endParaRPr>
        </a:p>
        <a:p>
          <a:r>
            <a:rPr kumimoji="1" lang="ja-JP" altLang="ja-JP" sz="1100">
              <a:solidFill>
                <a:schemeClr val="dk1"/>
              </a:solidFill>
              <a:effectLst/>
              <a:latin typeface="+mn-lt"/>
              <a:ea typeface="+mn-ea"/>
              <a:cs typeface="+mn-cs"/>
            </a:rPr>
            <a:t>　今後も財政規模に見合った事業執行と、歳入確保継続のために総合的かつ将来を見据えた施策の展開を図る。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85725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464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166158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067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前年度数値に比べ、</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ポイント増加した。これは、分子となる経常経費のうち公債費が増加したことが主な要因である。</a:t>
          </a:r>
          <a:endParaRPr lang="ja-JP" altLang="ja-JP" sz="1100">
            <a:effectLst/>
          </a:endParaRPr>
        </a:p>
        <a:p>
          <a:r>
            <a:rPr kumimoji="1" lang="ja-JP" altLang="ja-JP" sz="1100">
              <a:solidFill>
                <a:schemeClr val="dk1"/>
              </a:solidFill>
              <a:effectLst/>
              <a:latin typeface="+mn-lt"/>
              <a:ea typeface="+mn-ea"/>
              <a:cs typeface="+mn-cs"/>
            </a:rPr>
            <a:t>　経常一般財源の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交付税の減額</a:t>
          </a:r>
          <a:r>
            <a:rPr kumimoji="1" lang="ja-JP" altLang="ja-JP" sz="1100">
              <a:solidFill>
                <a:schemeClr val="dk1"/>
              </a:solidFill>
              <a:effectLst/>
              <a:latin typeface="+mn-lt"/>
              <a:ea typeface="+mn-ea"/>
              <a:cs typeface="+mn-cs"/>
            </a:rPr>
            <a:t>によるものである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老朽化した施設等の修繕が予想され、経常経費充当一般財源が増となることが予想される状況にある。地方交付税の数値変動に影響されやすい小規模自治体であるため、住民ニーズのバランスを図りつつ、身の丈にあった事業展開を進めることとす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104775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3815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26881</xdr:rowOff>
    </xdr:from>
    <xdr:to>
      <xdr:col>19</xdr:col>
      <xdr:colOff>133350</xdr:colOff>
      <xdr:row>62</xdr:row>
      <xdr:rowOff>8255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85331"/>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26881</xdr:rowOff>
    </xdr:from>
    <xdr:to>
      <xdr:col>15</xdr:col>
      <xdr:colOff>82550</xdr:colOff>
      <xdr:row>62</xdr:row>
      <xdr:rowOff>92710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85331"/>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226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53975</xdr:rowOff>
    </xdr:from>
    <xdr:to>
      <xdr:col>23</xdr:col>
      <xdr:colOff>184150</xdr:colOff>
      <xdr:row>62</xdr:row>
      <xdr:rowOff>155575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70502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69232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147531</xdr:rowOff>
    </xdr:from>
    <xdr:to>
      <xdr:col>15</xdr:col>
      <xdr:colOff>133350</xdr:colOff>
      <xdr:row>61</xdr:row>
      <xdr:rowOff>77681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87858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游ゴシック" panose="020B0400000000000000" pitchFamily="50" charset="-128"/>
              <a:ea typeface="游ゴシック" panose="020B0400000000000000" pitchFamily="50" charset="-128"/>
            </a:rPr>
            <a:t>　前年度に対し、減額となった要因として、退職職員の未補充及び災害復旧事業による時間外勤務の反動減により人件費が</a:t>
          </a:r>
          <a:r>
            <a:rPr kumimoji="1" lang="en-US" altLang="ja-JP" sz="1200">
              <a:latin typeface="游ゴシック" panose="020B0400000000000000" pitchFamily="50" charset="-128"/>
              <a:ea typeface="游ゴシック" panose="020B0400000000000000" pitchFamily="50" charset="-128"/>
            </a:rPr>
            <a:t>6.6</a:t>
          </a:r>
          <a:r>
            <a:rPr kumimoji="1" lang="ja-JP" altLang="en-US" sz="1200">
              <a:latin typeface="游ゴシック" panose="020B0400000000000000" pitchFamily="50" charset="-128"/>
              <a:ea typeface="游ゴシック" panose="020B0400000000000000" pitchFamily="50" charset="-128"/>
            </a:rPr>
            <a:t>％減、前年度に</a:t>
          </a:r>
          <a:r>
            <a:rPr kumimoji="1" lang="en-US" altLang="ja-JP" sz="1200">
              <a:latin typeface="游ゴシック" panose="020B0400000000000000" pitchFamily="50" charset="-128"/>
              <a:ea typeface="游ゴシック" panose="020B0400000000000000" pitchFamily="50" charset="-128"/>
            </a:rPr>
            <a:t>2</a:t>
          </a:r>
          <a:r>
            <a:rPr kumimoji="1" lang="ja-JP" altLang="en-US" sz="1200">
              <a:latin typeface="游ゴシック" panose="020B0400000000000000" pitchFamily="50" charset="-128"/>
              <a:ea typeface="游ゴシック" panose="020B0400000000000000" pitchFamily="50" charset="-128"/>
            </a:rPr>
            <a:t>つの公共施設の解体が完了したことにより物件費が</a:t>
          </a:r>
          <a:r>
            <a:rPr kumimoji="1" lang="en-US" altLang="ja-JP" sz="1200">
              <a:latin typeface="游ゴシック" panose="020B0400000000000000" pitchFamily="50" charset="-128"/>
              <a:ea typeface="游ゴシック" panose="020B0400000000000000" pitchFamily="50" charset="-128"/>
            </a:rPr>
            <a:t>10</a:t>
          </a:r>
          <a:r>
            <a:rPr kumimoji="1" lang="ja-JP" altLang="en-US" sz="1200">
              <a:latin typeface="游ゴシック" panose="020B0400000000000000" pitchFamily="50" charset="-128"/>
              <a:ea typeface="游ゴシック" panose="020B0400000000000000" pitchFamily="50" charset="-128"/>
            </a:rPr>
            <a:t>％減額したことによる。</a:t>
          </a:r>
          <a:endParaRPr kumimoji="1" lang="en-US" altLang="ja-JP" sz="1200">
            <a:latin typeface="游ゴシック" panose="020B0400000000000000" pitchFamily="50" charset="-128"/>
            <a:ea typeface="游ゴシック" panose="020B0400000000000000"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108159</xdr:rowOff>
    </xdr:from>
    <xdr:to>
      <xdr:col>23</xdr:col>
      <xdr:colOff>133350</xdr:colOff>
      <xdr:row>84</xdr:row>
      <xdr:rowOff>12446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38509"/>
          <a:ext cx="838200" cy="7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79056</xdr:rowOff>
    </xdr:from>
    <xdr:to>
      <xdr:col>19</xdr:col>
      <xdr:colOff>133350</xdr:colOff>
      <xdr:row>84</xdr:row>
      <xdr:rowOff>12446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09406"/>
          <a:ext cx="889000" cy="10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25950</xdr:rowOff>
    </xdr:from>
    <xdr:to>
      <xdr:col>15</xdr:col>
      <xdr:colOff>82550</xdr:colOff>
      <xdr:row>83</xdr:row>
      <xdr:rowOff>79056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56300"/>
          <a:ext cx="889000" cy="5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162320</xdr:rowOff>
    </xdr:from>
    <xdr:to>
      <xdr:col>11</xdr:col>
      <xdr:colOff>31750</xdr:colOff>
      <xdr:row>83</xdr:row>
      <xdr:rowOff>25950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21220"/>
          <a:ext cx="889000" cy="3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57359</xdr:rowOff>
    </xdr:from>
    <xdr:to>
      <xdr:col>23</xdr:col>
      <xdr:colOff>184150</xdr:colOff>
      <xdr:row>83</xdr:row>
      <xdr:rowOff>158959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8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29436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5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133096</xdr:rowOff>
    </xdr:from>
    <xdr:to>
      <xdr:col>19</xdr:col>
      <xdr:colOff>184150</xdr:colOff>
      <xdr:row>84</xdr:row>
      <xdr:rowOff>63246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49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28256</xdr:rowOff>
    </xdr:from>
    <xdr:to>
      <xdr:col>15</xdr:col>
      <xdr:colOff>133350</xdr:colOff>
      <xdr:row>83</xdr:row>
      <xdr:rowOff>129856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114633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4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146600</xdr:rowOff>
    </xdr:from>
    <xdr:to>
      <xdr:col>11</xdr:col>
      <xdr:colOff>82550</xdr:colOff>
      <xdr:row>83</xdr:row>
      <xdr:rowOff>76750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61527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111520</xdr:rowOff>
    </xdr:from>
    <xdr:to>
      <xdr:col>7</xdr:col>
      <xdr:colOff>31750</xdr:colOff>
      <xdr:row>83</xdr:row>
      <xdr:rowOff>41670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26447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5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ラスパイレス指数は</a:t>
          </a:r>
          <a:r>
            <a:rPr kumimoji="1" lang="en-US" altLang="ja-JP" sz="1200">
              <a:solidFill>
                <a:schemeClr val="dk1"/>
              </a:solidFill>
              <a:effectLst/>
              <a:latin typeface="+mn-lt"/>
              <a:ea typeface="+mn-ea"/>
              <a:cs typeface="+mn-cs"/>
            </a:rPr>
            <a:t>93.1</a:t>
          </a:r>
          <a:r>
            <a:rPr kumimoji="1" lang="ja-JP" altLang="ja-JP" sz="1200">
              <a:solidFill>
                <a:schemeClr val="dk1"/>
              </a:solidFill>
              <a:effectLst/>
              <a:latin typeface="+mn-lt"/>
              <a:ea typeface="+mn-ea"/>
              <a:cs typeface="+mn-cs"/>
            </a:rPr>
            <a:t>で県下でも下位に位置し、類似団体平均値と比較しても例年低い数値となっている。</a:t>
          </a:r>
          <a:endParaRPr lang="ja-JP" altLang="ja-JP" sz="1200">
            <a:effectLst/>
          </a:endParaRPr>
        </a:p>
        <a:p>
          <a:r>
            <a:rPr kumimoji="1" lang="ja-JP" altLang="ja-JP" sz="1200">
              <a:solidFill>
                <a:schemeClr val="dk1"/>
              </a:solidFill>
              <a:effectLst/>
              <a:latin typeface="+mn-lt"/>
              <a:ea typeface="+mn-ea"/>
              <a:cs typeface="+mn-cs"/>
            </a:rPr>
            <a:t>　本村は国の給与規定に準じることを原則とし、基準外の特別昇給も行っておらず、また、人事評価制度については、以前から勤務評定を実施し、昇級・昇格に反映している。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23177</xdr:rowOff>
    </xdr:from>
    <xdr:to>
      <xdr:col>81</xdr:col>
      <xdr:colOff>44450</xdr:colOff>
      <xdr:row>86</xdr:row>
      <xdr:rowOff>47307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678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23177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5581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158432</xdr:rowOff>
    </xdr:from>
    <xdr:to>
      <xdr:col>72</xdr:col>
      <xdr:colOff>203200</xdr:colOff>
      <xdr:row>86</xdr:row>
      <xdr:rowOff>11113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3168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134302</xdr:rowOff>
    </xdr:from>
    <xdr:to>
      <xdr:col>68</xdr:col>
      <xdr:colOff>152400</xdr:colOff>
      <xdr:row>85</xdr:row>
      <xdr:rowOff>158432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7075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167957</xdr:rowOff>
    </xdr:from>
    <xdr:to>
      <xdr:col>81</xdr:col>
      <xdr:colOff>95250</xdr:colOff>
      <xdr:row>86</xdr:row>
      <xdr:rowOff>98107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13034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8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143827</xdr:rowOff>
    </xdr:from>
    <xdr:to>
      <xdr:col>77</xdr:col>
      <xdr:colOff>95250</xdr:colOff>
      <xdr:row>86</xdr:row>
      <xdr:rowOff>73977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84154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8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72090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107632</xdr:rowOff>
    </xdr:from>
    <xdr:to>
      <xdr:col>68</xdr:col>
      <xdr:colOff>203200</xdr:colOff>
      <xdr:row>86</xdr:row>
      <xdr:rowOff>37782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47959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83502</xdr:rowOff>
    </xdr:from>
    <xdr:to>
      <xdr:col>64</xdr:col>
      <xdr:colOff>152400</xdr:colOff>
      <xdr:row>86</xdr:row>
      <xdr:rowOff>13652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23829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村内</a:t>
          </a:r>
          <a:r>
            <a:rPr kumimoji="1" lang="ja-JP" altLang="ja-JP" sz="1200">
              <a:solidFill>
                <a:schemeClr val="dk1"/>
              </a:solidFill>
              <a:effectLst/>
              <a:latin typeface="+mn-lt"/>
              <a:ea typeface="+mn-ea"/>
              <a:cs typeface="+mn-cs"/>
            </a:rPr>
            <a:t>人口は平成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年度と比較し</a:t>
          </a:r>
          <a:r>
            <a:rPr kumimoji="1" lang="en-US" altLang="ja-JP" sz="1200">
              <a:solidFill>
                <a:schemeClr val="dk1"/>
              </a:solidFill>
              <a:effectLst/>
              <a:latin typeface="+mn-lt"/>
              <a:ea typeface="+mn-ea"/>
              <a:cs typeface="+mn-cs"/>
            </a:rPr>
            <a:t>24.3</a:t>
          </a:r>
          <a:r>
            <a:rPr kumimoji="1" lang="ja-JP" altLang="ja-JP" sz="1200">
              <a:solidFill>
                <a:schemeClr val="dk1"/>
              </a:solidFill>
              <a:effectLst/>
              <a:latin typeface="+mn-lt"/>
              <a:ea typeface="+mn-ea"/>
              <a:cs typeface="+mn-cs"/>
            </a:rPr>
            <a:t>％程減少していることもあり、人口千人当たりの職員数は</a:t>
          </a:r>
          <a:r>
            <a:rPr kumimoji="1" lang="ja-JP" altLang="en-US" sz="1200">
              <a:solidFill>
                <a:schemeClr val="dk1"/>
              </a:solidFill>
              <a:effectLst/>
              <a:latin typeface="+mn-lt"/>
              <a:ea typeface="+mn-ea"/>
              <a:cs typeface="+mn-cs"/>
            </a:rPr>
            <a:t>類似団体と比べ</a:t>
          </a:r>
          <a:r>
            <a:rPr kumimoji="1" lang="en-US" altLang="ja-JP" sz="1200">
              <a:solidFill>
                <a:schemeClr val="dk1"/>
              </a:solidFill>
              <a:effectLst/>
              <a:latin typeface="+mn-lt"/>
              <a:ea typeface="+mn-ea"/>
              <a:cs typeface="+mn-cs"/>
            </a:rPr>
            <a:t>12.1</a:t>
          </a:r>
          <a:r>
            <a:rPr kumimoji="1" lang="ja-JP" altLang="ja-JP" sz="1200">
              <a:solidFill>
                <a:schemeClr val="dk1"/>
              </a:solidFill>
              <a:effectLst/>
              <a:latin typeface="+mn-lt"/>
              <a:ea typeface="+mn-ea"/>
              <a:cs typeface="+mn-cs"/>
            </a:rPr>
            <a:t>人の増となっている。人口減少が進む中でも小規模自治体においては、多様化する住民ニーズへの対応などにより、現定員数は当面維持しなければならない状況である。今後の人口動向と類似団体の数値を注視し、人件費抑制に努めつつ、併せて業務環境の改善等を図りながら適切な定員管理をおこなう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55007</xdr:rowOff>
    </xdr:from>
    <xdr:to>
      <xdr:col>81</xdr:col>
      <xdr:colOff>44450</xdr:colOff>
      <xdr:row>62</xdr:row>
      <xdr:rowOff>105680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84907"/>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73406</xdr:rowOff>
    </xdr:from>
    <xdr:to>
      <xdr:col>77</xdr:col>
      <xdr:colOff>44450</xdr:colOff>
      <xdr:row>62</xdr:row>
      <xdr:rowOff>105680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03306"/>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42640</xdr:rowOff>
    </xdr:from>
    <xdr:to>
      <xdr:col>72</xdr:col>
      <xdr:colOff>203200</xdr:colOff>
      <xdr:row>62</xdr:row>
      <xdr:rowOff>73406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72540"/>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154369</xdr:rowOff>
    </xdr:from>
    <xdr:to>
      <xdr:col>68</xdr:col>
      <xdr:colOff>152400</xdr:colOff>
      <xdr:row>62</xdr:row>
      <xdr:rowOff>42640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12819"/>
          <a:ext cx="889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4207</xdr:rowOff>
    </xdr:from>
    <xdr:to>
      <xdr:col>81</xdr:col>
      <xdr:colOff>95250</xdr:colOff>
      <xdr:row>62</xdr:row>
      <xdr:rowOff>105807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147734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0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54880</xdr:rowOff>
    </xdr:from>
    <xdr:to>
      <xdr:col>77</xdr:col>
      <xdr:colOff>95250</xdr:colOff>
      <xdr:row>62</xdr:row>
      <xdr:rowOff>156480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141257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22606</xdr:rowOff>
    </xdr:from>
    <xdr:to>
      <xdr:col>73</xdr:col>
      <xdr:colOff>44450</xdr:colOff>
      <xdr:row>62</xdr:row>
      <xdr:rowOff>124206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163290</xdr:rowOff>
    </xdr:from>
    <xdr:to>
      <xdr:col>68</xdr:col>
      <xdr:colOff>203200</xdr:colOff>
      <xdr:row>62</xdr:row>
      <xdr:rowOff>93440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2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78217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0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103569</xdr:rowOff>
    </xdr:from>
    <xdr:to>
      <xdr:col>64</xdr:col>
      <xdr:colOff>152400</xdr:colOff>
      <xdr:row>62</xdr:row>
      <xdr:rowOff>33719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18496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4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％をピークに前年度比減を継続していたが、令和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年度にわずかに増加したものの令和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は元金償還額を下回る起債借入としたことから減少した。</a:t>
          </a:r>
          <a:endParaRPr lang="ja-JP" altLang="ja-JP" sz="1100">
            <a:effectLst/>
          </a:endParaRPr>
        </a:p>
        <a:p>
          <a:r>
            <a:rPr kumimoji="1" lang="ja-JP" altLang="ja-JP" sz="1100">
              <a:solidFill>
                <a:schemeClr val="dk1"/>
              </a:solidFill>
              <a:effectLst/>
              <a:latin typeface="+mn-lt"/>
              <a:ea typeface="+mn-ea"/>
              <a:cs typeface="+mn-cs"/>
            </a:rPr>
            <a:t>　財政難である状況において、住民サービスの維持のためには起債による財源確保が必須である。長期的なバランスを図るとともに、分母の多くを占める地方交付税に影響される数値であることから慎重な数値管理を行う必要がある。</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151130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0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171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40</xdr:row>
      <xdr:rowOff>167217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171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年度から当該数値は無しとなっている。</a:t>
          </a:r>
          <a:endParaRPr lang="ja-JP" altLang="ja-JP" sz="1200">
            <a:effectLst/>
          </a:endParaRPr>
        </a:p>
        <a:p>
          <a:r>
            <a:rPr kumimoji="1" lang="ja-JP" altLang="ja-JP" sz="1200">
              <a:solidFill>
                <a:schemeClr val="dk1"/>
              </a:solidFill>
              <a:effectLst/>
              <a:latin typeface="+mn-lt"/>
              <a:ea typeface="+mn-ea"/>
              <a:cs typeface="+mn-cs"/>
            </a:rPr>
            <a:t>　地方債残高は、年々減少傾向であるが、地方交付税が減額傾向にある中、事業実施に必要な資金を調達するため、今後地方債発行額が増えていくことも見込まれる。</a:t>
          </a:r>
          <a:endParaRPr lang="ja-JP" altLang="ja-JP" sz="1200">
            <a:effectLst/>
          </a:endParaRPr>
        </a:p>
        <a:p>
          <a:r>
            <a:rPr kumimoji="1" lang="ja-JP" altLang="ja-JP" sz="1200">
              <a:solidFill>
                <a:schemeClr val="dk1"/>
              </a:solidFill>
              <a:effectLst/>
              <a:latin typeface="+mn-lt"/>
              <a:ea typeface="+mn-ea"/>
              <a:cs typeface="+mn-cs"/>
            </a:rPr>
            <a:t>　今後はこれまで以上に需要と供給のバランスを注視しながら財政運営を行う必要がある。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1,456
187.56
4,536,303
3,986,277
55,439
2,052,949
2,420,534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類似団体平均値と比較し、人件費率は</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ポイント下回り、前年度と比べると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ja-JP" sz="1100">
              <a:solidFill>
                <a:schemeClr val="tx1"/>
              </a:solidFill>
              <a:effectLst/>
              <a:latin typeface="+mn-lt"/>
              <a:ea typeface="+mn-ea"/>
              <a:cs typeface="+mn-cs"/>
            </a:rPr>
            <a:t>の減と</a:t>
          </a:r>
          <a:r>
            <a:rPr kumimoji="1" lang="ja-JP" altLang="en-US" sz="1100">
              <a:solidFill>
                <a:schemeClr val="tx1"/>
              </a:solidFill>
              <a:effectLst/>
              <a:latin typeface="+mn-lt"/>
              <a:ea typeface="+mn-ea"/>
              <a:cs typeface="+mn-cs"/>
            </a:rPr>
            <a:t>なり</a:t>
          </a:r>
          <a:r>
            <a:rPr kumimoji="1" lang="ja-JP" altLang="ja-JP" sz="1100">
              <a:solidFill>
                <a:schemeClr val="tx1"/>
              </a:solidFill>
              <a:effectLst/>
              <a:latin typeface="+mn-lt"/>
              <a:ea typeface="+mn-ea"/>
              <a:cs typeface="+mn-cs"/>
            </a:rPr>
            <a:t>、人件費</a:t>
          </a:r>
          <a:r>
            <a:rPr kumimoji="1" lang="ja-JP" altLang="ja-JP" sz="1100">
              <a:solidFill>
                <a:schemeClr val="dk1"/>
              </a:solidFill>
              <a:effectLst/>
              <a:latin typeface="+mn-lt"/>
              <a:ea typeface="+mn-ea"/>
              <a:cs typeface="+mn-cs"/>
            </a:rPr>
            <a:t>は昨年より</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　原則として国の給与基準に準じて管理を行い抑制に努めているが、人口当たりの定員数は高い数値となっている。</a:t>
          </a:r>
          <a:endParaRPr lang="ja-JP" altLang="ja-JP" sz="1100">
            <a:effectLst/>
          </a:endParaRPr>
        </a:p>
        <a:p>
          <a:r>
            <a:rPr kumimoji="1" lang="ja-JP" altLang="ja-JP" sz="1100">
              <a:solidFill>
                <a:schemeClr val="dk1"/>
              </a:solidFill>
              <a:effectLst/>
              <a:latin typeface="+mn-lt"/>
              <a:ea typeface="+mn-ea"/>
              <a:cs typeface="+mn-cs"/>
            </a:rPr>
            <a:t>　余剰を無くし、退職者補充での採用に心がけているものの近年の多様なニーズに対し、サービスの低下を招かないよう適正管理に努める必要がある。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711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06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119634</xdr:rowOff>
    </xdr:from>
    <xdr:to>
      <xdr:col>24</xdr:col>
      <xdr:colOff>76200</xdr:colOff>
      <xdr:row>36</xdr:row>
      <xdr:rowOff>49784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136161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物件費においては、類似団体平均値と</a:t>
          </a:r>
          <a:r>
            <a:rPr kumimoji="1" lang="ja-JP" altLang="en-US" sz="1100">
              <a:solidFill>
                <a:schemeClr val="dk1"/>
              </a:solidFill>
              <a:effectLst/>
              <a:latin typeface="+mn-lt"/>
              <a:ea typeface="+mn-ea"/>
              <a:cs typeface="+mn-cs"/>
            </a:rPr>
            <a:t>比べ</a:t>
          </a:r>
          <a:r>
            <a:rPr kumimoji="1" lang="en-US" altLang="ja-JP" sz="1100">
              <a:solidFill>
                <a:schemeClr val="dk1"/>
              </a:solidFill>
              <a:effectLst/>
              <a:latin typeface="+mn-lt"/>
              <a:ea typeface="+mn-ea"/>
              <a:cs typeface="+mn-cs"/>
            </a:rPr>
            <a:t>0.5</a:t>
          </a:r>
          <a:r>
            <a:rPr kumimoji="1" lang="ja-JP" altLang="en-US" sz="1100">
              <a:solidFill>
                <a:schemeClr val="tx1"/>
              </a:solidFill>
              <a:effectLst/>
              <a:latin typeface="+mn-lt"/>
              <a:ea typeface="+mn-ea"/>
              <a:cs typeface="+mn-cs"/>
            </a:rPr>
            <a:t>ポイント高く</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ポイント増となった。</a:t>
          </a:r>
          <a:r>
            <a:rPr kumimoji="1" lang="ja-JP" altLang="en-US" sz="1100">
              <a:solidFill>
                <a:schemeClr val="dk1"/>
              </a:solidFill>
              <a:effectLst/>
              <a:latin typeface="+mn-lt"/>
              <a:ea typeface="+mn-ea"/>
              <a:cs typeface="+mn-cs"/>
            </a:rPr>
            <a:t>物件費は前年度に比べ</a:t>
          </a:r>
          <a:r>
            <a:rPr kumimoji="1" lang="en-US" altLang="ja-JP" sz="1100">
              <a:solidFill>
                <a:schemeClr val="dk1"/>
              </a:solidFill>
              <a:effectLst/>
              <a:latin typeface="+mn-lt"/>
              <a:ea typeface="+mn-ea"/>
              <a:cs typeface="+mn-cs"/>
            </a:rPr>
            <a:t>10.5</a:t>
          </a:r>
          <a:r>
            <a:rPr kumimoji="1" lang="ja-JP" altLang="en-US" sz="1100">
              <a:solidFill>
                <a:schemeClr val="dk1"/>
              </a:solidFill>
              <a:effectLst/>
              <a:latin typeface="+mn-lt"/>
              <a:ea typeface="+mn-ea"/>
              <a:cs typeface="+mn-cs"/>
            </a:rPr>
            <a:t>％の減となったが、経常一般財源も減少したことにより増加した。</a:t>
          </a:r>
          <a:r>
            <a:rPr kumimoji="1" lang="ja-JP" altLang="ja-JP" sz="1100">
              <a:solidFill>
                <a:schemeClr val="dk1"/>
              </a:solidFill>
              <a:effectLst/>
              <a:latin typeface="+mn-lt"/>
              <a:ea typeface="+mn-ea"/>
              <a:cs typeface="+mn-cs"/>
            </a:rPr>
            <a:t>現状としては、電算システム導入や維持経費が増加傾向にあり、今後の構成比率は増となることが予想される。これからは、コスト削減を図り、物件費による財政圧迫の対策を全庁あげて取り組むこととしてい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74422</xdr:rowOff>
    </xdr:from>
    <xdr:to>
      <xdr:col>82</xdr:col>
      <xdr:colOff>107950</xdr:colOff>
      <xdr:row>17</xdr:row>
      <xdr:rowOff>110998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890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74422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47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18</xdr:row>
      <xdr:rowOff>49276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7535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68851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169926</xdr:rowOff>
    </xdr:from>
    <xdr:to>
      <xdr:col>65</xdr:col>
      <xdr:colOff>53975</xdr:colOff>
      <xdr:row>18</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84853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扶助費は、</a:t>
          </a:r>
          <a:r>
            <a:rPr kumimoji="1" lang="ja-JP" altLang="ja-JP" sz="1200">
              <a:solidFill>
                <a:schemeClr val="tx1"/>
              </a:solidFill>
              <a:effectLst/>
              <a:latin typeface="+mn-lt"/>
              <a:ea typeface="+mn-ea"/>
              <a:cs typeface="+mn-cs"/>
            </a:rPr>
            <a:t>前年度より</a:t>
          </a:r>
          <a:r>
            <a:rPr kumimoji="1" lang="en-US" altLang="ja-JP" sz="1200">
              <a:solidFill>
                <a:schemeClr val="tx1"/>
              </a:solidFill>
              <a:effectLst/>
              <a:latin typeface="+mn-lt"/>
              <a:ea typeface="+mn-ea"/>
              <a:cs typeface="+mn-cs"/>
            </a:rPr>
            <a:t>0.1</a:t>
          </a:r>
          <a:r>
            <a:rPr kumimoji="1" lang="ja-JP" altLang="en-US" sz="1200">
              <a:solidFill>
                <a:schemeClr val="tx1"/>
              </a:solidFill>
              <a:effectLst/>
              <a:latin typeface="+mn-lt"/>
              <a:ea typeface="+mn-ea"/>
              <a:cs typeface="+mn-cs"/>
            </a:rPr>
            <a:t>ポイントの増加となった。</a:t>
          </a:r>
          <a:r>
            <a:rPr kumimoji="1" lang="ja-JP" altLang="ja-JP" sz="1100">
              <a:solidFill>
                <a:schemeClr val="tx1"/>
              </a:solidFill>
              <a:effectLst/>
              <a:latin typeface="+mn-lt"/>
              <a:ea typeface="+mn-ea"/>
              <a:cs typeface="+mn-cs"/>
            </a:rPr>
            <a:t>要因として、</a:t>
          </a:r>
          <a:r>
            <a:rPr kumimoji="1" lang="ja-JP" altLang="en-US" sz="1100">
              <a:solidFill>
                <a:schemeClr val="tx1"/>
              </a:solidFill>
              <a:effectLst/>
              <a:latin typeface="+mn-lt"/>
              <a:ea typeface="+mn-ea"/>
              <a:cs typeface="+mn-cs"/>
            </a:rPr>
            <a:t>昨年度に比べ歳出は</a:t>
          </a:r>
          <a:r>
            <a:rPr kumimoji="1" lang="en-US" altLang="ja-JP" sz="1200">
              <a:solidFill>
                <a:schemeClr val="tx1"/>
              </a:solidFill>
              <a:effectLst/>
              <a:latin typeface="+mn-lt"/>
              <a:ea typeface="+mn-ea"/>
              <a:cs typeface="+mn-cs"/>
            </a:rPr>
            <a:t>17,696</a:t>
          </a:r>
          <a:r>
            <a:rPr kumimoji="1" lang="ja-JP" altLang="ja-JP" sz="1200">
              <a:solidFill>
                <a:schemeClr val="tx1"/>
              </a:solidFill>
              <a:effectLst/>
              <a:latin typeface="+mn-lt"/>
              <a:ea typeface="+mn-ea"/>
              <a:cs typeface="+mn-cs"/>
            </a:rPr>
            <a:t>千円の減となった</a:t>
          </a:r>
          <a:r>
            <a:rPr kumimoji="1" lang="ja-JP" altLang="en-US" sz="1200">
              <a:solidFill>
                <a:schemeClr val="tx1"/>
              </a:solidFill>
              <a:effectLst/>
              <a:latin typeface="+mn-lt"/>
              <a:ea typeface="+mn-ea"/>
              <a:cs typeface="+mn-cs"/>
            </a:rPr>
            <a:t>が、充当する一般財源が</a:t>
          </a:r>
          <a:r>
            <a:rPr kumimoji="1" lang="en-US" altLang="ja-JP" sz="1200">
              <a:solidFill>
                <a:schemeClr val="tx1"/>
              </a:solidFill>
              <a:effectLst/>
              <a:latin typeface="+mn-lt"/>
              <a:ea typeface="+mn-ea"/>
              <a:cs typeface="+mn-cs"/>
            </a:rPr>
            <a:t>1,747</a:t>
          </a:r>
          <a:r>
            <a:rPr kumimoji="1" lang="ja-JP" altLang="en-US" sz="1200">
              <a:solidFill>
                <a:schemeClr val="tx1"/>
              </a:solidFill>
              <a:effectLst/>
              <a:latin typeface="+mn-lt"/>
              <a:ea typeface="+mn-ea"/>
              <a:cs typeface="+mn-cs"/>
            </a:rPr>
            <a:t>千円増加したことによる。</a:t>
          </a:r>
          <a:r>
            <a:rPr kumimoji="1" lang="ja-JP" altLang="ja-JP" sz="1200">
              <a:solidFill>
                <a:schemeClr val="dk1"/>
              </a:solidFill>
              <a:effectLst/>
              <a:latin typeface="+mn-lt"/>
              <a:ea typeface="+mn-ea"/>
              <a:cs typeface="+mn-cs"/>
            </a:rPr>
            <a:t>今後、現状の経常収支比率を維持するよう長期的な計画で扶助費を抑える施策の展開が必要となる。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56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昨年度と比べると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ポイントの増となっている。繰出金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全体で</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％増加したことによる。</a:t>
          </a:r>
          <a:endParaRPr lang="ja-JP" altLang="ja-JP" sz="1400">
            <a:effectLst/>
          </a:endParaRPr>
        </a:p>
        <a:p>
          <a:r>
            <a:rPr kumimoji="1" lang="ja-JP" altLang="ja-JP" sz="1100">
              <a:solidFill>
                <a:schemeClr val="dk1"/>
              </a:solidFill>
              <a:effectLst/>
              <a:latin typeface="+mn-lt"/>
              <a:ea typeface="+mn-ea"/>
              <a:cs typeface="+mn-cs"/>
            </a:rPr>
            <a:t>　簡易水道</a:t>
          </a:r>
          <a:r>
            <a:rPr kumimoji="1" lang="ja-JP" altLang="en-US" sz="1100">
              <a:solidFill>
                <a:schemeClr val="dk1"/>
              </a:solidFill>
              <a:effectLst/>
              <a:latin typeface="+mn-lt"/>
              <a:ea typeface="+mn-ea"/>
              <a:cs typeface="+mn-cs"/>
            </a:rPr>
            <a:t>、</a:t>
          </a:r>
          <a:r>
            <a:rPr kumimoji="1" lang="ja-JP" altLang="en-US" sz="1100">
              <a:solidFill>
                <a:schemeClr val="tx1"/>
              </a:solidFill>
              <a:effectLst/>
              <a:latin typeface="+mn-lt"/>
              <a:ea typeface="+mn-ea"/>
              <a:cs typeface="+mn-cs"/>
            </a:rPr>
            <a:t>特環</a:t>
          </a:r>
          <a:r>
            <a:rPr kumimoji="1" lang="ja-JP" altLang="ja-JP" sz="1100">
              <a:solidFill>
                <a:schemeClr val="tx1"/>
              </a:solidFill>
              <a:effectLst/>
              <a:latin typeface="+mn-lt"/>
              <a:ea typeface="+mn-ea"/>
              <a:cs typeface="+mn-cs"/>
            </a:rPr>
            <a:t>下水道</a:t>
          </a:r>
          <a:r>
            <a:rPr kumimoji="1" lang="ja-JP" altLang="en-US" sz="1100">
              <a:solidFill>
                <a:schemeClr val="tx1"/>
              </a:solidFill>
              <a:effectLst/>
              <a:latin typeface="+mn-lt"/>
              <a:ea typeface="+mn-ea"/>
              <a:cs typeface="+mn-cs"/>
            </a:rPr>
            <a:t>、</a:t>
          </a:r>
          <a:r>
            <a:rPr kumimoji="1" lang="ja-JP" altLang="en-US" sz="1100">
              <a:solidFill>
                <a:schemeClr val="dk1"/>
              </a:solidFill>
              <a:effectLst/>
              <a:latin typeface="+mn-lt"/>
              <a:ea typeface="+mn-ea"/>
              <a:cs typeface="+mn-cs"/>
            </a:rPr>
            <a:t>電気事業</a:t>
          </a:r>
          <a:r>
            <a:rPr kumimoji="1" lang="ja-JP" altLang="ja-JP" sz="1100">
              <a:solidFill>
                <a:schemeClr val="dk1"/>
              </a:solidFill>
              <a:effectLst/>
              <a:latin typeface="+mn-lt"/>
              <a:ea typeface="+mn-ea"/>
              <a:cs typeface="+mn-cs"/>
            </a:rPr>
            <a:t>においては公営企業の</a:t>
          </a:r>
          <a:r>
            <a:rPr kumimoji="1" lang="ja-JP" altLang="en-US" sz="1100">
              <a:solidFill>
                <a:schemeClr val="dk1"/>
              </a:solidFill>
              <a:effectLst/>
              <a:latin typeface="+mn-lt"/>
              <a:ea typeface="+mn-ea"/>
              <a:cs typeface="+mn-cs"/>
            </a:rPr>
            <a:t>法適用に令和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年度より移行することとしており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更に</a:t>
          </a:r>
          <a:r>
            <a:rPr kumimoji="1" lang="ja-JP" altLang="ja-JP" sz="1100">
              <a:solidFill>
                <a:schemeClr val="dk1"/>
              </a:solidFill>
              <a:effectLst/>
              <a:latin typeface="+mn-lt"/>
              <a:ea typeface="+mn-ea"/>
              <a:cs typeface="+mn-cs"/>
            </a:rPr>
            <a:t>適正な経営執行を</a:t>
          </a:r>
          <a:r>
            <a:rPr kumimoji="1" lang="ja-JP" altLang="en-US" sz="1100">
              <a:solidFill>
                <a:schemeClr val="dk1"/>
              </a:solidFill>
              <a:effectLst/>
              <a:latin typeface="+mn-lt"/>
              <a:ea typeface="+mn-ea"/>
              <a:cs typeface="+mn-cs"/>
            </a:rPr>
            <a:t>行うこととしている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149860</xdr:rowOff>
    </xdr:from>
    <xdr:to>
      <xdr:col>82</xdr:col>
      <xdr:colOff>107950</xdr:colOff>
      <xdr:row>57</xdr:row>
      <xdr:rowOff>155575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225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58420</xdr:rowOff>
    </xdr:from>
    <xdr:to>
      <xdr:col>78</xdr:col>
      <xdr:colOff>69850</xdr:colOff>
      <xdr:row>57</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310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58420</xdr:rowOff>
    </xdr:from>
    <xdr:to>
      <xdr:col>73</xdr:col>
      <xdr:colOff>180975</xdr:colOff>
      <xdr:row>57</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310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922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104775</xdr:rowOff>
    </xdr:from>
    <xdr:to>
      <xdr:col>82</xdr:col>
      <xdr:colOff>158750</xdr:colOff>
      <xdr:row>58</xdr:row>
      <xdr:rowOff>34925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76852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99060</xdr:rowOff>
    </xdr:from>
    <xdr:to>
      <xdr:col>78</xdr:col>
      <xdr:colOff>120650</xdr:colOff>
      <xdr:row>58</xdr:row>
      <xdr:rowOff>29210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13987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xdr:rowOff>
    </xdr:from>
    <xdr:to>
      <xdr:col>74</xdr:col>
      <xdr:colOff>31750</xdr:colOff>
      <xdr:row>57</xdr:row>
      <xdr:rowOff>109220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119397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99060</xdr:rowOff>
    </xdr:from>
    <xdr:to>
      <xdr:col>69</xdr:col>
      <xdr:colOff>142875</xdr:colOff>
      <xdr:row>58</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物価高騰対策</a:t>
          </a:r>
          <a:r>
            <a:rPr kumimoji="1" lang="ja-JP" altLang="en-US" sz="1100">
              <a:solidFill>
                <a:schemeClr val="dk1"/>
              </a:solidFill>
              <a:effectLst/>
              <a:latin typeface="+mn-lt"/>
              <a:ea typeface="+mn-ea"/>
              <a:cs typeface="+mn-cs"/>
            </a:rPr>
            <a:t>である非課税世帯等給付金事業</a:t>
          </a:r>
          <a:r>
            <a:rPr kumimoji="1" lang="ja-JP" altLang="ja-JP" sz="1100">
              <a:solidFill>
                <a:schemeClr val="dk1"/>
              </a:solidFill>
              <a:effectLst/>
              <a:latin typeface="+mn-lt"/>
              <a:ea typeface="+mn-ea"/>
              <a:cs typeface="+mn-cs"/>
            </a:rPr>
            <a:t>などにより支出額が</a:t>
          </a:r>
          <a:r>
            <a:rPr kumimoji="1" lang="en-US" altLang="ja-JP" sz="1100">
              <a:solidFill>
                <a:schemeClr val="dk1"/>
              </a:solidFill>
              <a:effectLst/>
              <a:latin typeface="+mn-lt"/>
              <a:ea typeface="+mn-ea"/>
              <a:cs typeface="+mn-cs"/>
            </a:rPr>
            <a:t>7.7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補助費等については、産業等生産基盤への助成がほとんどを占め、その他経費を考慮しても経済情勢に大きく左右される。今後も基盤弱体化の防止を図ることから数値の上昇が予想されるが、特定財源を積極的に活用し、また、費用対効果を検証しながら見直しも行い、適正な住民サービスに努めることと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131572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169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44704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単年度における起債発行を元金償還額を超えないようにする方針により公債費が抑えられ、併せて過去の有利な地方債以外の償還が終了時期を迎えていることから公債費が減少していた。しかし、ここ数年、財源確保のために地方債の発行が増加していることから、今後は償還額も増額となってくることが見込まれる。</a:t>
          </a:r>
          <a:endParaRPr lang="ja-JP" altLang="ja-JP" sz="1400">
            <a:effectLst/>
          </a:endParaRPr>
        </a:p>
        <a:p>
          <a:r>
            <a:rPr kumimoji="1" lang="ja-JP" altLang="ja-JP" sz="1100">
              <a:solidFill>
                <a:schemeClr val="dk1"/>
              </a:solidFill>
              <a:effectLst/>
              <a:latin typeface="+mn-lt"/>
              <a:ea typeface="+mn-ea"/>
              <a:cs typeface="+mn-cs"/>
            </a:rPr>
            <a:t>　借入と償還のバランスを考慮しつつ、有利な地方債を有効に活用し、財源確保を図ることとする。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96520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1076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77470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81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8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886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前年度と比べると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状況を注視しながら、財政運営への圧迫抑制に努め、年度変動及び類似団体平均値との比較を行い、適正な住民サービスと健全な財政運営を図るものとする。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157480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867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77</xdr:row>
      <xdr:rowOff>85089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686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78</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1686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3858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123207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87630</xdr:rowOff>
    </xdr:from>
    <xdr:to>
      <xdr:col>74</xdr:col>
      <xdr:colOff>31750</xdr:colOff>
      <xdr:row>77</xdr:row>
      <xdr:rowOff>17780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31766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170661</xdr:rowOff>
    </xdr:from>
    <xdr:to>
      <xdr:col>29</xdr:col>
      <xdr:colOff>127000</xdr:colOff>
      <xdr:row>16</xdr:row>
      <xdr:rowOff>8322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90036"/>
          <a:ext cx="647700" cy="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8322</xdr:rowOff>
    </xdr:from>
    <xdr:to>
      <xdr:col>26</xdr:col>
      <xdr:colOff>50800</xdr:colOff>
      <xdr:row>16</xdr:row>
      <xdr:rowOff>65651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99147"/>
          <a:ext cx="698500" cy="57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60314</xdr:rowOff>
    </xdr:from>
    <xdr:to>
      <xdr:col>22</xdr:col>
      <xdr:colOff>114300</xdr:colOff>
      <xdr:row>16</xdr:row>
      <xdr:rowOff>65651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851139"/>
          <a:ext cx="698500" cy="5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60314</xdr:rowOff>
    </xdr:from>
    <xdr:to>
      <xdr:col>18</xdr:col>
      <xdr:colOff>177800</xdr:colOff>
      <xdr:row>16</xdr:row>
      <xdr:rowOff>132185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51139"/>
          <a:ext cx="698500" cy="71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119861</xdr:rowOff>
    </xdr:from>
    <xdr:to>
      <xdr:col>29</xdr:col>
      <xdr:colOff>177800</xdr:colOff>
      <xdr:row>16</xdr:row>
      <xdr:rowOff>50011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39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136388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128972</xdr:rowOff>
    </xdr:from>
    <xdr:to>
      <xdr:col>26</xdr:col>
      <xdr:colOff>101600</xdr:colOff>
      <xdr:row>16</xdr:row>
      <xdr:rowOff>59122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48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69299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17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14851</xdr:rowOff>
    </xdr:from>
    <xdr:to>
      <xdr:col>22</xdr:col>
      <xdr:colOff>165100</xdr:colOff>
      <xdr:row>16</xdr:row>
      <xdr:rowOff>116451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05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126628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9514</xdr:rowOff>
    </xdr:from>
    <xdr:to>
      <xdr:col>19</xdr:col>
      <xdr:colOff>38100</xdr:colOff>
      <xdr:row>16</xdr:row>
      <xdr:rowOff>111114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00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121291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6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81385</xdr:rowOff>
    </xdr:from>
    <xdr:to>
      <xdr:col>15</xdr:col>
      <xdr:colOff>101600</xdr:colOff>
      <xdr:row>17</xdr:row>
      <xdr:rowOff>11535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72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21712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121303</xdr:rowOff>
    </xdr:from>
    <xdr:to>
      <xdr:col>29</xdr:col>
      <xdr:colOff>127000</xdr:colOff>
      <xdr:row>35</xdr:row>
      <xdr:rowOff>123717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31653"/>
          <a:ext cx="647700" cy="2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16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109179</xdr:rowOff>
    </xdr:from>
    <xdr:to>
      <xdr:col>26</xdr:col>
      <xdr:colOff>50800</xdr:colOff>
      <xdr:row>35</xdr:row>
      <xdr:rowOff>123717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19529"/>
          <a:ext cx="698500" cy="14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109179</xdr:rowOff>
    </xdr:from>
    <xdr:to>
      <xdr:col>22</xdr:col>
      <xdr:colOff>114300</xdr:colOff>
      <xdr:row>35</xdr:row>
      <xdr:rowOff>155539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9529"/>
          <a:ext cx="698500" cy="4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155539</xdr:rowOff>
    </xdr:from>
    <xdr:to>
      <xdr:col>18</xdr:col>
      <xdr:colOff>177800</xdr:colOff>
      <xdr:row>35</xdr:row>
      <xdr:rowOff>168848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65889"/>
          <a:ext cx="698500" cy="1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70503</xdr:rowOff>
    </xdr:from>
    <xdr:to>
      <xdr:col>29</xdr:col>
      <xdr:colOff>177800</xdr:colOff>
      <xdr:row>35</xdr:row>
      <xdr:rowOff>172103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8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258480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72917</xdr:rowOff>
    </xdr:from>
    <xdr:to>
      <xdr:col>26</xdr:col>
      <xdr:colOff>101600</xdr:colOff>
      <xdr:row>35</xdr:row>
      <xdr:rowOff>174517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8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184694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52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58379</xdr:rowOff>
    </xdr:from>
    <xdr:to>
      <xdr:col>22</xdr:col>
      <xdr:colOff>165100</xdr:colOff>
      <xdr:row>35</xdr:row>
      <xdr:rowOff>159979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170156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3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104739</xdr:rowOff>
    </xdr:from>
    <xdr:to>
      <xdr:col>19</xdr:col>
      <xdr:colOff>38100</xdr:colOff>
      <xdr:row>35</xdr:row>
      <xdr:rowOff>206339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1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216516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8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118048</xdr:rowOff>
    </xdr:from>
    <xdr:to>
      <xdr:col>15</xdr:col>
      <xdr:colOff>101600</xdr:colOff>
      <xdr:row>35</xdr:row>
      <xdr:rowOff>219648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229825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1,456
187.56
4,536,303
3,986,277
55,439
2,052,949
2,420,534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79466</xdr:rowOff>
    </xdr:from>
    <xdr:to>
      <xdr:col>24</xdr:col>
      <xdr:colOff>63500</xdr:colOff>
      <xdr:row>35</xdr:row>
      <xdr:rowOff>105542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080216"/>
          <a:ext cx="838200" cy="2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79466</xdr:rowOff>
    </xdr:from>
    <xdr:to>
      <xdr:col>19</xdr:col>
      <xdr:colOff>177800</xdr:colOff>
      <xdr:row>35</xdr:row>
      <xdr:rowOff>129788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80216"/>
          <a:ext cx="889000" cy="5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129788</xdr:rowOff>
    </xdr:from>
    <xdr:to>
      <xdr:col>15</xdr:col>
      <xdr:colOff>50800</xdr:colOff>
      <xdr:row>35</xdr:row>
      <xdr:rowOff>165957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30538"/>
          <a:ext cx="8890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165957</xdr:rowOff>
    </xdr:from>
    <xdr:to>
      <xdr:col>10</xdr:col>
      <xdr:colOff>114300</xdr:colOff>
      <xdr:row>36</xdr:row>
      <xdr:rowOff>66678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66707"/>
          <a:ext cx="889000" cy="7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54742</xdr:rowOff>
    </xdr:from>
    <xdr:to>
      <xdr:col>24</xdr:col>
      <xdr:colOff>114300</xdr:colOff>
      <xdr:row>35</xdr:row>
      <xdr:rowOff>156342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77619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0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28666</xdr:rowOff>
    </xdr:from>
    <xdr:to>
      <xdr:col>20</xdr:col>
      <xdr:colOff>38100</xdr:colOff>
      <xdr:row>35</xdr:row>
      <xdr:rowOff>130266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146793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0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78988</xdr:rowOff>
    </xdr:from>
    <xdr:to>
      <xdr:col>15</xdr:col>
      <xdr:colOff>101600</xdr:colOff>
      <xdr:row>36</xdr:row>
      <xdr:rowOff>9138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25665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5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115157</xdr:rowOff>
    </xdr:from>
    <xdr:to>
      <xdr:col>10</xdr:col>
      <xdr:colOff>165100</xdr:colOff>
      <xdr:row>36</xdr:row>
      <xdr:rowOff>45307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61834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9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15878</xdr:rowOff>
    </xdr:from>
    <xdr:to>
      <xdr:col>6</xdr:col>
      <xdr:colOff>38100</xdr:colOff>
      <xdr:row>36</xdr:row>
      <xdr:rowOff>117478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134005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6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142603</xdr:rowOff>
    </xdr:from>
    <xdr:to>
      <xdr:col>24</xdr:col>
      <xdr:colOff>63500</xdr:colOff>
      <xdr:row>57</xdr:row>
      <xdr:rowOff>4486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3803"/>
          <a:ext cx="838200" cy="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142603</xdr:rowOff>
    </xdr:from>
    <xdr:to>
      <xdr:col>19</xdr:col>
      <xdr:colOff>177800</xdr:colOff>
      <xdr:row>57</xdr:row>
      <xdr:rowOff>23499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3803"/>
          <a:ext cx="889000" cy="5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23499</xdr:rowOff>
    </xdr:from>
    <xdr:to>
      <xdr:col>15</xdr:col>
      <xdr:colOff>50800</xdr:colOff>
      <xdr:row>57</xdr:row>
      <xdr:rowOff>71077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6149"/>
          <a:ext cx="889000" cy="4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66920</xdr:rowOff>
    </xdr:from>
    <xdr:to>
      <xdr:col>10</xdr:col>
      <xdr:colOff>114300</xdr:colOff>
      <xdr:row>57</xdr:row>
      <xdr:rowOff>71077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39570"/>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125136</xdr:rowOff>
    </xdr:from>
    <xdr:to>
      <xdr:col>24</xdr:col>
      <xdr:colOff>114300</xdr:colOff>
      <xdr:row>57</xdr:row>
      <xdr:rowOff>55286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2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148013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7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91803</xdr:rowOff>
    </xdr:from>
    <xdr:to>
      <xdr:col>20</xdr:col>
      <xdr:colOff>38100</xdr:colOff>
      <xdr:row>57</xdr:row>
      <xdr:rowOff>21953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38480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144149</xdr:rowOff>
    </xdr:from>
    <xdr:to>
      <xdr:col>15</xdr:col>
      <xdr:colOff>101600</xdr:colOff>
      <xdr:row>57</xdr:row>
      <xdr:rowOff>74299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90826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2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20277</xdr:rowOff>
    </xdr:from>
    <xdr:to>
      <xdr:col>10</xdr:col>
      <xdr:colOff>165100</xdr:colOff>
      <xdr:row>57</xdr:row>
      <xdr:rowOff>121877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138404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6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16120</xdr:rowOff>
    </xdr:from>
    <xdr:to>
      <xdr:col>6</xdr:col>
      <xdr:colOff>38100</xdr:colOff>
      <xdr:row>57</xdr:row>
      <xdr:rowOff>117720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134247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6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165057</xdr:rowOff>
    </xdr:from>
    <xdr:to>
      <xdr:col>24</xdr:col>
      <xdr:colOff>63500</xdr:colOff>
      <xdr:row>77</xdr:row>
      <xdr:rowOff>89153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23807"/>
          <a:ext cx="838200" cy="2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165057</xdr:rowOff>
    </xdr:from>
    <xdr:to>
      <xdr:col>19</xdr:col>
      <xdr:colOff>177800</xdr:colOff>
      <xdr:row>77</xdr:row>
      <xdr:rowOff>97930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23807"/>
          <a:ext cx="889000" cy="2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97930</xdr:rowOff>
    </xdr:from>
    <xdr:to>
      <xdr:col>15</xdr:col>
      <xdr:colOff>50800</xdr:colOff>
      <xdr:row>77</xdr:row>
      <xdr:rowOff>169180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9580"/>
          <a:ext cx="889000" cy="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169180</xdr:rowOff>
    </xdr:from>
    <xdr:to>
      <xdr:col>10</xdr:col>
      <xdr:colOff>114300</xdr:colOff>
      <xdr:row>78</xdr:row>
      <xdr:rowOff>57486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0830"/>
          <a:ext cx="889000" cy="5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38353</xdr:rowOff>
    </xdr:from>
    <xdr:to>
      <xdr:col>24</xdr:col>
      <xdr:colOff>114300</xdr:colOff>
      <xdr:row>77</xdr:row>
      <xdr:rowOff>139953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61230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114257</xdr:rowOff>
    </xdr:from>
    <xdr:to>
      <xdr:col>20</xdr:col>
      <xdr:colOff>38100</xdr:colOff>
      <xdr:row>76</xdr:row>
      <xdr:rowOff>44407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60934</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74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47130</xdr:rowOff>
    </xdr:from>
    <xdr:to>
      <xdr:col>15</xdr:col>
      <xdr:colOff>101600</xdr:colOff>
      <xdr:row>77</xdr:row>
      <xdr:rowOff>148730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165257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2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118380</xdr:rowOff>
    </xdr:from>
    <xdr:to>
      <xdr:col>10</xdr:col>
      <xdr:colOff>165100</xdr:colOff>
      <xdr:row>78</xdr:row>
      <xdr:rowOff>48530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39657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1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6686</xdr:rowOff>
    </xdr:from>
    <xdr:to>
      <xdr:col>6</xdr:col>
      <xdr:colOff>38100</xdr:colOff>
      <xdr:row>78</xdr:row>
      <xdr:rowOff>108286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99413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107750</xdr:rowOff>
    </xdr:from>
    <xdr:to>
      <xdr:col>24</xdr:col>
      <xdr:colOff>63500</xdr:colOff>
      <xdr:row>95</xdr:row>
      <xdr:rowOff>6457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24050"/>
          <a:ext cx="8382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145659</xdr:rowOff>
    </xdr:from>
    <xdr:to>
      <xdr:col>19</xdr:col>
      <xdr:colOff>177800</xdr:colOff>
      <xdr:row>94</xdr:row>
      <xdr:rowOff>107750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090509"/>
          <a:ext cx="889000" cy="1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145659</xdr:rowOff>
    </xdr:from>
    <xdr:to>
      <xdr:col>15</xdr:col>
      <xdr:colOff>50800</xdr:colOff>
      <xdr:row>95</xdr:row>
      <xdr:rowOff>58037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90509"/>
          <a:ext cx="889000" cy="2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58037</xdr:rowOff>
    </xdr:from>
    <xdr:to>
      <xdr:col>10</xdr:col>
      <xdr:colOff>114300</xdr:colOff>
      <xdr:row>95</xdr:row>
      <xdr:rowOff>91573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45787"/>
          <a:ext cx="889000" cy="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127107</xdr:rowOff>
    </xdr:from>
    <xdr:to>
      <xdr:col>24</xdr:col>
      <xdr:colOff>114300</xdr:colOff>
      <xdr:row>95</xdr:row>
      <xdr:rowOff>57257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149984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9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56950</xdr:rowOff>
    </xdr:from>
    <xdr:to>
      <xdr:col>20</xdr:col>
      <xdr:colOff>38100</xdr:colOff>
      <xdr:row>94</xdr:row>
      <xdr:rowOff>158550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3627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4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94859</xdr:rowOff>
    </xdr:from>
    <xdr:to>
      <xdr:col>15</xdr:col>
      <xdr:colOff>101600</xdr:colOff>
      <xdr:row>94</xdr:row>
      <xdr:rowOff>25009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41536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1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7237</xdr:rowOff>
    </xdr:from>
    <xdr:to>
      <xdr:col>10</xdr:col>
      <xdr:colOff>165100</xdr:colOff>
      <xdr:row>95</xdr:row>
      <xdr:rowOff>108837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125364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40773</xdr:rowOff>
    </xdr:from>
    <xdr:to>
      <xdr:col>6</xdr:col>
      <xdr:colOff>38100</xdr:colOff>
      <xdr:row>95</xdr:row>
      <xdr:rowOff>142373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158900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1332</xdr:rowOff>
    </xdr:from>
    <xdr:to>
      <xdr:col>55</xdr:col>
      <xdr:colOff>0</xdr:colOff>
      <xdr:row>35</xdr:row>
      <xdr:rowOff>72122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02082"/>
          <a:ext cx="838200" cy="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72122</xdr:rowOff>
    </xdr:from>
    <xdr:to>
      <xdr:col>50</xdr:col>
      <xdr:colOff>114300</xdr:colOff>
      <xdr:row>35</xdr:row>
      <xdr:rowOff>126169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72872"/>
          <a:ext cx="889000" cy="5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56522</xdr:rowOff>
    </xdr:from>
    <xdr:to>
      <xdr:col>45</xdr:col>
      <xdr:colOff>177800</xdr:colOff>
      <xdr:row>35</xdr:row>
      <xdr:rowOff>126169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885822"/>
          <a:ext cx="889000" cy="24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56522</xdr:rowOff>
    </xdr:from>
    <xdr:to>
      <xdr:col>41</xdr:col>
      <xdr:colOff>50800</xdr:colOff>
      <xdr:row>36</xdr:row>
      <xdr:rowOff>3087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885822"/>
          <a:ext cx="889000" cy="28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121982</xdr:rowOff>
    </xdr:from>
    <xdr:to>
      <xdr:col>55</xdr:col>
      <xdr:colOff>50800</xdr:colOff>
      <xdr:row>35</xdr:row>
      <xdr:rowOff>52132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144859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0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21322</xdr:rowOff>
    </xdr:from>
    <xdr:to>
      <xdr:col>50</xdr:col>
      <xdr:colOff>165100</xdr:colOff>
      <xdr:row>35</xdr:row>
      <xdr:rowOff>122922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139449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9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75369</xdr:rowOff>
    </xdr:from>
    <xdr:to>
      <xdr:col>46</xdr:col>
      <xdr:colOff>38100</xdr:colOff>
      <xdr:row>36</xdr:row>
      <xdr:rowOff>5519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7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22046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5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5722</xdr:rowOff>
    </xdr:from>
    <xdr:to>
      <xdr:col>41</xdr:col>
      <xdr:colOff>101600</xdr:colOff>
      <xdr:row>34</xdr:row>
      <xdr:rowOff>107322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123849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1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123737</xdr:rowOff>
    </xdr:from>
    <xdr:to>
      <xdr:col>36</xdr:col>
      <xdr:colOff>165100</xdr:colOff>
      <xdr:row>36</xdr:row>
      <xdr:rowOff>53887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2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70414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9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85245</xdr:rowOff>
    </xdr:from>
    <xdr:to>
      <xdr:col>55</xdr:col>
      <xdr:colOff>0</xdr:colOff>
      <xdr:row>57</xdr:row>
      <xdr:rowOff>150854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57895"/>
          <a:ext cx="8382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45625</xdr:rowOff>
    </xdr:from>
    <xdr:to>
      <xdr:col>50</xdr:col>
      <xdr:colOff>114300</xdr:colOff>
      <xdr:row>57</xdr:row>
      <xdr:rowOff>85245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18275"/>
          <a:ext cx="889000" cy="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160368</xdr:rowOff>
    </xdr:from>
    <xdr:to>
      <xdr:col>45</xdr:col>
      <xdr:colOff>177800</xdr:colOff>
      <xdr:row>57</xdr:row>
      <xdr:rowOff>45625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761568"/>
          <a:ext cx="889000" cy="5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102841</xdr:rowOff>
    </xdr:from>
    <xdr:to>
      <xdr:col>41</xdr:col>
      <xdr:colOff>50800</xdr:colOff>
      <xdr:row>56</xdr:row>
      <xdr:rowOff>160368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04041"/>
          <a:ext cx="889000" cy="5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100054</xdr:rowOff>
    </xdr:from>
    <xdr:to>
      <xdr:col>55</xdr:col>
      <xdr:colOff>50800</xdr:colOff>
      <xdr:row>58</xdr:row>
      <xdr:rowOff>30204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122931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34445</xdr:rowOff>
    </xdr:from>
    <xdr:to>
      <xdr:col>50</xdr:col>
      <xdr:colOff>165100</xdr:colOff>
      <xdr:row>57</xdr:row>
      <xdr:rowOff>136045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0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152572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166275</xdr:rowOff>
    </xdr:from>
    <xdr:to>
      <xdr:col>46</xdr:col>
      <xdr:colOff>38100</xdr:colOff>
      <xdr:row>57</xdr:row>
      <xdr:rowOff>96425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112952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4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109568</xdr:rowOff>
    </xdr:from>
    <xdr:to>
      <xdr:col>41</xdr:col>
      <xdr:colOff>101600</xdr:colOff>
      <xdr:row>57</xdr:row>
      <xdr:rowOff>39718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56245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48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52041</xdr:rowOff>
    </xdr:from>
    <xdr:to>
      <xdr:col>36</xdr:col>
      <xdr:colOff>165100</xdr:colOff>
      <xdr:row>56</xdr:row>
      <xdr:rowOff>153641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5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170168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2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112593</xdr:rowOff>
    </xdr:from>
    <xdr:to>
      <xdr:col>55</xdr:col>
      <xdr:colOff>0</xdr:colOff>
      <xdr:row>79</xdr:row>
      <xdr:rowOff>29590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85693"/>
          <a:ext cx="838200" cy="8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112593</xdr:rowOff>
    </xdr:from>
    <xdr:to>
      <xdr:col>50</xdr:col>
      <xdr:colOff>114300</xdr:colOff>
      <xdr:row>78</xdr:row>
      <xdr:rowOff>122625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5693"/>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84928</xdr:rowOff>
    </xdr:from>
    <xdr:to>
      <xdr:col>45</xdr:col>
      <xdr:colOff>177800</xdr:colOff>
      <xdr:row>78</xdr:row>
      <xdr:rowOff>122625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58028"/>
          <a:ext cx="889000" cy="3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171290</xdr:rowOff>
    </xdr:from>
    <xdr:to>
      <xdr:col>41</xdr:col>
      <xdr:colOff>50800</xdr:colOff>
      <xdr:row>78</xdr:row>
      <xdr:rowOff>84928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72940"/>
          <a:ext cx="889000" cy="8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150240</xdr:rowOff>
    </xdr:from>
    <xdr:to>
      <xdr:col>55</xdr:col>
      <xdr:colOff>50800</xdr:colOff>
      <xdr:row>79</xdr:row>
      <xdr:rowOff>80390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61793</xdr:rowOff>
    </xdr:from>
    <xdr:to>
      <xdr:col>50</xdr:col>
      <xdr:colOff>165100</xdr:colOff>
      <xdr:row>78</xdr:row>
      <xdr:rowOff>163393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8470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21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71825</xdr:rowOff>
    </xdr:from>
    <xdr:to>
      <xdr:col>46</xdr:col>
      <xdr:colOff>38100</xdr:colOff>
      <xdr:row>79</xdr:row>
      <xdr:rowOff>1975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18502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2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34128</xdr:rowOff>
    </xdr:from>
    <xdr:to>
      <xdr:col>41</xdr:col>
      <xdr:colOff>101600</xdr:colOff>
      <xdr:row>78</xdr:row>
      <xdr:rowOff>135728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152255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8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120490</xdr:rowOff>
    </xdr:from>
    <xdr:to>
      <xdr:col>36</xdr:col>
      <xdr:colOff>165100</xdr:colOff>
      <xdr:row>78</xdr:row>
      <xdr:rowOff>50640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2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67167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9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42506</xdr:rowOff>
    </xdr:from>
    <xdr:to>
      <xdr:col>55</xdr:col>
      <xdr:colOff>0</xdr:colOff>
      <xdr:row>98</xdr:row>
      <xdr:rowOff>54197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44606"/>
          <a:ext cx="8382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143599</xdr:rowOff>
    </xdr:from>
    <xdr:to>
      <xdr:col>50</xdr:col>
      <xdr:colOff>114300</xdr:colOff>
      <xdr:row>98</xdr:row>
      <xdr:rowOff>54197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74249"/>
          <a:ext cx="889000" cy="8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114054</xdr:rowOff>
    </xdr:from>
    <xdr:to>
      <xdr:col>45</xdr:col>
      <xdr:colOff>177800</xdr:colOff>
      <xdr:row>97</xdr:row>
      <xdr:rowOff>143599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44704"/>
          <a:ext cx="889000" cy="2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104074</xdr:rowOff>
    </xdr:from>
    <xdr:to>
      <xdr:col>41</xdr:col>
      <xdr:colOff>50800</xdr:colOff>
      <xdr:row>97</xdr:row>
      <xdr:rowOff>114054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34724"/>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163156</xdr:rowOff>
    </xdr:from>
    <xdr:to>
      <xdr:col>55</xdr:col>
      <xdr:colOff>50800</xdr:colOff>
      <xdr:row>98</xdr:row>
      <xdr:rowOff>93306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14583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3397</xdr:rowOff>
    </xdr:from>
    <xdr:to>
      <xdr:col>50</xdr:col>
      <xdr:colOff>165100</xdr:colOff>
      <xdr:row>98</xdr:row>
      <xdr:rowOff>104997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121524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8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92799</xdr:rowOff>
    </xdr:from>
    <xdr:to>
      <xdr:col>46</xdr:col>
      <xdr:colOff>38100</xdr:colOff>
      <xdr:row>98</xdr:row>
      <xdr:rowOff>22949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39476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63254</xdr:rowOff>
    </xdr:from>
    <xdr:to>
      <xdr:col>41</xdr:col>
      <xdr:colOff>101600</xdr:colOff>
      <xdr:row>97</xdr:row>
      <xdr:rowOff>164854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9931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6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53274</xdr:rowOff>
    </xdr:from>
    <xdr:to>
      <xdr:col>36</xdr:col>
      <xdr:colOff>165100</xdr:colOff>
      <xdr:row>97</xdr:row>
      <xdr:rowOff>154874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171401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5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60174</xdr:rowOff>
    </xdr:from>
    <xdr:to>
      <xdr:col>85</xdr:col>
      <xdr:colOff>127000</xdr:colOff>
      <xdr:row>35</xdr:row>
      <xdr:rowOff>132590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718024"/>
          <a:ext cx="838200" cy="4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132590</xdr:rowOff>
    </xdr:from>
    <xdr:to>
      <xdr:col>81</xdr:col>
      <xdr:colOff>50800</xdr:colOff>
      <xdr:row>37</xdr:row>
      <xdr:rowOff>155658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133340"/>
          <a:ext cx="889000" cy="3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155658</xdr:rowOff>
    </xdr:from>
    <xdr:to>
      <xdr:col>76</xdr:col>
      <xdr:colOff>114300</xdr:colOff>
      <xdr:row>38</xdr:row>
      <xdr:rowOff>15897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99308"/>
          <a:ext cx="889000" cy="3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15897</xdr:rowOff>
    </xdr:from>
    <xdr:to>
      <xdr:col>71</xdr:col>
      <xdr:colOff>177800</xdr:colOff>
      <xdr:row>38</xdr:row>
      <xdr:rowOff>45160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30997"/>
          <a:ext cx="889000" cy="2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9374</xdr:rowOff>
    </xdr:from>
    <xdr:to>
      <xdr:col>85</xdr:col>
      <xdr:colOff>177800</xdr:colOff>
      <xdr:row>33</xdr:row>
      <xdr:rowOff>110974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6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32251</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51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81790</xdr:rowOff>
    </xdr:from>
    <xdr:to>
      <xdr:col>81</xdr:col>
      <xdr:colOff>101600</xdr:colOff>
      <xdr:row>36</xdr:row>
      <xdr:rowOff>11940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0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28467</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85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104858</xdr:rowOff>
    </xdr:from>
    <xdr:to>
      <xdr:col>76</xdr:col>
      <xdr:colOff>165100</xdr:colOff>
      <xdr:row>38</xdr:row>
      <xdr:rowOff>35007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48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51535</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2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136548</xdr:rowOff>
    </xdr:from>
    <xdr:to>
      <xdr:col>72</xdr:col>
      <xdr:colOff>38100</xdr:colOff>
      <xdr:row>38</xdr:row>
      <xdr:rowOff>66698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83225</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25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165810</xdr:rowOff>
    </xdr:from>
    <xdr:to>
      <xdr:col>67</xdr:col>
      <xdr:colOff>101600</xdr:colOff>
      <xdr:row>38</xdr:row>
      <xdr:rowOff>95960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112487</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8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100282</xdr:rowOff>
    </xdr:from>
    <xdr:to>
      <xdr:col>85</xdr:col>
      <xdr:colOff>127000</xdr:colOff>
      <xdr:row>76</xdr:row>
      <xdr:rowOff>123757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30482"/>
          <a:ext cx="838200" cy="2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123757</xdr:rowOff>
    </xdr:from>
    <xdr:to>
      <xdr:col>81</xdr:col>
      <xdr:colOff>50800</xdr:colOff>
      <xdr:row>76</xdr:row>
      <xdr:rowOff>158333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53957"/>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158333</xdr:rowOff>
    </xdr:from>
    <xdr:to>
      <xdr:col>76</xdr:col>
      <xdr:colOff>114300</xdr:colOff>
      <xdr:row>77</xdr:row>
      <xdr:rowOff>31164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88533"/>
          <a:ext cx="889000" cy="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31164</xdr:rowOff>
    </xdr:from>
    <xdr:to>
      <xdr:col>71</xdr:col>
      <xdr:colOff>177800</xdr:colOff>
      <xdr:row>77</xdr:row>
      <xdr:rowOff>35841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32814"/>
          <a:ext cx="8890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49482</xdr:rowOff>
    </xdr:from>
    <xdr:to>
      <xdr:col>85</xdr:col>
      <xdr:colOff>177800</xdr:colOff>
      <xdr:row>76</xdr:row>
      <xdr:rowOff>151082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72358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3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72957</xdr:rowOff>
    </xdr:from>
    <xdr:to>
      <xdr:col>81</xdr:col>
      <xdr:colOff>101600</xdr:colOff>
      <xdr:row>77</xdr:row>
      <xdr:rowOff>3107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19634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7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107533</xdr:rowOff>
    </xdr:from>
    <xdr:to>
      <xdr:col>76</xdr:col>
      <xdr:colOff>165100</xdr:colOff>
      <xdr:row>77</xdr:row>
      <xdr:rowOff>37683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54210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1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151814</xdr:rowOff>
    </xdr:from>
    <xdr:to>
      <xdr:col>72</xdr:col>
      <xdr:colOff>38100</xdr:colOff>
      <xdr:row>77</xdr:row>
      <xdr:rowOff>81964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98492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5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156491</xdr:rowOff>
    </xdr:from>
    <xdr:to>
      <xdr:col>67</xdr:col>
      <xdr:colOff>101600</xdr:colOff>
      <xdr:row>77</xdr:row>
      <xdr:rowOff>86641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103168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40274</xdr:rowOff>
    </xdr:from>
    <xdr:to>
      <xdr:col>85</xdr:col>
      <xdr:colOff>127000</xdr:colOff>
      <xdr:row>99</xdr:row>
      <xdr:rowOff>27673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2374"/>
          <a:ext cx="838200" cy="15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48723</xdr:rowOff>
    </xdr:from>
    <xdr:to>
      <xdr:col>81</xdr:col>
      <xdr:colOff>50800</xdr:colOff>
      <xdr:row>98</xdr:row>
      <xdr:rowOff>40274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79373"/>
          <a:ext cx="889000" cy="16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48723</xdr:rowOff>
    </xdr:from>
    <xdr:to>
      <xdr:col>76</xdr:col>
      <xdr:colOff>114300</xdr:colOff>
      <xdr:row>98</xdr:row>
      <xdr:rowOff>149192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9373"/>
          <a:ext cx="889000" cy="27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149192</xdr:rowOff>
    </xdr:from>
    <xdr:to>
      <xdr:col>71</xdr:col>
      <xdr:colOff>177800</xdr:colOff>
      <xdr:row>99</xdr:row>
      <xdr:rowOff>41188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51292"/>
          <a:ext cx="889000" cy="6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148323</xdr:rowOff>
    </xdr:from>
    <xdr:to>
      <xdr:col>85</xdr:col>
      <xdr:colOff>177800</xdr:colOff>
      <xdr:row>99</xdr:row>
      <xdr:rowOff>78473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5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63250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6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160924</xdr:rowOff>
    </xdr:from>
    <xdr:to>
      <xdr:col>81</xdr:col>
      <xdr:colOff>101600</xdr:colOff>
      <xdr:row>98</xdr:row>
      <xdr:rowOff>91074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107601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6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169373</xdr:rowOff>
    </xdr:from>
    <xdr:to>
      <xdr:col>76</xdr:col>
      <xdr:colOff>165100</xdr:colOff>
      <xdr:row>97</xdr:row>
      <xdr:rowOff>99523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116050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0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98392</xdr:rowOff>
    </xdr:from>
    <xdr:to>
      <xdr:col>72</xdr:col>
      <xdr:colOff>38100</xdr:colOff>
      <xdr:row>99</xdr:row>
      <xdr:rowOff>28542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19669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9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161838</xdr:rowOff>
    </xdr:from>
    <xdr:to>
      <xdr:col>67</xdr:col>
      <xdr:colOff>101600</xdr:colOff>
      <xdr:row>99</xdr:row>
      <xdr:rowOff>91988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83115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131814</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46914"/>
          <a:ext cx="889000" cy="8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131814</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46914"/>
          <a:ext cx="889000" cy="8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81014</xdr:rowOff>
    </xdr:from>
    <xdr:to>
      <xdr:col>102</xdr:col>
      <xdr:colOff>165100</xdr:colOff>
      <xdr:row>39</xdr:row>
      <xdr:rowOff>11164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27690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37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64445</xdr:rowOff>
    </xdr:from>
    <xdr:to>
      <xdr:col>116</xdr:col>
      <xdr:colOff>63500</xdr:colOff>
      <xdr:row>58</xdr:row>
      <xdr:rowOff>66008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08545"/>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66008</xdr:rowOff>
    </xdr:from>
    <xdr:to>
      <xdr:col>111</xdr:col>
      <xdr:colOff>177800</xdr:colOff>
      <xdr:row>58</xdr:row>
      <xdr:rowOff>68422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10108"/>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68422</xdr:rowOff>
    </xdr:from>
    <xdr:to>
      <xdr:col>107</xdr:col>
      <xdr:colOff>50800</xdr:colOff>
      <xdr:row>58</xdr:row>
      <xdr:rowOff>74778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12522"/>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14930</xdr:rowOff>
    </xdr:from>
    <xdr:to>
      <xdr:col>102</xdr:col>
      <xdr:colOff>114300</xdr:colOff>
      <xdr:row>58</xdr:row>
      <xdr:rowOff>74778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787580"/>
          <a:ext cx="889000" cy="23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13645</xdr:rowOff>
    </xdr:from>
    <xdr:to>
      <xdr:col>116</xdr:col>
      <xdr:colOff>114300</xdr:colOff>
      <xdr:row>58</xdr:row>
      <xdr:rowOff>115245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5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144472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15208</xdr:rowOff>
    </xdr:from>
    <xdr:to>
      <xdr:col>112</xdr:col>
      <xdr:colOff>38100</xdr:colOff>
      <xdr:row>58</xdr:row>
      <xdr:rowOff>116808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133335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3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17622</xdr:rowOff>
    </xdr:from>
    <xdr:to>
      <xdr:col>107</xdr:col>
      <xdr:colOff>101600</xdr:colOff>
      <xdr:row>58</xdr:row>
      <xdr:rowOff>119222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6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110349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5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23978</xdr:rowOff>
    </xdr:from>
    <xdr:to>
      <xdr:col>102</xdr:col>
      <xdr:colOff>165100</xdr:colOff>
      <xdr:row>58</xdr:row>
      <xdr:rowOff>125578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116705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6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135580</xdr:rowOff>
    </xdr:from>
    <xdr:to>
      <xdr:col>98</xdr:col>
      <xdr:colOff>38100</xdr:colOff>
      <xdr:row>57</xdr:row>
      <xdr:rowOff>65730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82257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107761</xdr:rowOff>
    </xdr:from>
    <xdr:to>
      <xdr:col>116</xdr:col>
      <xdr:colOff>63500</xdr:colOff>
      <xdr:row>75</xdr:row>
      <xdr:rowOff>28425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95061"/>
          <a:ext cx="838200" cy="9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28425</xdr:rowOff>
    </xdr:from>
    <xdr:to>
      <xdr:col>111</xdr:col>
      <xdr:colOff>177800</xdr:colOff>
      <xdr:row>75</xdr:row>
      <xdr:rowOff>97234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887175"/>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37173</xdr:rowOff>
    </xdr:from>
    <xdr:to>
      <xdr:col>107</xdr:col>
      <xdr:colOff>50800</xdr:colOff>
      <xdr:row>75</xdr:row>
      <xdr:rowOff>97234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895923"/>
          <a:ext cx="889000" cy="6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37173</xdr:rowOff>
    </xdr:from>
    <xdr:to>
      <xdr:col>102</xdr:col>
      <xdr:colOff>114300</xdr:colOff>
      <xdr:row>75</xdr:row>
      <xdr:rowOff>141277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95923"/>
          <a:ext cx="889000" cy="10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56961</xdr:rowOff>
    </xdr:from>
    <xdr:to>
      <xdr:col>116</xdr:col>
      <xdr:colOff>114300</xdr:colOff>
      <xdr:row>74</xdr:row>
      <xdr:rowOff>158561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79838</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9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149075</xdr:rowOff>
    </xdr:from>
    <xdr:to>
      <xdr:col>112</xdr:col>
      <xdr:colOff>38100</xdr:colOff>
      <xdr:row>75</xdr:row>
      <xdr:rowOff>79225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95752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61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46434</xdr:rowOff>
    </xdr:from>
    <xdr:to>
      <xdr:col>107</xdr:col>
      <xdr:colOff>101600</xdr:colOff>
      <xdr:row>75</xdr:row>
      <xdr:rowOff>148034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0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164561</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8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157823</xdr:rowOff>
    </xdr:from>
    <xdr:to>
      <xdr:col>102</xdr:col>
      <xdr:colOff>165100</xdr:colOff>
      <xdr:row>75</xdr:row>
      <xdr:rowOff>87973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104500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62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90477</xdr:rowOff>
    </xdr:from>
    <xdr:to>
      <xdr:col>98</xdr:col>
      <xdr:colOff>38100</xdr:colOff>
      <xdr:row>76</xdr:row>
      <xdr:rowOff>20628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49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37154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72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・歳出決算総額は、台風</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号の災害復旧事業の影響により、前年度より</a:t>
          </a:r>
          <a:r>
            <a:rPr kumimoji="1" lang="en-US" altLang="ja-JP" sz="1050">
              <a:solidFill>
                <a:schemeClr val="dk1"/>
              </a:solidFill>
              <a:effectLst/>
              <a:latin typeface="+mn-lt"/>
              <a:ea typeface="+mn-ea"/>
              <a:cs typeface="+mn-cs"/>
            </a:rPr>
            <a:t>11,023</a:t>
          </a:r>
          <a:r>
            <a:rPr kumimoji="1" lang="ja-JP" altLang="ja-JP" sz="1050">
              <a:solidFill>
                <a:schemeClr val="dk1"/>
              </a:solidFill>
              <a:effectLst/>
              <a:latin typeface="+mn-lt"/>
              <a:ea typeface="+mn-ea"/>
              <a:cs typeface="+mn-cs"/>
            </a:rPr>
            <a:t>千円の増となった。住民一人当たりのコストは</a:t>
          </a:r>
          <a:r>
            <a:rPr kumimoji="1" lang="en-US" altLang="ja-JP" sz="1050">
              <a:solidFill>
                <a:schemeClr val="dk1"/>
              </a:solidFill>
              <a:effectLst/>
              <a:latin typeface="+mn-lt"/>
              <a:ea typeface="+mn-ea"/>
              <a:cs typeface="+mn-cs"/>
            </a:rPr>
            <a:t>2,734</a:t>
          </a:r>
          <a:r>
            <a:rPr kumimoji="1" lang="ja-JP" altLang="ja-JP" sz="1050">
              <a:solidFill>
                <a:schemeClr val="dk1"/>
              </a:solidFill>
              <a:effectLst/>
              <a:latin typeface="+mn-lt"/>
              <a:ea typeface="+mn-ea"/>
              <a:cs typeface="+mn-cs"/>
            </a:rPr>
            <a:t>千円で前年度</a:t>
          </a:r>
          <a:r>
            <a:rPr kumimoji="1" lang="en-US" altLang="ja-JP" sz="1050">
              <a:solidFill>
                <a:schemeClr val="dk1"/>
              </a:solidFill>
              <a:effectLst/>
              <a:latin typeface="+mn-lt"/>
              <a:ea typeface="+mn-ea"/>
              <a:cs typeface="+mn-cs"/>
            </a:rPr>
            <a:t>2,652</a:t>
          </a:r>
          <a:r>
            <a:rPr kumimoji="1" lang="ja-JP" altLang="ja-JP" sz="1050">
              <a:solidFill>
                <a:schemeClr val="dk1"/>
              </a:solidFill>
              <a:effectLst/>
              <a:latin typeface="+mn-lt"/>
              <a:ea typeface="+mn-ea"/>
              <a:cs typeface="+mn-cs"/>
            </a:rPr>
            <a:t>千円と比較し、</a:t>
          </a:r>
          <a:r>
            <a:rPr kumimoji="1" lang="en-US" altLang="ja-JP" sz="1050">
              <a:solidFill>
                <a:schemeClr val="dk1"/>
              </a:solidFill>
              <a:effectLst/>
              <a:latin typeface="+mn-lt"/>
              <a:ea typeface="+mn-ea"/>
              <a:cs typeface="+mn-cs"/>
            </a:rPr>
            <a:t>3.1</a:t>
          </a:r>
          <a:r>
            <a:rPr kumimoji="1" lang="ja-JP" altLang="ja-JP" sz="1050">
              <a:solidFill>
                <a:schemeClr val="dk1"/>
              </a:solidFill>
              <a:effectLst/>
              <a:latin typeface="+mn-lt"/>
              <a:ea typeface="+mn-ea"/>
              <a:cs typeface="+mn-cs"/>
            </a:rPr>
            <a:t>％の増となっている。</a:t>
          </a:r>
          <a:endParaRPr lang="ja-JP" altLang="ja-JP" sz="1050">
            <a:effectLst/>
          </a:endParaRPr>
        </a:p>
        <a:p>
          <a:r>
            <a:rPr kumimoji="1" lang="ja-JP" altLang="ja-JP" sz="1050">
              <a:solidFill>
                <a:schemeClr val="dk1"/>
              </a:solidFill>
              <a:effectLst/>
              <a:latin typeface="+mn-lt"/>
              <a:ea typeface="+mn-ea"/>
              <a:cs typeface="+mn-cs"/>
            </a:rPr>
            <a:t>・維持補修費については、</a:t>
          </a:r>
          <a:r>
            <a:rPr kumimoji="1" lang="ja-JP" altLang="en-US" sz="1050">
              <a:solidFill>
                <a:schemeClr val="dk1"/>
              </a:solidFill>
              <a:effectLst/>
              <a:latin typeface="+mn-lt"/>
              <a:ea typeface="+mn-ea"/>
              <a:cs typeface="+mn-cs"/>
            </a:rPr>
            <a:t>台風による公共施設の維持補修完了の反動減により</a:t>
          </a:r>
          <a:r>
            <a:rPr kumimoji="1" lang="ja-JP" altLang="ja-JP" sz="1050">
              <a:solidFill>
                <a:schemeClr val="dk1"/>
              </a:solidFill>
              <a:effectLst/>
              <a:latin typeface="+mn-lt"/>
              <a:ea typeface="+mn-ea"/>
              <a:cs typeface="+mn-cs"/>
            </a:rPr>
            <a:t>住民一人当たりのコストが前年度より</a:t>
          </a:r>
          <a:r>
            <a:rPr kumimoji="1" lang="en-US" altLang="ja-JP" sz="1050">
              <a:solidFill>
                <a:schemeClr val="dk1"/>
              </a:solidFill>
              <a:effectLst/>
              <a:latin typeface="+mn-lt"/>
              <a:ea typeface="+mn-ea"/>
              <a:cs typeface="+mn-cs"/>
            </a:rPr>
            <a:t>58</a:t>
          </a:r>
          <a:r>
            <a:rPr kumimoji="1" lang="ja-JP" altLang="ja-JP" sz="1050">
              <a:solidFill>
                <a:schemeClr val="dk1"/>
              </a:solidFill>
              <a:effectLst/>
              <a:latin typeface="+mn-lt"/>
              <a:ea typeface="+mn-ea"/>
              <a:cs typeface="+mn-cs"/>
            </a:rPr>
            <a:t>千円の</a:t>
          </a:r>
          <a:r>
            <a:rPr kumimoji="1" lang="ja-JP" altLang="en-US" sz="1050">
              <a:solidFill>
                <a:schemeClr val="dk1"/>
              </a:solidFill>
              <a:effectLst/>
              <a:latin typeface="+mn-lt"/>
              <a:ea typeface="+mn-ea"/>
              <a:cs typeface="+mn-cs"/>
            </a:rPr>
            <a:t>減と</a:t>
          </a:r>
          <a:r>
            <a:rPr kumimoji="1" lang="ja-JP" altLang="ja-JP" sz="1050">
              <a:solidFill>
                <a:schemeClr val="dk1"/>
              </a:solidFill>
              <a:effectLst/>
              <a:latin typeface="+mn-lt"/>
              <a:ea typeface="+mn-ea"/>
              <a:cs typeface="+mn-cs"/>
            </a:rPr>
            <a:t>な</a:t>
          </a:r>
          <a:r>
            <a:rPr kumimoji="1" lang="ja-JP" altLang="en-US" sz="1050">
              <a:solidFill>
                <a:schemeClr val="dk1"/>
              </a:solidFill>
              <a:effectLst/>
              <a:latin typeface="+mn-lt"/>
              <a:ea typeface="+mn-ea"/>
              <a:cs typeface="+mn-cs"/>
            </a:rPr>
            <a:t>った。</a:t>
          </a:r>
          <a:r>
            <a:rPr kumimoji="1" lang="ja-JP" altLang="ja-JP" sz="1050">
              <a:solidFill>
                <a:schemeClr val="dk1"/>
              </a:solidFill>
              <a:effectLst/>
              <a:latin typeface="+mn-lt"/>
              <a:ea typeface="+mn-ea"/>
              <a:cs typeface="+mn-cs"/>
            </a:rPr>
            <a:t>今後も老朽化した施設の修繕等が増えてくることが予想され、公共施設等総合管理計画に基づき計画的な整備を進める必要がある。</a:t>
          </a:r>
          <a:endParaRPr lang="ja-JP" altLang="ja-JP" sz="1050">
            <a:effectLst/>
          </a:endParaRPr>
        </a:p>
        <a:p>
          <a:r>
            <a:rPr kumimoji="1" lang="ja-JP" altLang="ja-JP" sz="1050">
              <a:solidFill>
                <a:schemeClr val="dk1"/>
              </a:solidFill>
              <a:effectLst/>
              <a:latin typeface="+mn-lt"/>
              <a:ea typeface="+mn-ea"/>
              <a:cs typeface="+mn-cs"/>
            </a:rPr>
            <a:t>・補助費等については、類似団体を大きく上回り、前年度よりも住民一人当たりのコストが</a:t>
          </a:r>
          <a:r>
            <a:rPr kumimoji="1" lang="en-US" altLang="ja-JP" sz="1050">
              <a:solidFill>
                <a:schemeClr val="dk1"/>
              </a:solidFill>
              <a:effectLst/>
              <a:latin typeface="+mn-lt"/>
              <a:ea typeface="+mn-ea"/>
              <a:cs typeface="+mn-cs"/>
            </a:rPr>
            <a:t>37</a:t>
          </a:r>
          <a:r>
            <a:rPr kumimoji="1" lang="ja-JP" altLang="ja-JP" sz="1050">
              <a:solidFill>
                <a:schemeClr val="dk1"/>
              </a:solidFill>
              <a:effectLst/>
              <a:latin typeface="+mn-lt"/>
              <a:ea typeface="+mn-ea"/>
              <a:cs typeface="+mn-cs"/>
            </a:rPr>
            <a:t>千円増額となっている。</a:t>
          </a:r>
          <a:r>
            <a:rPr kumimoji="1" lang="ja-JP" altLang="en-US" sz="1050">
              <a:solidFill>
                <a:schemeClr val="dk1"/>
              </a:solidFill>
              <a:effectLst/>
              <a:latin typeface="+mn-lt"/>
              <a:ea typeface="+mn-ea"/>
              <a:cs typeface="+mn-cs"/>
            </a:rPr>
            <a:t>住民税非課税世帯支援</a:t>
          </a:r>
          <a:r>
            <a:rPr kumimoji="1" lang="ja-JP" altLang="ja-JP" sz="1050">
              <a:solidFill>
                <a:schemeClr val="dk1"/>
              </a:solidFill>
              <a:effectLst/>
              <a:latin typeface="+mn-lt"/>
              <a:ea typeface="+mn-ea"/>
              <a:cs typeface="+mn-cs"/>
            </a:rPr>
            <a:t>援給付金などの影響もあるが、今後は補助事業の見直しも含め、経費削減に繋げていきたい。</a:t>
          </a:r>
          <a:endParaRPr lang="ja-JP" altLang="ja-JP" sz="1050">
            <a:effectLst/>
          </a:endParaRPr>
        </a:p>
        <a:p>
          <a:r>
            <a:rPr kumimoji="1" lang="ja-JP" altLang="ja-JP" sz="1050">
              <a:solidFill>
                <a:schemeClr val="dk1"/>
              </a:solidFill>
              <a:effectLst/>
              <a:latin typeface="+mn-lt"/>
              <a:ea typeface="+mn-ea"/>
              <a:cs typeface="+mn-cs"/>
            </a:rPr>
            <a:t>・普通建設費</a:t>
          </a:r>
          <a:r>
            <a:rPr kumimoji="1" lang="ja-JP" altLang="en-US" sz="1050">
              <a:solidFill>
                <a:schemeClr val="tx1"/>
              </a:solidFill>
              <a:effectLst/>
              <a:latin typeface="+mn-lt"/>
              <a:ea typeface="+mn-ea"/>
              <a:cs typeface="+mn-cs"/>
            </a:rPr>
            <a:t>のうち</a:t>
          </a:r>
          <a:r>
            <a:rPr kumimoji="1" lang="ja-JP" altLang="en-US" sz="1050">
              <a:solidFill>
                <a:schemeClr val="dk1"/>
              </a:solidFill>
              <a:effectLst/>
              <a:latin typeface="+mn-lt"/>
              <a:ea typeface="+mn-ea"/>
              <a:cs typeface="+mn-cs"/>
            </a:rPr>
            <a:t>更新整備</a:t>
          </a:r>
          <a:r>
            <a:rPr kumimoji="1" lang="ja-JP" altLang="ja-JP" sz="1050">
              <a:solidFill>
                <a:schemeClr val="dk1"/>
              </a:solidFill>
              <a:effectLst/>
              <a:latin typeface="+mn-lt"/>
              <a:ea typeface="+mn-ea"/>
              <a:cs typeface="+mn-cs"/>
            </a:rPr>
            <a:t>について、類似団体平均を上回っている。これは、村民の生活の基盤ともなっている道路整備に要する経費が主なものとなっている。今後は財政状況に配慮し、計画的な整備を進める必要がある。</a:t>
          </a:r>
          <a:endParaRPr lang="ja-JP" altLang="ja-JP" sz="1050">
            <a:effectLst/>
          </a:endParaRPr>
        </a:p>
        <a:p>
          <a:r>
            <a:rPr kumimoji="1" lang="ja-JP" altLang="ja-JP" sz="1050">
              <a:solidFill>
                <a:schemeClr val="dk1"/>
              </a:solidFill>
              <a:effectLst/>
              <a:latin typeface="+mn-lt"/>
              <a:ea typeface="+mn-ea"/>
              <a:cs typeface="+mn-cs"/>
            </a:rPr>
            <a:t>・災害復旧事業費については、台風</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号災害の影響により、住民一人当たりのコスト</a:t>
          </a:r>
          <a:r>
            <a:rPr kumimoji="1" lang="ja-JP" altLang="en-US" sz="1050">
              <a:solidFill>
                <a:schemeClr val="dk1"/>
              </a:solidFill>
              <a:effectLst/>
              <a:latin typeface="+mn-lt"/>
              <a:ea typeface="+mn-ea"/>
              <a:cs typeface="+mn-cs"/>
            </a:rPr>
            <a:t>が前年度に比べ</a:t>
          </a:r>
          <a:r>
            <a:rPr kumimoji="1" lang="en-US" altLang="ja-JP" sz="1050">
              <a:solidFill>
                <a:schemeClr val="dk1"/>
              </a:solidFill>
              <a:effectLst/>
              <a:latin typeface="+mn-lt"/>
              <a:ea typeface="+mn-ea"/>
              <a:cs typeface="+mn-cs"/>
            </a:rPr>
            <a:t>327</a:t>
          </a:r>
          <a:r>
            <a:rPr kumimoji="1" lang="ja-JP" altLang="ja-JP" sz="1050">
              <a:solidFill>
                <a:schemeClr val="dk1"/>
              </a:solidFill>
              <a:effectLst/>
              <a:latin typeface="+mn-lt"/>
              <a:ea typeface="+mn-ea"/>
              <a:cs typeface="+mn-cs"/>
            </a:rPr>
            <a:t>千円増加した。災害による急激な経費の増加については、基金等の活用も</a:t>
          </a:r>
          <a:r>
            <a:rPr kumimoji="1" lang="ja-JP" altLang="en-US" sz="1050">
              <a:solidFill>
                <a:schemeClr val="dk1"/>
              </a:solidFill>
              <a:effectLst/>
              <a:latin typeface="+mn-lt"/>
              <a:ea typeface="+mn-ea"/>
              <a:cs typeface="+mn-cs"/>
            </a:rPr>
            <a:t>行い</a:t>
          </a:r>
          <a:r>
            <a:rPr kumimoji="1" lang="ja-JP" altLang="ja-JP" sz="1050">
              <a:solidFill>
                <a:schemeClr val="dk1"/>
              </a:solidFill>
              <a:effectLst/>
              <a:latin typeface="+mn-lt"/>
              <a:ea typeface="+mn-ea"/>
              <a:cs typeface="+mn-cs"/>
            </a:rPr>
            <a:t>ながら対応していきたい。</a:t>
          </a:r>
          <a:endParaRPr lang="ja-JP" altLang="ja-JP" sz="1050">
            <a:effectLst/>
          </a:endParaRPr>
        </a:p>
        <a:p>
          <a:r>
            <a:rPr kumimoji="1" lang="ja-JP" altLang="ja-JP" sz="1050">
              <a:solidFill>
                <a:schemeClr val="dk1"/>
              </a:solidFill>
              <a:effectLst/>
              <a:latin typeface="+mn-lt"/>
              <a:ea typeface="+mn-ea"/>
              <a:cs typeface="+mn-cs"/>
            </a:rPr>
            <a:t>・積立金においては、前年度より住民一人当たりのコストが</a:t>
          </a:r>
          <a:r>
            <a:rPr kumimoji="1" lang="en-US" altLang="ja-JP" sz="1050">
              <a:solidFill>
                <a:schemeClr val="dk1"/>
              </a:solidFill>
              <a:effectLst/>
              <a:latin typeface="+mn-lt"/>
              <a:ea typeface="+mn-ea"/>
              <a:cs typeface="+mn-cs"/>
            </a:rPr>
            <a:t>125</a:t>
          </a:r>
          <a:r>
            <a:rPr kumimoji="1" lang="ja-JP" altLang="ja-JP" sz="1050">
              <a:solidFill>
                <a:schemeClr val="dk1"/>
              </a:solidFill>
              <a:effectLst/>
              <a:latin typeface="+mn-lt"/>
              <a:ea typeface="+mn-ea"/>
              <a:cs typeface="+mn-cs"/>
            </a:rPr>
            <a:t>千円の減となった</a:t>
          </a:r>
          <a:r>
            <a:rPr kumimoji="1" lang="ja-JP" altLang="en-US" sz="1050">
              <a:solidFill>
                <a:schemeClr val="dk1"/>
              </a:solidFill>
              <a:effectLst/>
              <a:latin typeface="+mn-lt"/>
              <a:ea typeface="+mn-ea"/>
              <a:cs typeface="+mn-cs"/>
            </a:rPr>
            <a:t>。災害復旧事業の繰越財源を確保するために積立金を縮小したことによる。</a:t>
          </a:r>
          <a:endParaRPr lang="ja-JP" altLang="ja-JP" sz="10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宮崎県諸塚村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1,456
187.56
4,536,303
3,986,277
55,439
2,052,949
2,420,534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134347</xdr:rowOff>
    </xdr:from>
    <xdr:to>
      <xdr:col>24</xdr:col>
      <xdr:colOff>63500</xdr:colOff>
      <xdr:row>35</xdr:row>
      <xdr:rowOff>152921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35097"/>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152921</xdr:rowOff>
    </xdr:from>
    <xdr:to>
      <xdr:col>19</xdr:col>
      <xdr:colOff>177800</xdr:colOff>
      <xdr:row>35</xdr:row>
      <xdr:rowOff>161150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5367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161150</xdr:rowOff>
    </xdr:from>
    <xdr:to>
      <xdr:col>15</xdr:col>
      <xdr:colOff>50800</xdr:colOff>
      <xdr:row>36</xdr:row>
      <xdr:rowOff>37440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61900"/>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37440</xdr:rowOff>
    </xdr:from>
    <xdr:to>
      <xdr:col>10</xdr:col>
      <xdr:colOff>114300</xdr:colOff>
      <xdr:row>36</xdr:row>
      <xdr:rowOff>45822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0964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83547</xdr:rowOff>
    </xdr:from>
    <xdr:to>
      <xdr:col>24</xdr:col>
      <xdr:colOff>114300</xdr:colOff>
      <xdr:row>36</xdr:row>
      <xdr:rowOff>13697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8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106424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102121</xdr:rowOff>
    </xdr:from>
    <xdr:to>
      <xdr:col>20</xdr:col>
      <xdr:colOff>38100</xdr:colOff>
      <xdr:row>36</xdr:row>
      <xdr:rowOff>32271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48798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7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110350</xdr:rowOff>
    </xdr:from>
    <xdr:to>
      <xdr:col>15</xdr:col>
      <xdr:colOff>101600</xdr:colOff>
      <xdr:row>36</xdr:row>
      <xdr:rowOff>40500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57027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158090</xdr:rowOff>
    </xdr:from>
    <xdr:to>
      <xdr:col>10</xdr:col>
      <xdr:colOff>165100</xdr:colOff>
      <xdr:row>36</xdr:row>
      <xdr:rowOff>88240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104767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166472</xdr:rowOff>
    </xdr:from>
    <xdr:to>
      <xdr:col>6</xdr:col>
      <xdr:colOff>38100</xdr:colOff>
      <xdr:row>36</xdr:row>
      <xdr:rowOff>96622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113149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102027</xdr:rowOff>
    </xdr:from>
    <xdr:to>
      <xdr:col>24</xdr:col>
      <xdr:colOff>63500</xdr:colOff>
      <xdr:row>56</xdr:row>
      <xdr:rowOff>164116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703227"/>
          <a:ext cx="838200" cy="6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57682</xdr:rowOff>
    </xdr:from>
    <xdr:to>
      <xdr:col>19</xdr:col>
      <xdr:colOff>177800</xdr:colOff>
      <xdr:row>56</xdr:row>
      <xdr:rowOff>102027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58882"/>
          <a:ext cx="889000" cy="4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57682</xdr:rowOff>
    </xdr:from>
    <xdr:to>
      <xdr:col>15</xdr:col>
      <xdr:colOff>50800</xdr:colOff>
      <xdr:row>56</xdr:row>
      <xdr:rowOff>107764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658882"/>
          <a:ext cx="889000" cy="5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107764</xdr:rowOff>
    </xdr:from>
    <xdr:to>
      <xdr:col>10</xdr:col>
      <xdr:colOff>114300</xdr:colOff>
      <xdr:row>57</xdr:row>
      <xdr:rowOff>42163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08964"/>
          <a:ext cx="889000" cy="10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113316</xdr:rowOff>
    </xdr:from>
    <xdr:to>
      <xdr:col>24</xdr:col>
      <xdr:colOff>114300</xdr:colOff>
      <xdr:row>57</xdr:row>
      <xdr:rowOff>43466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91743</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51227</xdr:rowOff>
    </xdr:from>
    <xdr:to>
      <xdr:col>20</xdr:col>
      <xdr:colOff>38100</xdr:colOff>
      <xdr:row>56</xdr:row>
      <xdr:rowOff>152827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169354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2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6882</xdr:rowOff>
    </xdr:from>
    <xdr:to>
      <xdr:col>15</xdr:col>
      <xdr:colOff>101600</xdr:colOff>
      <xdr:row>56</xdr:row>
      <xdr:rowOff>108482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125009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56964</xdr:rowOff>
    </xdr:from>
    <xdr:to>
      <xdr:col>10</xdr:col>
      <xdr:colOff>165100</xdr:colOff>
      <xdr:row>56</xdr:row>
      <xdr:rowOff>158564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3641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4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162813</xdr:rowOff>
    </xdr:from>
    <xdr:to>
      <xdr:col>6</xdr:col>
      <xdr:colOff>38100</xdr:colOff>
      <xdr:row>57</xdr:row>
      <xdr:rowOff>92963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84090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5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137907</xdr:rowOff>
    </xdr:from>
    <xdr:to>
      <xdr:col>24</xdr:col>
      <xdr:colOff>63500</xdr:colOff>
      <xdr:row>75</xdr:row>
      <xdr:rowOff>139116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96657"/>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135368</xdr:rowOff>
    </xdr:from>
    <xdr:to>
      <xdr:col>19</xdr:col>
      <xdr:colOff>177800</xdr:colOff>
      <xdr:row>75</xdr:row>
      <xdr:rowOff>139116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94118"/>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135368</xdr:rowOff>
    </xdr:from>
    <xdr:to>
      <xdr:col>15</xdr:col>
      <xdr:colOff>50800</xdr:colOff>
      <xdr:row>76</xdr:row>
      <xdr:rowOff>4857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94118"/>
          <a:ext cx="8890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131048</xdr:rowOff>
    </xdr:from>
    <xdr:to>
      <xdr:col>10</xdr:col>
      <xdr:colOff>114300</xdr:colOff>
      <xdr:row>76</xdr:row>
      <xdr:rowOff>4857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989798"/>
          <a:ext cx="889000" cy="4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87107</xdr:rowOff>
    </xdr:from>
    <xdr:to>
      <xdr:col>24</xdr:col>
      <xdr:colOff>114300</xdr:colOff>
      <xdr:row>76</xdr:row>
      <xdr:rowOff>17258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458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109984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88316</xdr:rowOff>
    </xdr:from>
    <xdr:to>
      <xdr:col>20</xdr:col>
      <xdr:colOff>38100</xdr:colOff>
      <xdr:row>76</xdr:row>
      <xdr:rowOff>18466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34993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2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84568</xdr:rowOff>
    </xdr:from>
    <xdr:to>
      <xdr:col>15</xdr:col>
      <xdr:colOff>101600</xdr:colOff>
      <xdr:row>76</xdr:row>
      <xdr:rowOff>14718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4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31245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1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125506</xdr:rowOff>
    </xdr:from>
    <xdr:to>
      <xdr:col>10</xdr:col>
      <xdr:colOff>165100</xdr:colOff>
      <xdr:row>76</xdr:row>
      <xdr:rowOff>55656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72183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5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80248</xdr:rowOff>
    </xdr:from>
    <xdr:to>
      <xdr:col>6</xdr:col>
      <xdr:colOff>38100</xdr:colOff>
      <xdr:row>76</xdr:row>
      <xdr:rowOff>10398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3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26925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1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150701</xdr:rowOff>
    </xdr:from>
    <xdr:to>
      <xdr:col>24</xdr:col>
      <xdr:colOff>63500</xdr:colOff>
      <xdr:row>96</xdr:row>
      <xdr:rowOff>169115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09901"/>
          <a:ext cx="8382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169115</xdr:rowOff>
    </xdr:from>
    <xdr:to>
      <xdr:col>19</xdr:col>
      <xdr:colOff>177800</xdr:colOff>
      <xdr:row>97</xdr:row>
      <xdr:rowOff>21713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28315"/>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18388</xdr:rowOff>
    </xdr:from>
    <xdr:to>
      <xdr:col>15</xdr:col>
      <xdr:colOff>50800</xdr:colOff>
      <xdr:row>97</xdr:row>
      <xdr:rowOff>21713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649038"/>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18388</xdr:rowOff>
    </xdr:from>
    <xdr:to>
      <xdr:col>10</xdr:col>
      <xdr:colOff>114300</xdr:colOff>
      <xdr:row>97</xdr:row>
      <xdr:rowOff>84823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49038"/>
          <a:ext cx="8890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99901</xdr:rowOff>
    </xdr:from>
    <xdr:to>
      <xdr:col>24</xdr:col>
      <xdr:colOff>114300</xdr:colOff>
      <xdr:row>97</xdr:row>
      <xdr:rowOff>30051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122778</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118315</xdr:rowOff>
    </xdr:from>
    <xdr:to>
      <xdr:col>20</xdr:col>
      <xdr:colOff>38100</xdr:colOff>
      <xdr:row>97</xdr:row>
      <xdr:rowOff>48465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64992</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142363</xdr:rowOff>
    </xdr:from>
    <xdr:to>
      <xdr:col>15</xdr:col>
      <xdr:colOff>101600</xdr:colOff>
      <xdr:row>97</xdr:row>
      <xdr:rowOff>72513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89040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139038</xdr:rowOff>
    </xdr:from>
    <xdr:to>
      <xdr:col>10</xdr:col>
      <xdr:colOff>165100</xdr:colOff>
      <xdr:row>97</xdr:row>
      <xdr:rowOff>69188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85715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7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34023</xdr:rowOff>
    </xdr:from>
    <xdr:to>
      <xdr:col>6</xdr:col>
      <xdr:colOff>38100</xdr:colOff>
      <xdr:row>97</xdr:row>
      <xdr:rowOff>135623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152150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3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143011</xdr:rowOff>
    </xdr:from>
    <xdr:to>
      <xdr:col>55</xdr:col>
      <xdr:colOff>0</xdr:colOff>
      <xdr:row>57</xdr:row>
      <xdr:rowOff>14414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44211"/>
          <a:ext cx="838200" cy="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143011</xdr:rowOff>
    </xdr:from>
    <xdr:to>
      <xdr:col>50</xdr:col>
      <xdr:colOff>114300</xdr:colOff>
      <xdr:row>56</xdr:row>
      <xdr:rowOff>151173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44211"/>
          <a:ext cx="889000" cy="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114074</xdr:rowOff>
    </xdr:from>
    <xdr:to>
      <xdr:col>45</xdr:col>
      <xdr:colOff>177800</xdr:colOff>
      <xdr:row>56</xdr:row>
      <xdr:rowOff>151173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15274"/>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110645</xdr:rowOff>
    </xdr:from>
    <xdr:to>
      <xdr:col>41</xdr:col>
      <xdr:colOff>50800</xdr:colOff>
      <xdr:row>56</xdr:row>
      <xdr:rowOff>114074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1184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135064</xdr:rowOff>
    </xdr:from>
    <xdr:to>
      <xdr:col>55</xdr:col>
      <xdr:colOff>50800</xdr:colOff>
      <xdr:row>57</xdr:row>
      <xdr:rowOff>65214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3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157941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92211</xdr:rowOff>
    </xdr:from>
    <xdr:to>
      <xdr:col>50</xdr:col>
      <xdr:colOff>165100</xdr:colOff>
      <xdr:row>57</xdr:row>
      <xdr:rowOff>22361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38888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6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100373</xdr:rowOff>
    </xdr:from>
    <xdr:to>
      <xdr:col>46</xdr:col>
      <xdr:colOff>38100</xdr:colOff>
      <xdr:row>57</xdr:row>
      <xdr:rowOff>30523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47050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47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63274</xdr:rowOff>
    </xdr:from>
    <xdr:to>
      <xdr:col>41</xdr:col>
      <xdr:colOff>101600</xdr:colOff>
      <xdr:row>56</xdr:row>
      <xdr:rowOff>164874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6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9951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3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59845</xdr:rowOff>
    </xdr:from>
    <xdr:to>
      <xdr:col>36</xdr:col>
      <xdr:colOff>165100</xdr:colOff>
      <xdr:row>56</xdr:row>
      <xdr:rowOff>161445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6522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3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76538</xdr:rowOff>
    </xdr:from>
    <xdr:to>
      <xdr:col>55</xdr:col>
      <xdr:colOff>0</xdr:colOff>
      <xdr:row>77</xdr:row>
      <xdr:rowOff>129364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78188"/>
          <a:ext cx="838200" cy="5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76538</xdr:rowOff>
    </xdr:from>
    <xdr:to>
      <xdr:col>50</xdr:col>
      <xdr:colOff>114300</xdr:colOff>
      <xdr:row>77</xdr:row>
      <xdr:rowOff>125789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78188"/>
          <a:ext cx="889000" cy="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125789</xdr:rowOff>
    </xdr:from>
    <xdr:to>
      <xdr:col>45</xdr:col>
      <xdr:colOff>177800</xdr:colOff>
      <xdr:row>77</xdr:row>
      <xdr:rowOff>134857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27439"/>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134857</xdr:rowOff>
    </xdr:from>
    <xdr:to>
      <xdr:col>41</xdr:col>
      <xdr:colOff>50800</xdr:colOff>
      <xdr:row>78</xdr:row>
      <xdr:rowOff>1698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36507"/>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78564</xdr:rowOff>
    </xdr:from>
    <xdr:to>
      <xdr:col>55</xdr:col>
      <xdr:colOff>50800</xdr:colOff>
      <xdr:row>78</xdr:row>
      <xdr:rowOff>8714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56991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25738</xdr:rowOff>
    </xdr:from>
    <xdr:to>
      <xdr:col>50</xdr:col>
      <xdr:colOff>165100</xdr:colOff>
      <xdr:row>77</xdr:row>
      <xdr:rowOff>127338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143865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00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74989</xdr:rowOff>
    </xdr:from>
    <xdr:to>
      <xdr:col>46</xdr:col>
      <xdr:colOff>38100</xdr:colOff>
      <xdr:row>78</xdr:row>
      <xdr:rowOff>5139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7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21666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5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84057</xdr:rowOff>
    </xdr:from>
    <xdr:to>
      <xdr:col>41</xdr:col>
      <xdr:colOff>101600</xdr:colOff>
      <xdr:row>78</xdr:row>
      <xdr:rowOff>14207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3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122348</xdr:rowOff>
    </xdr:from>
    <xdr:to>
      <xdr:col>36</xdr:col>
      <xdr:colOff>165100</xdr:colOff>
      <xdr:row>78</xdr:row>
      <xdr:rowOff>52498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2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69025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58981</xdr:rowOff>
    </xdr:from>
    <xdr:to>
      <xdr:col>55</xdr:col>
      <xdr:colOff>0</xdr:colOff>
      <xdr:row>97</xdr:row>
      <xdr:rowOff>93618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89631"/>
          <a:ext cx="838200" cy="3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19574</xdr:rowOff>
    </xdr:from>
    <xdr:to>
      <xdr:col>50</xdr:col>
      <xdr:colOff>114300</xdr:colOff>
      <xdr:row>97</xdr:row>
      <xdr:rowOff>58981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50224"/>
          <a:ext cx="889000" cy="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19574</xdr:rowOff>
    </xdr:from>
    <xdr:to>
      <xdr:col>45</xdr:col>
      <xdr:colOff>177800</xdr:colOff>
      <xdr:row>97</xdr:row>
      <xdr:rowOff>129318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50224"/>
          <a:ext cx="889000" cy="10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95562</xdr:rowOff>
    </xdr:from>
    <xdr:to>
      <xdr:col>41</xdr:col>
      <xdr:colOff>50800</xdr:colOff>
      <xdr:row>97</xdr:row>
      <xdr:rowOff>129318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6212"/>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42818</xdr:rowOff>
    </xdr:from>
    <xdr:to>
      <xdr:col>55</xdr:col>
      <xdr:colOff>50800</xdr:colOff>
      <xdr:row>97</xdr:row>
      <xdr:rowOff>144418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7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65695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2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8181</xdr:rowOff>
    </xdr:from>
    <xdr:to>
      <xdr:col>50</xdr:col>
      <xdr:colOff>165100</xdr:colOff>
      <xdr:row>97</xdr:row>
      <xdr:rowOff>109781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126308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1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140224</xdr:rowOff>
    </xdr:from>
    <xdr:to>
      <xdr:col>46</xdr:col>
      <xdr:colOff>38100</xdr:colOff>
      <xdr:row>97</xdr:row>
      <xdr:rowOff>70374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86901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37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78518</xdr:rowOff>
    </xdr:from>
    <xdr:to>
      <xdr:col>41</xdr:col>
      <xdr:colOff>101600</xdr:colOff>
      <xdr:row>98</xdr:row>
      <xdr:rowOff>8668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25195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8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44762</xdr:rowOff>
    </xdr:from>
    <xdr:to>
      <xdr:col>36</xdr:col>
      <xdr:colOff>165100</xdr:colOff>
      <xdr:row>97</xdr:row>
      <xdr:rowOff>146362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162889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5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123931</xdr:rowOff>
    </xdr:from>
    <xdr:to>
      <xdr:col>85</xdr:col>
      <xdr:colOff>127000</xdr:colOff>
      <xdr:row>38</xdr:row>
      <xdr:rowOff>7213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67581"/>
          <a:ext cx="838200" cy="5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123931</xdr:rowOff>
    </xdr:from>
    <xdr:to>
      <xdr:col>81</xdr:col>
      <xdr:colOff>50800</xdr:colOff>
      <xdr:row>37</xdr:row>
      <xdr:rowOff>127776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67581"/>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104971</xdr:rowOff>
    </xdr:from>
    <xdr:to>
      <xdr:col>76</xdr:col>
      <xdr:colOff>114300</xdr:colOff>
      <xdr:row>37</xdr:row>
      <xdr:rowOff>127776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48621"/>
          <a:ext cx="8890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104971</xdr:rowOff>
    </xdr:from>
    <xdr:to>
      <xdr:col>71</xdr:col>
      <xdr:colOff>177800</xdr:colOff>
      <xdr:row>38</xdr:row>
      <xdr:rowOff>40922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48621"/>
          <a:ext cx="889000" cy="10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127863</xdr:rowOff>
    </xdr:from>
    <xdr:to>
      <xdr:col>85</xdr:col>
      <xdr:colOff>177800</xdr:colOff>
      <xdr:row>38</xdr:row>
      <xdr:rowOff>58013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42790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73131</xdr:rowOff>
    </xdr:from>
    <xdr:to>
      <xdr:col>81</xdr:col>
      <xdr:colOff>101600</xdr:colOff>
      <xdr:row>38</xdr:row>
      <xdr:rowOff>3281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165858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76976</xdr:rowOff>
    </xdr:from>
    <xdr:to>
      <xdr:col>76</xdr:col>
      <xdr:colOff>165100</xdr:colOff>
      <xdr:row>38</xdr:row>
      <xdr:rowOff>7127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20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169703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54171</xdr:rowOff>
    </xdr:from>
    <xdr:to>
      <xdr:col>72</xdr:col>
      <xdr:colOff>38100</xdr:colOff>
      <xdr:row>37</xdr:row>
      <xdr:rowOff>155771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146898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161572</xdr:rowOff>
    </xdr:from>
    <xdr:to>
      <xdr:col>67</xdr:col>
      <xdr:colOff>101600</xdr:colOff>
      <xdr:row>38</xdr:row>
      <xdr:rowOff>91722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82849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9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24043</xdr:rowOff>
    </xdr:from>
    <xdr:to>
      <xdr:col>85</xdr:col>
      <xdr:colOff>127000</xdr:colOff>
      <xdr:row>57</xdr:row>
      <xdr:rowOff>96077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96693"/>
          <a:ext cx="838200" cy="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24043</xdr:rowOff>
    </xdr:from>
    <xdr:to>
      <xdr:col>81</xdr:col>
      <xdr:colOff>50800</xdr:colOff>
      <xdr:row>57</xdr:row>
      <xdr:rowOff>99044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96693"/>
          <a:ext cx="889000" cy="7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79253</xdr:rowOff>
    </xdr:from>
    <xdr:to>
      <xdr:col>76</xdr:col>
      <xdr:colOff>114300</xdr:colOff>
      <xdr:row>57</xdr:row>
      <xdr:rowOff>99044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51903"/>
          <a:ext cx="889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43629</xdr:rowOff>
    </xdr:from>
    <xdr:to>
      <xdr:col>71</xdr:col>
      <xdr:colOff>177800</xdr:colOff>
      <xdr:row>57</xdr:row>
      <xdr:rowOff>79253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16279"/>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45277</xdr:rowOff>
    </xdr:from>
    <xdr:to>
      <xdr:col>85</xdr:col>
      <xdr:colOff>177800</xdr:colOff>
      <xdr:row>57</xdr:row>
      <xdr:rowOff>146877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1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23704</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9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144693</xdr:rowOff>
    </xdr:from>
    <xdr:to>
      <xdr:col>81</xdr:col>
      <xdr:colOff>101600</xdr:colOff>
      <xdr:row>57</xdr:row>
      <xdr:rowOff>74843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4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91370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2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48244</xdr:rowOff>
    </xdr:from>
    <xdr:to>
      <xdr:col>76</xdr:col>
      <xdr:colOff>165100</xdr:colOff>
      <xdr:row>57</xdr:row>
      <xdr:rowOff>149844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2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166371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9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28453</xdr:rowOff>
    </xdr:from>
    <xdr:to>
      <xdr:col>72</xdr:col>
      <xdr:colOff>38100</xdr:colOff>
      <xdr:row>57</xdr:row>
      <xdr:rowOff>130053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146580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7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164279</xdr:rowOff>
    </xdr:from>
    <xdr:to>
      <xdr:col>67</xdr:col>
      <xdr:colOff>101600</xdr:colOff>
      <xdr:row>57</xdr:row>
      <xdr:rowOff>94429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110956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4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60174</xdr:rowOff>
    </xdr:from>
    <xdr:to>
      <xdr:col>85</xdr:col>
      <xdr:colOff>127000</xdr:colOff>
      <xdr:row>75</xdr:row>
      <xdr:rowOff>132590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2576024"/>
          <a:ext cx="838200" cy="4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132590</xdr:rowOff>
    </xdr:from>
    <xdr:to>
      <xdr:col>81</xdr:col>
      <xdr:colOff>50800</xdr:colOff>
      <xdr:row>77</xdr:row>
      <xdr:rowOff>155657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2991340"/>
          <a:ext cx="889000" cy="3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155657</xdr:rowOff>
    </xdr:from>
    <xdr:to>
      <xdr:col>76</xdr:col>
      <xdr:colOff>114300</xdr:colOff>
      <xdr:row>78</xdr:row>
      <xdr:rowOff>15898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57307"/>
          <a:ext cx="889000" cy="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15898</xdr:rowOff>
    </xdr:from>
    <xdr:to>
      <xdr:col>71</xdr:col>
      <xdr:colOff>177800</xdr:colOff>
      <xdr:row>78</xdr:row>
      <xdr:rowOff>45160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88998"/>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9374</xdr:rowOff>
    </xdr:from>
    <xdr:to>
      <xdr:col>85</xdr:col>
      <xdr:colOff>177800</xdr:colOff>
      <xdr:row>73</xdr:row>
      <xdr:rowOff>110974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5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32251</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37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81790</xdr:rowOff>
    </xdr:from>
    <xdr:to>
      <xdr:col>81</xdr:col>
      <xdr:colOff>101600</xdr:colOff>
      <xdr:row>76</xdr:row>
      <xdr:rowOff>11940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9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28467</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271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104857</xdr:rowOff>
    </xdr:from>
    <xdr:to>
      <xdr:col>76</xdr:col>
      <xdr:colOff>165100</xdr:colOff>
      <xdr:row>78</xdr:row>
      <xdr:rowOff>35007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51534</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308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136548</xdr:rowOff>
    </xdr:from>
    <xdr:to>
      <xdr:col>72</xdr:col>
      <xdr:colOff>38100</xdr:colOff>
      <xdr:row>78</xdr:row>
      <xdr:rowOff>66698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83225</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311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165810</xdr:rowOff>
    </xdr:from>
    <xdr:to>
      <xdr:col>67</xdr:col>
      <xdr:colOff>101600</xdr:colOff>
      <xdr:row>78</xdr:row>
      <xdr:rowOff>95960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112487</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14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100282</xdr:rowOff>
    </xdr:from>
    <xdr:to>
      <xdr:col>85</xdr:col>
      <xdr:colOff>127000</xdr:colOff>
      <xdr:row>96</xdr:row>
      <xdr:rowOff>123757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559482"/>
          <a:ext cx="838200" cy="2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123757</xdr:rowOff>
    </xdr:from>
    <xdr:to>
      <xdr:col>81</xdr:col>
      <xdr:colOff>50800</xdr:colOff>
      <xdr:row>96</xdr:row>
      <xdr:rowOff>158333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82957"/>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158333</xdr:rowOff>
    </xdr:from>
    <xdr:to>
      <xdr:col>76</xdr:col>
      <xdr:colOff>114300</xdr:colOff>
      <xdr:row>97</xdr:row>
      <xdr:rowOff>31164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17533"/>
          <a:ext cx="889000" cy="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31164</xdr:rowOff>
    </xdr:from>
    <xdr:to>
      <xdr:col>71</xdr:col>
      <xdr:colOff>177800</xdr:colOff>
      <xdr:row>97</xdr:row>
      <xdr:rowOff>35841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61814"/>
          <a:ext cx="8890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49482</xdr:rowOff>
    </xdr:from>
    <xdr:to>
      <xdr:col>85</xdr:col>
      <xdr:colOff>177800</xdr:colOff>
      <xdr:row>96</xdr:row>
      <xdr:rowOff>151082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72359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6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72957</xdr:rowOff>
    </xdr:from>
    <xdr:to>
      <xdr:col>81</xdr:col>
      <xdr:colOff>101600</xdr:colOff>
      <xdr:row>97</xdr:row>
      <xdr:rowOff>3107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19634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0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107533</xdr:rowOff>
    </xdr:from>
    <xdr:to>
      <xdr:col>76</xdr:col>
      <xdr:colOff>165100</xdr:colOff>
      <xdr:row>97</xdr:row>
      <xdr:rowOff>37683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54210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4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151814</xdr:rowOff>
    </xdr:from>
    <xdr:to>
      <xdr:col>72</xdr:col>
      <xdr:colOff>38100</xdr:colOff>
      <xdr:row>97</xdr:row>
      <xdr:rowOff>81964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98491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38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156491</xdr:rowOff>
    </xdr:from>
    <xdr:to>
      <xdr:col>67</xdr:col>
      <xdr:colOff>101600</xdr:colOff>
      <xdr:row>97</xdr:row>
      <xdr:rowOff>86641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103168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39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・総務費においては、積立金が前年比</a:t>
          </a:r>
          <a:r>
            <a:rPr kumimoji="1" lang="en-US" altLang="ja-JP" sz="1100">
              <a:solidFill>
                <a:schemeClr val="dk1"/>
              </a:solidFill>
              <a:effectLst/>
              <a:latin typeface="+mn-lt"/>
              <a:ea typeface="+mn-ea"/>
              <a:cs typeface="+mn-cs"/>
            </a:rPr>
            <a:t>95.5</a:t>
          </a:r>
          <a:r>
            <a:rPr kumimoji="1" lang="ja-JP" altLang="ja-JP" sz="1100">
              <a:solidFill>
                <a:schemeClr val="dk1"/>
              </a:solidFill>
              <a:effectLst/>
              <a:latin typeface="+mn-lt"/>
              <a:ea typeface="+mn-ea"/>
              <a:cs typeface="+mn-cs"/>
            </a:rPr>
            <a:t>％の減となり総額でも</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％の減となった。住民一人当たりのコストは</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千円の減となり、</a:t>
          </a:r>
          <a:r>
            <a:rPr kumimoji="1" lang="ja-JP" altLang="en-US" sz="1100">
              <a:solidFill>
                <a:schemeClr val="dk1"/>
              </a:solidFill>
              <a:effectLst/>
              <a:latin typeface="+mn-lt"/>
              <a:ea typeface="+mn-ea"/>
              <a:cs typeface="+mn-cs"/>
            </a:rPr>
            <a:t>類似団体を下回った。</a:t>
          </a:r>
          <a:endParaRPr lang="ja-JP" altLang="ja-JP" sz="1400">
            <a:effectLst/>
          </a:endParaRPr>
        </a:p>
        <a:p>
          <a:r>
            <a:rPr kumimoji="1" lang="ja-JP" altLang="ja-JP" sz="1100">
              <a:solidFill>
                <a:schemeClr val="dk1"/>
              </a:solidFill>
              <a:effectLst/>
              <a:latin typeface="+mn-lt"/>
              <a:ea typeface="+mn-ea"/>
              <a:cs typeface="+mn-cs"/>
            </a:rPr>
            <a:t>・衛生費においては、災害復旧に伴う簡易給水施設整備事業が前年比</a:t>
          </a:r>
          <a:r>
            <a:rPr kumimoji="1" lang="en-US" altLang="ja-JP" sz="1100">
              <a:solidFill>
                <a:schemeClr val="dk1"/>
              </a:solidFill>
              <a:effectLst/>
              <a:latin typeface="+mn-lt"/>
              <a:ea typeface="+mn-ea"/>
              <a:cs typeface="+mn-cs"/>
            </a:rPr>
            <a:t>36.4</a:t>
          </a:r>
          <a:r>
            <a:rPr kumimoji="1" lang="ja-JP" altLang="ja-JP" sz="1100">
              <a:solidFill>
                <a:schemeClr val="dk1"/>
              </a:solidFill>
              <a:effectLst/>
              <a:latin typeface="+mn-lt"/>
              <a:ea typeface="+mn-ea"/>
              <a:cs typeface="+mn-cs"/>
            </a:rPr>
            <a:t>％の増、住民一人当たりのコストが前年度より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％の増となっている。</a:t>
          </a:r>
          <a:endParaRPr lang="ja-JP" altLang="ja-JP" sz="1400">
            <a:effectLst/>
          </a:endParaRPr>
        </a:p>
        <a:p>
          <a:r>
            <a:rPr kumimoji="1" lang="ja-JP" altLang="ja-JP" sz="1100">
              <a:solidFill>
                <a:schemeClr val="dk1"/>
              </a:solidFill>
              <a:effectLst/>
              <a:latin typeface="+mn-lt"/>
              <a:ea typeface="+mn-ea"/>
              <a:cs typeface="+mn-cs"/>
            </a:rPr>
            <a:t>・農林水産業費においては、住民一人当たりのコストが前年度より</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林道開設改良事業費に係る予算を縮小し、災害復旧事業に係る予算に配分したためである。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・土木費においては、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％の減となっている。これは村道改良事業に係る予算を縮小し、災害復旧事業に係る予算に配分したためである。</a:t>
          </a:r>
          <a:endParaRPr lang="ja-JP" altLang="ja-JP" sz="1400">
            <a:effectLst/>
          </a:endParaRPr>
        </a:p>
        <a:p>
          <a:r>
            <a:rPr kumimoji="1" lang="ja-JP" altLang="ja-JP" sz="1100">
              <a:solidFill>
                <a:schemeClr val="dk1"/>
              </a:solidFill>
              <a:effectLst/>
              <a:latin typeface="+mn-lt"/>
              <a:ea typeface="+mn-ea"/>
              <a:cs typeface="+mn-cs"/>
            </a:rPr>
            <a:t>・災害復旧費は、激甚災害に指定された令和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号災の災害復旧事業により</a:t>
          </a:r>
          <a:r>
            <a:rPr kumimoji="1" lang="en-US" altLang="ja-JP" sz="1100">
              <a:solidFill>
                <a:schemeClr val="dk1"/>
              </a:solidFill>
              <a:effectLst/>
              <a:latin typeface="+mn-lt"/>
              <a:ea typeface="+mn-ea"/>
              <a:cs typeface="+mn-cs"/>
            </a:rPr>
            <a:t>327</a:t>
          </a:r>
          <a:r>
            <a:rPr kumimoji="1" lang="ja-JP" altLang="ja-JP" sz="1100">
              <a:solidFill>
                <a:schemeClr val="dk1"/>
              </a:solidFill>
              <a:effectLst/>
              <a:latin typeface="+mn-lt"/>
              <a:ea typeface="+mn-ea"/>
              <a:cs typeface="+mn-cs"/>
            </a:rPr>
            <a:t>千円、</a:t>
          </a:r>
          <a:r>
            <a:rPr kumimoji="1" lang="en-US" altLang="ja-JP" sz="1100">
              <a:solidFill>
                <a:schemeClr val="tx1"/>
              </a:solidFill>
              <a:effectLst/>
              <a:latin typeface="+mn-lt"/>
              <a:ea typeface="+mn-ea"/>
              <a:cs typeface="+mn-cs"/>
            </a:rPr>
            <a:t>70.0</a:t>
          </a:r>
          <a:r>
            <a:rPr kumimoji="1" lang="ja-JP"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の大幅な増となった。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今年度は台風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号の災害復旧事業の財源として、財政調整基金を繰入れたことから標準財政規模比が減少した。</a:t>
          </a:r>
          <a:endParaRPr lang="ja-JP" altLang="ja-JP" sz="1100">
            <a:effectLst/>
          </a:endParaRPr>
        </a:p>
        <a:p>
          <a:r>
            <a:rPr kumimoji="1" lang="ja-JP" altLang="ja-JP" sz="1100">
              <a:solidFill>
                <a:schemeClr val="dk1"/>
              </a:solidFill>
              <a:effectLst/>
              <a:latin typeface="+mn-lt"/>
              <a:ea typeface="+mn-ea"/>
              <a:cs typeface="+mn-cs"/>
            </a:rPr>
            <a:t>　今後も、中長期的な見通しをもとに計画的に基金を活用しながら運営することとしている。</a:t>
          </a:r>
          <a:endParaRPr lang="ja-JP" altLang="ja-JP" sz="1100">
            <a:effectLst/>
          </a:endParaRPr>
        </a:p>
        <a:p>
          <a:r>
            <a:rPr kumimoji="1" lang="ja-JP" altLang="ja-JP" sz="1100">
              <a:solidFill>
                <a:schemeClr val="dk1"/>
              </a:solidFill>
              <a:effectLst/>
              <a:latin typeface="+mn-lt"/>
              <a:ea typeface="+mn-ea"/>
              <a:cs typeface="+mn-cs"/>
            </a:rPr>
            <a:t>実質収支額は、住民ニーズに対応した施策の度合いを考慮しても適正な数値にて推移していると考える。災害復旧事業の繰越に伴い、翌年度に繰越すべき財源が増加したことから実質単年度収支はマイナスとなっ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宮崎県諸塚村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各会計とも赤字はなく、健全な数値で推移している。</a:t>
          </a:r>
          <a:endParaRPr lang="ja-JP" altLang="ja-JP" sz="1400">
            <a:effectLst/>
          </a:endParaRPr>
        </a:p>
        <a:p>
          <a:r>
            <a:rPr kumimoji="1" lang="ja-JP" altLang="ja-JP" sz="1400">
              <a:solidFill>
                <a:schemeClr val="dk1"/>
              </a:solidFill>
              <a:effectLst/>
              <a:latin typeface="+mn-lt"/>
              <a:ea typeface="+mn-ea"/>
              <a:cs typeface="+mn-cs"/>
            </a:rPr>
            <a:t>　事業実施会計については、受益住民の負担の増額も検討すべきであるが、過疎地域である中山間地域の環境においては、住民負担が大きくなりすぎるため、一般会計予算からの繰入金に頼らざるを得ない現状にある。</a:t>
          </a:r>
          <a:endParaRPr lang="ja-JP" altLang="ja-JP" sz="1400">
            <a:effectLst/>
          </a:endParaRPr>
        </a:p>
        <a:p>
          <a:r>
            <a:rPr kumimoji="1" lang="ja-JP" altLang="ja-JP" sz="1400">
              <a:solidFill>
                <a:schemeClr val="dk1"/>
              </a:solidFill>
              <a:effectLst/>
              <a:latin typeface="+mn-lt"/>
              <a:ea typeface="+mn-ea"/>
              <a:cs typeface="+mn-cs"/>
            </a:rPr>
            <a:t>　ただし、常に住民負担の公平性と均衡性、また、妥当性を検証し、適正な事業運営を進めていく必要がある。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4536303</v>
      </c>
      <c r="BO4" s="462"/>
      <c r="BP4" s="462"/>
      <c r="BQ4" s="462"/>
      <c r="BR4" s="462"/>
      <c r="BS4" s="462"/>
      <c r="BT4" s="462"/>
      <c r="BU4" s="463"/>
      <c r="BV4" s="461">
        <v>4239928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2.7</v>
      </c>
      <c r="CU4" s="602"/>
      <c r="CV4" s="602"/>
      <c r="CW4" s="602"/>
      <c r="CX4" s="602"/>
      <c r="CY4" s="602"/>
      <c r="CZ4" s="602"/>
      <c r="DA4" s="603"/>
      <c r="DB4" s="601">
        <v>3.5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3986277</v>
      </c>
      <c r="BO5" s="433"/>
      <c r="BP5" s="433"/>
      <c r="BQ5" s="433"/>
      <c r="BR5" s="433"/>
      <c r="BS5" s="433"/>
      <c r="BT5" s="433"/>
      <c r="BU5" s="434"/>
      <c r="BV5" s="432">
        <v>3975254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78.5</v>
      </c>
      <c r="CU5" s="430"/>
      <c r="CV5" s="430"/>
      <c r="CW5" s="430"/>
      <c r="CX5" s="430"/>
      <c r="CY5" s="430"/>
      <c r="CZ5" s="430"/>
      <c r="DA5" s="431"/>
      <c r="DB5" s="429">
        <v>76.099999999999994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550026</v>
      </c>
      <c r="BO6" s="433"/>
      <c r="BP6" s="433"/>
      <c r="BQ6" s="433"/>
      <c r="BR6" s="433"/>
      <c r="BS6" s="433"/>
      <c r="BT6" s="433"/>
      <c r="BU6" s="434"/>
      <c r="BV6" s="432">
        <v>264674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78.8</v>
      </c>
      <c r="CU6" s="576"/>
      <c r="CV6" s="576"/>
      <c r="CW6" s="576"/>
      <c r="CX6" s="576"/>
      <c r="CY6" s="576"/>
      <c r="CZ6" s="576"/>
      <c r="DA6" s="577"/>
      <c r="DB6" s="575">
        <v>76.099999999999994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494587</v>
      </c>
      <c r="BO7" s="433"/>
      <c r="BP7" s="433"/>
      <c r="BQ7" s="433"/>
      <c r="BR7" s="433"/>
      <c r="BS7" s="433"/>
      <c r="BT7" s="433"/>
      <c r="BU7" s="434"/>
      <c r="BV7" s="432">
        <v>189653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2052949</v>
      </c>
      <c r="CU7" s="433"/>
      <c r="CV7" s="433"/>
      <c r="CW7" s="433"/>
      <c r="CX7" s="433"/>
      <c r="CY7" s="433"/>
      <c r="CZ7" s="433"/>
      <c r="DA7" s="434"/>
      <c r="DB7" s="432">
        <v>2113898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55439</v>
      </c>
      <c r="BO8" s="433"/>
      <c r="BP8" s="433"/>
      <c r="BQ8" s="433"/>
      <c r="BR8" s="433"/>
      <c r="BS8" s="433"/>
      <c r="BT8" s="433"/>
      <c r="BU8" s="434"/>
      <c r="BV8" s="432">
        <v>75021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0.27</v>
      </c>
      <c r="CU8" s="536"/>
      <c r="CV8" s="536"/>
      <c r="CW8" s="536"/>
      <c r="CX8" s="536"/>
      <c r="CY8" s="536"/>
      <c r="CZ8" s="536"/>
      <c r="DA8" s="537"/>
      <c r="DB8" s="535">
        <v>0.25</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1486</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-19582</v>
      </c>
      <c r="BO9" s="433"/>
      <c r="BP9" s="433"/>
      <c r="BQ9" s="433"/>
      <c r="BR9" s="433"/>
      <c r="BS9" s="433"/>
      <c r="BT9" s="433"/>
      <c r="BU9" s="434"/>
      <c r="BV9" s="432">
        <v>-4999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11.6</v>
      </c>
      <c r="CU9" s="430"/>
      <c r="CV9" s="430"/>
      <c r="CW9" s="430"/>
      <c r="CX9" s="430"/>
      <c r="CY9" s="430"/>
      <c r="CZ9" s="430"/>
      <c r="DA9" s="431"/>
      <c r="DB9" s="429">
        <v>10.8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1739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3519</v>
      </c>
      <c r="BO10" s="433"/>
      <c r="BP10" s="433"/>
      <c r="BQ10" s="433"/>
      <c r="BR10" s="433"/>
      <c r="BS10" s="433"/>
      <c r="BT10" s="433"/>
      <c r="BU10" s="434"/>
      <c r="BV10" s="432">
        <v>100650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1458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200000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1456</v>
      </c>
      <c r="S13" s="520"/>
      <c r="T13" s="520"/>
      <c r="U13" s="520"/>
      <c r="V13" s="521"/>
      <c r="W13" s="522" t="s">
        <v>131</v>
      </c>
      <c r="X13" s="418"/>
      <c r="Y13" s="418"/>
      <c r="Z13" s="418"/>
      <c r="AA13" s="418"/>
      <c r="AB13" s="419"/>
      <c r="AC13" s="385">
        <v>346</v>
      </c>
      <c r="AD13" s="386"/>
      <c r="AE13" s="386"/>
      <c r="AF13" s="386"/>
      <c r="AG13" s="387"/>
      <c r="AH13" s="385">
        <v>387</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-16063</v>
      </c>
      <c r="BO13" s="433"/>
      <c r="BP13" s="433"/>
      <c r="BQ13" s="433"/>
      <c r="BR13" s="433"/>
      <c r="BS13" s="433"/>
      <c r="BT13" s="433"/>
      <c r="BU13" s="434"/>
      <c r="BV13" s="432">
        <v>-104349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5.3</v>
      </c>
      <c r="CU13" s="430"/>
      <c r="CV13" s="430"/>
      <c r="CW13" s="430"/>
      <c r="CX13" s="430"/>
      <c r="CY13" s="430"/>
      <c r="CZ13" s="430"/>
      <c r="DA13" s="431"/>
      <c r="DB13" s="429">
        <v>5.3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1499</v>
      </c>
      <c r="S14" s="520"/>
      <c r="T14" s="520"/>
      <c r="U14" s="520"/>
      <c r="V14" s="521"/>
      <c r="W14" s="523"/>
      <c r="X14" s="421"/>
      <c r="Y14" s="421"/>
      <c r="Z14" s="421"/>
      <c r="AA14" s="421"/>
      <c r="AB14" s="422"/>
      <c r="AC14" s="512">
        <v>40.9</v>
      </c>
      <c r="AD14" s="513"/>
      <c r="AE14" s="513"/>
      <c r="AF14" s="513"/>
      <c r="AG14" s="514"/>
      <c r="AH14" s="512">
        <v>40</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1497</v>
      </c>
      <c r="S15" s="520"/>
      <c r="T15" s="520"/>
      <c r="U15" s="520"/>
      <c r="V15" s="521"/>
      <c r="W15" s="522" t="s">
        <v>137</v>
      </c>
      <c r="X15" s="418"/>
      <c r="Y15" s="418"/>
      <c r="Z15" s="418"/>
      <c r="AA15" s="418"/>
      <c r="AB15" s="419"/>
      <c r="AC15" s="385">
        <v>122</v>
      </c>
      <c r="AD15" s="386"/>
      <c r="AE15" s="386"/>
      <c r="AF15" s="386"/>
      <c r="AG15" s="387"/>
      <c r="AH15" s="385">
        <v>159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531987</v>
      </c>
      <c r="BO15" s="462"/>
      <c r="BP15" s="462"/>
      <c r="BQ15" s="462"/>
      <c r="BR15" s="462"/>
      <c r="BS15" s="462"/>
      <c r="BT15" s="462"/>
      <c r="BU15" s="463"/>
      <c r="BV15" s="461">
        <v>517006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14.4</v>
      </c>
      <c r="AD16" s="513"/>
      <c r="AE16" s="513"/>
      <c r="AF16" s="513"/>
      <c r="AG16" s="514"/>
      <c r="AH16" s="512">
        <v>16.399999999999999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1936544</v>
      </c>
      <c r="BO16" s="433"/>
      <c r="BP16" s="433"/>
      <c r="BQ16" s="433"/>
      <c r="BR16" s="433"/>
      <c r="BS16" s="433"/>
      <c r="BT16" s="433"/>
      <c r="BU16" s="434"/>
      <c r="BV16" s="432">
        <v>2016824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141</v>
      </c>
      <c r="S17" s="510"/>
      <c r="T17" s="510"/>
      <c r="U17" s="510"/>
      <c r="V17" s="511"/>
      <c r="W17" s="522" t="s">
        <v>144</v>
      </c>
      <c r="X17" s="418"/>
      <c r="Y17" s="418"/>
      <c r="Z17" s="418"/>
      <c r="AA17" s="418"/>
      <c r="AB17" s="419"/>
      <c r="AC17" s="385">
        <v>377</v>
      </c>
      <c r="AD17" s="386"/>
      <c r="AE17" s="386"/>
      <c r="AF17" s="386"/>
      <c r="AG17" s="387"/>
      <c r="AH17" s="385">
        <v>422</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640085</v>
      </c>
      <c r="BO17" s="433"/>
      <c r="BP17" s="433"/>
      <c r="BQ17" s="433"/>
      <c r="BR17" s="433"/>
      <c r="BS17" s="433"/>
      <c r="BT17" s="433"/>
      <c r="BU17" s="434"/>
      <c r="BV17" s="432">
        <v>620302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187.56</v>
      </c>
      <c r="M18" s="485"/>
      <c r="N18" s="485"/>
      <c r="O18" s="485"/>
      <c r="P18" s="485"/>
      <c r="Q18" s="485"/>
      <c r="R18" s="486"/>
      <c r="S18" s="486"/>
      <c r="T18" s="486"/>
      <c r="U18" s="486"/>
      <c r="V18" s="487"/>
      <c r="W18" s="503"/>
      <c r="X18" s="504"/>
      <c r="Y18" s="504"/>
      <c r="Z18" s="504"/>
      <c r="AA18" s="504"/>
      <c r="AB18" s="528"/>
      <c r="AC18" s="402">
        <v>44.6</v>
      </c>
      <c r="AD18" s="403"/>
      <c r="AE18" s="403"/>
      <c r="AF18" s="403"/>
      <c r="AG18" s="488"/>
      <c r="AH18" s="402">
        <v>43.6</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1701400</v>
      </c>
      <c r="BO18" s="433"/>
      <c r="BP18" s="433"/>
      <c r="BQ18" s="433"/>
      <c r="BR18" s="433"/>
      <c r="BS18" s="433"/>
      <c r="BT18" s="433"/>
      <c r="BU18" s="434"/>
      <c r="BV18" s="432">
        <v>1661980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3032175</v>
      </c>
      <c r="BO19" s="433"/>
      <c r="BP19" s="433"/>
      <c r="BQ19" s="433"/>
      <c r="BR19" s="433"/>
      <c r="BS19" s="433"/>
      <c r="BT19" s="433"/>
      <c r="BU19" s="434"/>
      <c r="BV19" s="432">
        <v>3166064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628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2420534</v>
      </c>
      <c r="BO22" s="462"/>
      <c r="BP22" s="462"/>
      <c r="BQ22" s="462"/>
      <c r="BR22" s="462"/>
      <c r="BS22" s="462"/>
      <c r="BT22" s="462"/>
      <c r="BU22" s="463"/>
      <c r="BV22" s="461">
        <v>2653228</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2340658</v>
      </c>
      <c r="BO23" s="433"/>
      <c r="BP23" s="433"/>
      <c r="BQ23" s="433"/>
      <c r="BR23" s="433"/>
      <c r="BS23" s="433"/>
      <c r="BT23" s="433"/>
      <c r="BU23" s="434"/>
      <c r="BV23" s="432">
        <v>2548659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6760</v>
      </c>
      <c r="R24" s="386"/>
      <c r="S24" s="386"/>
      <c r="T24" s="386"/>
      <c r="U24" s="386"/>
      <c r="V24" s="387"/>
      <c r="W24" s="475"/>
      <c r="X24" s="412"/>
      <c r="Y24" s="413"/>
      <c r="Z24" s="388" t="s">
        <v>161</v>
      </c>
      <c r="AA24" s="389"/>
      <c r="AB24" s="389"/>
      <c r="AC24" s="389"/>
      <c r="AD24" s="389"/>
      <c r="AE24" s="389"/>
      <c r="AF24" s="389"/>
      <c r="AG24" s="390"/>
      <c r="AH24" s="385">
        <v>48</v>
      </c>
      <c r="AI24" s="386"/>
      <c r="AJ24" s="386"/>
      <c r="AK24" s="386"/>
      <c r="AL24" s="387"/>
      <c r="AM24" s="385">
        <v>142176</v>
      </c>
      <c r="AN24" s="386"/>
      <c r="AO24" s="386"/>
      <c r="AP24" s="386"/>
      <c r="AQ24" s="386"/>
      <c r="AR24" s="387"/>
      <c r="AS24" s="385">
        <v>2962</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1610108</v>
      </c>
      <c r="BO24" s="433"/>
      <c r="BP24" s="433"/>
      <c r="BQ24" s="433"/>
      <c r="BR24" s="433"/>
      <c r="BS24" s="433"/>
      <c r="BT24" s="433"/>
      <c r="BU24" s="434"/>
      <c r="BV24" s="432">
        <v>1749829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5450</v>
      </c>
      <c r="R25" s="386"/>
      <c r="S25" s="386"/>
      <c r="T25" s="386"/>
      <c r="U25" s="386"/>
      <c r="V25" s="387"/>
      <c r="W25" s="475"/>
      <c r="X25" s="412"/>
      <c r="Y25" s="413"/>
      <c r="Z25" s="388" t="s">
        <v>164</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11343</v>
      </c>
      <c r="BO25" s="462"/>
      <c r="BP25" s="462"/>
      <c r="BQ25" s="462"/>
      <c r="BR25" s="462"/>
      <c r="BS25" s="462"/>
      <c r="BT25" s="462"/>
      <c r="BU25" s="463"/>
      <c r="BV25" s="461">
        <v>11343</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5200</v>
      </c>
      <c r="R26" s="386"/>
      <c r="S26" s="386"/>
      <c r="T26" s="386"/>
      <c r="U26" s="386"/>
      <c r="V26" s="387"/>
      <c r="W26" s="475"/>
      <c r="X26" s="412"/>
      <c r="Y26" s="413"/>
      <c r="Z26" s="388" t="s">
        <v>167</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169</v>
      </c>
      <c r="F27" s="389"/>
      <c r="G27" s="389"/>
      <c r="H27" s="389"/>
      <c r="I27" s="389"/>
      <c r="J27" s="389"/>
      <c r="K27" s="390"/>
      <c r="L27" s="385">
        <v>1</v>
      </c>
      <c r="M27" s="386"/>
      <c r="N27" s="386"/>
      <c r="O27" s="386"/>
      <c r="P27" s="387"/>
      <c r="Q27" s="385">
        <v>2800</v>
      </c>
      <c r="R27" s="386"/>
      <c r="S27" s="386"/>
      <c r="T27" s="386"/>
      <c r="U27" s="386"/>
      <c r="V27" s="387"/>
      <c r="W27" s="475"/>
      <c r="X27" s="412"/>
      <c r="Y27" s="413"/>
      <c r="Z27" s="388" t="s">
        <v>170</v>
      </c>
      <c r="AA27" s="389"/>
      <c r="AB27" s="389"/>
      <c r="AC27" s="389"/>
      <c r="AD27" s="389"/>
      <c r="AE27" s="389"/>
      <c r="AF27" s="389"/>
      <c r="AG27" s="390"/>
      <c r="AH27" s="385">
        <v>5</v>
      </c>
      <c r="AI27" s="386"/>
      <c r="AJ27" s="386"/>
      <c r="AK27" s="386"/>
      <c r="AL27" s="387"/>
      <c r="AM27" s="385">
        <v>15111</v>
      </c>
      <c r="AN27" s="386"/>
      <c r="AO27" s="386"/>
      <c r="AP27" s="386"/>
      <c r="AQ27" s="386"/>
      <c r="AR27" s="387"/>
      <c r="AS27" s="385">
        <v>3022</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123450</v>
      </c>
      <c r="BO27" s="467"/>
      <c r="BP27" s="467"/>
      <c r="BQ27" s="467"/>
      <c r="BR27" s="467"/>
      <c r="BS27" s="467"/>
      <c r="BT27" s="467"/>
      <c r="BU27" s="468"/>
      <c r="BV27" s="466">
        <v>123450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172</v>
      </c>
      <c r="F28" s="389"/>
      <c r="G28" s="389"/>
      <c r="H28" s="389"/>
      <c r="I28" s="389"/>
      <c r="J28" s="389"/>
      <c r="K28" s="390"/>
      <c r="L28" s="385">
        <v>1</v>
      </c>
      <c r="M28" s="386"/>
      <c r="N28" s="386"/>
      <c r="O28" s="386"/>
      <c r="P28" s="387"/>
      <c r="Q28" s="385">
        <v>2090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842157</v>
      </c>
      <c r="BO28" s="462"/>
      <c r="BP28" s="462"/>
      <c r="BQ28" s="462"/>
      <c r="BR28" s="462"/>
      <c r="BS28" s="462"/>
      <c r="BT28" s="462"/>
      <c r="BU28" s="463"/>
      <c r="BV28" s="461">
        <v>838638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175</v>
      </c>
      <c r="F29" s="389"/>
      <c r="G29" s="389"/>
      <c r="H29" s="389"/>
      <c r="I29" s="389"/>
      <c r="J29" s="389"/>
      <c r="K29" s="390"/>
      <c r="L29" s="385">
        <v>6</v>
      </c>
      <c r="M29" s="386"/>
      <c r="N29" s="386"/>
      <c r="O29" s="386"/>
      <c r="P29" s="387"/>
      <c r="Q29" s="385">
        <v>1940</v>
      </c>
      <c r="R29" s="386"/>
      <c r="S29" s="386"/>
      <c r="T29" s="386"/>
      <c r="U29" s="386"/>
      <c r="V29" s="387"/>
      <c r="W29" s="476"/>
      <c r="X29" s="477"/>
      <c r="Y29" s="478"/>
      <c r="Z29" s="388" t="s">
        <v>176</v>
      </c>
      <c r="AA29" s="389"/>
      <c r="AB29" s="389"/>
      <c r="AC29" s="389"/>
      <c r="AD29" s="389"/>
      <c r="AE29" s="389"/>
      <c r="AF29" s="389"/>
      <c r="AG29" s="390"/>
      <c r="AH29" s="385">
        <v>53</v>
      </c>
      <c r="AI29" s="386"/>
      <c r="AJ29" s="386"/>
      <c r="AK29" s="386"/>
      <c r="AL29" s="387"/>
      <c r="AM29" s="385">
        <v>157287</v>
      </c>
      <c r="AN29" s="386"/>
      <c r="AO29" s="386"/>
      <c r="AP29" s="386"/>
      <c r="AQ29" s="386"/>
      <c r="AR29" s="387"/>
      <c r="AS29" s="385">
        <v>2968</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33147</v>
      </c>
      <c r="BO29" s="433"/>
      <c r="BP29" s="433"/>
      <c r="BQ29" s="433"/>
      <c r="BR29" s="433"/>
      <c r="BS29" s="433"/>
      <c r="BT29" s="433"/>
      <c r="BU29" s="434"/>
      <c r="BV29" s="432">
        <v>33144</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93.1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3000245</v>
      </c>
      <c r="BO30" s="467"/>
      <c r="BP30" s="467"/>
      <c r="BQ30" s="467"/>
      <c r="BR30" s="467"/>
      <c r="BS30" s="467"/>
      <c r="BT30" s="467"/>
      <c r="BU30" s="468"/>
      <c r="BV30" s="466">
        <v>3015507</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185</v>
      </c>
      <c r="D33" s="384"/>
      <c r="E33" s="383" t="s">
        <v>186</v>
      </c>
      <c r="F33" s="383"/>
      <c r="G33" s="383"/>
      <c r="H33" s="383"/>
      <c r="I33" s="383"/>
      <c r="J33" s="383"/>
      <c r="K33" s="383"/>
      <c r="L33" s="383"/>
      <c r="M33" s="383"/>
      <c r="N33" s="383"/>
      <c r="O33" s="383"/>
      <c r="P33" s="383"/>
      <c r="Q33" s="383"/>
      <c r="R33" s="383"/>
      <c r="S33" s="383"/>
      <c r="T33" s="179"/>
      <c r="U33" s="384" t="s">
        <v>185</v>
      </c>
      <c r="V33" s="384"/>
      <c r="W33" s="383" t="s">
        <v>186</v>
      </c>
      <c r="X33" s="383"/>
      <c r="Y33" s="383"/>
      <c r="Z33" s="383"/>
      <c r="AA33" s="383"/>
      <c r="AB33" s="383"/>
      <c r="AC33" s="383"/>
      <c r="AD33" s="383"/>
      <c r="AE33" s="383"/>
      <c r="AF33" s="383"/>
      <c r="AG33" s="383"/>
      <c r="AH33" s="383"/>
      <c r="AI33" s="383"/>
      <c r="AJ33" s="383"/>
      <c r="AK33" s="383"/>
      <c r="AL33" s="179"/>
      <c r="AM33" s="384" t="s">
        <v>185</v>
      </c>
      <c r="AN33" s="384"/>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384" t="s">
        <v>187</v>
      </c>
      <c r="BX33" s="384"/>
      <c r="BY33" s="383" t="s">
        <v>189</v>
      </c>
      <c r="BZ33" s="383"/>
      <c r="CA33" s="383"/>
      <c r="CB33" s="383"/>
      <c r="CC33" s="383"/>
      <c r="CD33" s="383"/>
      <c r="CE33" s="383"/>
      <c r="CF33" s="383"/>
      <c r="CG33" s="383"/>
      <c r="CH33" s="383"/>
      <c r="CI33" s="383"/>
      <c r="CJ33" s="383"/>
      <c r="CK33" s="383"/>
      <c r="CL33" s="383"/>
      <c r="CM33" s="383"/>
      <c r="CN33" s="179"/>
      <c r="CO33" s="384" t="s">
        <v>185</v>
      </c>
      <c r="CP33" s="384"/>
      <c r="CQ33" s="383" t="s">
        <v>190</v>
      </c>
      <c r="CR33" s="383"/>
      <c r="CS33" s="383"/>
      <c r="CT33" s="383"/>
      <c r="CU33" s="383"/>
      <c r="CV33" s="383"/>
      <c r="CW33" s="383"/>
      <c r="CX33" s="383"/>
      <c r="CY33" s="383"/>
      <c r="CZ33" s="383"/>
      <c r="DA33" s="383"/>
      <c r="DB33" s="383"/>
      <c r="DC33" s="383"/>
      <c r="DD33" s="383"/>
      <c r="DE33" s="383"/>
      <c r="DF33" s="179"/>
      <c r="DG33" s="382" t="s">
        <v>191</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宮崎県北部広域事務組合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ウッドピア諸塚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IF('各会計、関係団体の財政状況及び健全化判断比率'!B33="","",'各会計、関係団体の財政状況及び健全化判断比率'!B33)</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宮崎県北部広域事務組合(特別会計)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エバーグリーン</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8</v>
      </c>
      <c r="BF36" s="380"/>
      <c r="BG36" s="381" t="str">
        <f>IF('各会計、関係団体の財政状況及び健全化判断比率'!B34="","",'各会計、関係団体の財政状況及び健全化判断比率'!B34)</f>
        <v>発電事業特別会計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入郷地区衛生組合</v>
      </c>
      <c r="BZ36" s="381"/>
      <c r="CA36" s="381"/>
      <c r="CB36" s="381"/>
      <c r="CC36" s="381"/>
      <c r="CD36" s="381"/>
      <c r="CE36" s="381"/>
      <c r="CF36" s="381"/>
      <c r="CG36" s="381"/>
      <c r="CH36" s="381"/>
      <c r="CI36" s="381"/>
      <c r="CJ36" s="381"/>
      <c r="CK36" s="381"/>
      <c r="CL36" s="381"/>
      <c r="CM36" s="381"/>
      <c r="CN36" s="175"/>
      <c r="CO36" s="380">
        <f t="shared" si="3"/>
        <v>20</v>
      </c>
      <c r="CP36" s="380"/>
      <c r="CQ36" s="381" t="str">
        <f>IF('各会計、関係団体の財政状況及び健全化判断比率'!BS9="","",'各会計、関係団体の財政状況及び健全化判断比率'!BS9)</f>
        <v>宮崎県林業公社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国民健康保険診療所事業特別会計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宮崎県市町村総合事務組合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宮崎県市町村総合事務組合（市町村交通災害共済事業特別会計）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宮崎県市町村総合事務組合（自治会館管理運営特別会計）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日向東臼杵広域連合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宮崎県後期高齢者医療広域連合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宮崎県後期高齢者医療広域連合(特別会計)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K8H6hKGBUpcmXaUl4BDuw3J3K59rm5VLzp/ef+1Mkdgp3+8MEHJQ/eb7xds36r33zrSds0a/L5O9xpueTt2VaQ==" saltValue="wxeZXSNTx0o6P5+jxNVG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v>4.58</v>
      </c>
      <c r="G34" s="33">
        <v>3.43</v>
      </c>
      <c r="H34" s="33">
        <v>3.87</v>
      </c>
      <c r="I34" s="33">
        <v>3.54</v>
      </c>
      <c r="J34" s="34">
        <v>2.7</v>
      </c>
      <c r="K34" s="22"/>
      <c r="L34" s="22"/>
      <c r="M34" s="22"/>
      <c r="N34" s="22"/>
      <c r="O34" s="22"/>
      <c r="P34" s="22"/>
    </row>
    <row r="35" spans="1:16" ht="39" customHeight="1" x14ac:dyDescent="0.2">
      <c r="A35" s="22"/>
      <c r="B35" s="35"/>
      <c r="C35" s="1158" t="s">
        <v>534</v>
      </c>
      <c r="D35" s="1158"/>
      <c r="E35" s="1159"/>
      <c r="F35" s="36">
        <v>1.28</v>
      </c>
      <c r="G35" s="37">
        <v>1.31</v>
      </c>
      <c r="H35" s="37">
        <v>1.21</v>
      </c>
      <c r="I35" s="37">
        <v>2.31</v>
      </c>
      <c r="J35" s="38">
        <v>2.0099999999999998</v>
      </c>
      <c r="K35" s="22"/>
      <c r="L35" s="22"/>
      <c r="M35" s="22"/>
      <c r="N35" s="22"/>
      <c r="O35" s="22"/>
      <c r="P35" s="22"/>
    </row>
    <row r="36" spans="1:16" ht="39" customHeight="1" x14ac:dyDescent="0.2">
      <c r="A36" s="22"/>
      <c r="B36" s="35"/>
      <c r="C36" s="1158" t="s">
        <v>535</v>
      </c>
      <c r="D36" s="1158"/>
      <c r="E36" s="1159"/>
      <c r="F36" s="36">
        <v>0.57999999999999996</v>
      </c>
      <c r="G36" s="37">
        <v>1.03</v>
      </c>
      <c r="H36" s="37">
        <v>1.21</v>
      </c>
      <c r="I36" s="37">
        <v>1.38</v>
      </c>
      <c r="J36" s="38">
        <v>1.79</v>
      </c>
      <c r="K36" s="22"/>
      <c r="L36" s="22"/>
      <c r="M36" s="22"/>
      <c r="N36" s="22"/>
      <c r="O36" s="22"/>
      <c r="P36" s="22"/>
    </row>
    <row r="37" spans="1:16" ht="39" customHeight="1" x14ac:dyDescent="0.2">
      <c r="A37" s="22"/>
      <c r="B37" s="35"/>
      <c r="C37" s="1158" t="s">
        <v>536</v>
      </c>
      <c r="D37" s="1158"/>
      <c r="E37" s="1159"/>
      <c r="F37" s="36">
        <v>1.0900000000000001</v>
      </c>
      <c r="G37" s="37">
        <v>0.66</v>
      </c>
      <c r="H37" s="37">
        <v>1.38</v>
      </c>
      <c r="I37" s="37">
        <v>1.85</v>
      </c>
      <c r="J37" s="38">
        <v>1.64</v>
      </c>
      <c r="K37" s="22"/>
      <c r="L37" s="22"/>
      <c r="M37" s="22"/>
      <c r="N37" s="22"/>
      <c r="O37" s="22"/>
      <c r="P37" s="22"/>
    </row>
    <row r="38" spans="1:16" ht="39" customHeight="1" x14ac:dyDescent="0.2">
      <c r="A38" s="22"/>
      <c r="B38" s="35"/>
      <c r="C38" s="1158" t="s">
        <v>537</v>
      </c>
      <c r="D38" s="1158"/>
      <c r="E38" s="1159"/>
      <c r="F38" s="36">
        <v>0.18</v>
      </c>
      <c r="G38" s="37">
        <v>0.14000000000000001</v>
      </c>
      <c r="H38" s="37">
        <v>0.15</v>
      </c>
      <c r="I38" s="37">
        <v>0.13</v>
      </c>
      <c r="J38" s="38">
        <v>0.16</v>
      </c>
      <c r="K38" s="22"/>
      <c r="L38" s="22"/>
      <c r="M38" s="22"/>
      <c r="N38" s="22"/>
      <c r="O38" s="22"/>
      <c r="P38" s="22"/>
    </row>
    <row r="39" spans="1:16" ht="39" customHeight="1" x14ac:dyDescent="0.2">
      <c r="A39" s="22"/>
      <c r="B39" s="35"/>
      <c r="C39" s="1158" t="s">
        <v>538</v>
      </c>
      <c r="D39" s="1158"/>
      <c r="E39" s="1159"/>
      <c r="F39" s="36">
        <v>0.15</v>
      </c>
      <c r="G39" s="37">
        <v>0.14000000000000001</v>
      </c>
      <c r="H39" s="37">
        <v>0.39</v>
      </c>
      <c r="I39" s="37">
        <v>0.75</v>
      </c>
      <c r="J39" s="38">
        <v>0.14000000000000001</v>
      </c>
      <c r="K39" s="22"/>
      <c r="L39" s="22"/>
      <c r="M39" s="22"/>
      <c r="N39" s="22"/>
      <c r="O39" s="22"/>
      <c r="P39" s="22"/>
    </row>
    <row r="40" spans="1:16" ht="39" customHeight="1" x14ac:dyDescent="0.2">
      <c r="A40" s="22"/>
      <c r="B40" s="35"/>
      <c r="C40" s="1158" t="s">
        <v>539</v>
      </c>
      <c r="D40" s="1158"/>
      <c r="E40" s="1159"/>
      <c r="F40" s="36">
        <v>0.12</v>
      </c>
      <c r="G40" s="37">
        <v>0.46</v>
      </c>
      <c r="H40" s="37">
        <v>0.24</v>
      </c>
      <c r="I40" s="37">
        <v>0.2</v>
      </c>
      <c r="J40" s="38">
        <v>0.13</v>
      </c>
      <c r="K40" s="22"/>
      <c r="L40" s="22"/>
      <c r="M40" s="22"/>
      <c r="N40" s="22"/>
      <c r="O40" s="22"/>
      <c r="P40" s="22"/>
    </row>
    <row r="41" spans="1:16" ht="39" customHeight="1" x14ac:dyDescent="0.2">
      <c r="A41" s="22"/>
      <c r="B41" s="35"/>
      <c r="C41" s="1158" t="s">
        <v>540</v>
      </c>
      <c r="D41" s="1158"/>
      <c r="E41" s="1159"/>
      <c r="F41" s="36">
        <v>0.25</v>
      </c>
      <c r="G41" s="37">
        <v>0.31</v>
      </c>
      <c r="H41" s="37">
        <v>0.37</v>
      </c>
      <c r="I41" s="37">
        <v>0.24</v>
      </c>
      <c r="J41" s="38">
        <v>0.09</v>
      </c>
      <c r="K41" s="22"/>
      <c r="L41" s="22"/>
      <c r="M41" s="22"/>
      <c r="N41" s="22"/>
      <c r="O41" s="22"/>
      <c r="P41" s="22"/>
    </row>
    <row r="42" spans="1:16" ht="39" customHeight="1" x14ac:dyDescent="0.2">
      <c r="A42" s="22"/>
      <c r="B42" s="39"/>
      <c r="C42" s="1158" t="s">
        <v>541</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542</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hcAIUIqcA7PPzKe/IAv+dSL4Ka85VToNxmWO0qgiTGB1fOkjERYGuFBx+Ux7wlVK4qA9SIYg/+B6TxJNSUwIdg==" saltValue="1Ba0csUlbGpWodH0nDGK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304</v>
      </c>
      <c r="L45" s="58">
        <v>297</v>
      </c>
      <c r="M45" s="58">
        <v>324</v>
      </c>
      <c r="N45" s="58">
        <v>342</v>
      </c>
      <c r="O45" s="59">
        <v>351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2">
      <c r="A48" s="46"/>
      <c r="B48" s="1189"/>
      <c r="C48" s="1190"/>
      <c r="D48" s="60"/>
      <c r="E48" s="1166" t="s">
        <v>13</v>
      </c>
      <c r="F48" s="1166"/>
      <c r="G48" s="1166"/>
      <c r="H48" s="1166"/>
      <c r="I48" s="1166"/>
      <c r="J48" s="1167"/>
      <c r="K48" s="61">
        <v>26</v>
      </c>
      <c r="L48" s="62">
        <v>27</v>
      </c>
      <c r="M48" s="62">
        <v>22</v>
      </c>
      <c r="N48" s="62">
        <v>22</v>
      </c>
      <c r="O48" s="63">
        <v>23</v>
      </c>
      <c r="P48" s="46"/>
      <c r="Q48" s="46"/>
      <c r="R48" s="46"/>
      <c r="S48" s="46"/>
      <c r="T48" s="46"/>
      <c r="U48" s="46"/>
    </row>
    <row r="49" spans="1:21" ht="30.75" customHeight="1" x14ac:dyDescent="0.2">
      <c r="A49" s="46"/>
      <c r="B49" s="1189"/>
      <c r="C49" s="1190"/>
      <c r="D49" s="60"/>
      <c r="E49" s="1166" t="s">
        <v>14</v>
      </c>
      <c r="F49" s="1166"/>
      <c r="G49" s="1166"/>
      <c r="H49" s="1166"/>
      <c r="I49" s="1166"/>
      <c r="J49" s="1167"/>
      <c r="K49" s="61">
        <v>6</v>
      </c>
      <c r="L49" s="62">
        <v>4</v>
      </c>
      <c r="M49" s="62">
        <v>3</v>
      </c>
      <c r="N49" s="62">
        <v>3</v>
      </c>
      <c r="O49" s="63">
        <v>2</v>
      </c>
      <c r="P49" s="46"/>
      <c r="Q49" s="46"/>
      <c r="R49" s="46"/>
      <c r="S49" s="46"/>
      <c r="T49" s="46"/>
      <c r="U49" s="46"/>
    </row>
    <row r="50" spans="1:21" ht="30.75" customHeight="1" x14ac:dyDescent="0.2">
      <c r="A50" s="46"/>
      <c r="B50" s="1189"/>
      <c r="C50" s="1190"/>
      <c r="D50" s="60"/>
      <c r="E50" s="1166" t="s">
        <v>15</v>
      </c>
      <c r="F50" s="1166"/>
      <c r="G50" s="1166"/>
      <c r="H50" s="1166"/>
      <c r="I50" s="1166"/>
      <c r="J50" s="1167"/>
      <c r="K50" s="61">
        <v>9</v>
      </c>
      <c r="L50" s="62">
        <v>8</v>
      </c>
      <c r="M50" s="62">
        <v>7</v>
      </c>
      <c r="N50" s="62">
        <v>5</v>
      </c>
      <c r="O50" s="63">
        <v>4</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486</v>
      </c>
      <c r="L51" s="62" t="s">
        <v>486</v>
      </c>
      <c r="M51" s="62" t="s">
        <v>486</v>
      </c>
      <c r="N51" s="62">
        <v>0</v>
      </c>
      <c r="O51" s="63" t="s">
        <v>486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258</v>
      </c>
      <c r="L52" s="62">
        <v>246</v>
      </c>
      <c r="M52" s="62">
        <v>255</v>
      </c>
      <c r="N52" s="62">
        <v>278</v>
      </c>
      <c r="O52" s="63">
        <v>287</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87</v>
      </c>
      <c r="L53" s="67">
        <v>90</v>
      </c>
      <c r="M53" s="67">
        <v>101</v>
      </c>
      <c r="N53" s="67">
        <v>94</v>
      </c>
      <c r="O53" s="68">
        <v>93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559</v>
      </c>
      <c r="L58" s="82" t="s">
        <v>559</v>
      </c>
      <c r="M58" s="82" t="s">
        <v>559</v>
      </c>
      <c r="N58" s="82" t="s">
        <v>559</v>
      </c>
      <c r="O58" s="83" t="s">
        <v>559</v>
      </c>
    </row>
    <row r="59" spans="1:21" ht="31.5" customHeight="1" x14ac:dyDescent="0.2">
      <c r="B59" s="1174"/>
      <c r="C59" s="1175"/>
      <c r="D59" s="1181" t="s">
        <v>26</v>
      </c>
      <c r="E59" s="1182"/>
      <c r="F59" s="1182"/>
      <c r="G59" s="1182"/>
      <c r="H59" s="1182"/>
      <c r="I59" s="1182"/>
      <c r="J59" s="1183"/>
      <c r="K59" s="84" t="s">
        <v>559</v>
      </c>
      <c r="L59" s="85" t="s">
        <v>559</v>
      </c>
      <c r="M59" s="85" t="s">
        <v>559</v>
      </c>
      <c r="N59" s="85" t="s">
        <v>559</v>
      </c>
      <c r="O59" s="86" t="s">
        <v>559</v>
      </c>
    </row>
    <row r="60" spans="1:21" ht="31.5" customHeight="1" thickBot="1" x14ac:dyDescent="0.25">
      <c r="B60" s="1176"/>
      <c r="C60" s="1177"/>
      <c r="D60" s="1184" t="s">
        <v>27</v>
      </c>
      <c r="E60" s="1185"/>
      <c r="F60" s="1185"/>
      <c r="G60" s="1185"/>
      <c r="H60" s="1185"/>
      <c r="I60" s="1185"/>
      <c r="J60" s="1186"/>
      <c r="K60" s="87" t="s">
        <v>559</v>
      </c>
      <c r="L60" s="88" t="s">
        <v>559</v>
      </c>
      <c r="M60" s="88" t="s">
        <v>559</v>
      </c>
      <c r="N60" s="88" t="s">
        <v>559</v>
      </c>
      <c r="O60" s="89" t="s">
        <v>559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sheetData>
  <sheetProtection algorithmName="SHA-512" hashValue="Ls6+LwNeqrnBSrJJK+9u4e9DE3PwgtJ7B+7oGMydUWMV2QVwL/jaPxdR6hWGNCkLg1Rv0XLcUHJcNRvg8JcQdA==" saltValue="7ORFNhzZ3/NBrNvymEp/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2970</v>
      </c>
      <c r="J41" s="343">
        <v>2925</v>
      </c>
      <c r="K41" s="343">
        <v>2857</v>
      </c>
      <c r="L41" s="343">
        <v>2653</v>
      </c>
      <c r="M41" s="344">
        <v>2421</v>
      </c>
    </row>
    <row r="42" spans="2:13" ht="27.75" customHeight="1" x14ac:dyDescent="0.2">
      <c r="B42" s="1197"/>
      <c r="C42" s="1198"/>
      <c r="D42" s="104"/>
      <c r="E42" s="1201" t="s">
        <v>32</v>
      </c>
      <c r="F42" s="1201"/>
      <c r="G42" s="1201"/>
      <c r="H42" s="1202"/>
      <c r="I42" s="345">
        <v>40</v>
      </c>
      <c r="J42" s="346">
        <v>31</v>
      </c>
      <c r="K42" s="346">
        <v>23</v>
      </c>
      <c r="L42" s="346">
        <v>17</v>
      </c>
      <c r="M42" s="347">
        <v>11</v>
      </c>
    </row>
    <row r="43" spans="2:13" ht="27.75" customHeight="1" x14ac:dyDescent="0.2">
      <c r="B43" s="1197"/>
      <c r="C43" s="1198"/>
      <c r="D43" s="104"/>
      <c r="E43" s="1201" t="s">
        <v>33</v>
      </c>
      <c r="F43" s="1201"/>
      <c r="G43" s="1201"/>
      <c r="H43" s="1202"/>
      <c r="I43" s="345">
        <v>160</v>
      </c>
      <c r="J43" s="346">
        <v>141</v>
      </c>
      <c r="K43" s="346">
        <v>121</v>
      </c>
      <c r="L43" s="346">
        <v>120</v>
      </c>
      <c r="M43" s="347">
        <v>120</v>
      </c>
    </row>
    <row r="44" spans="2:13" ht="27.75" customHeight="1" x14ac:dyDescent="0.2">
      <c r="B44" s="1197"/>
      <c r="C44" s="1198"/>
      <c r="D44" s="104"/>
      <c r="E44" s="1201" t="s">
        <v>34</v>
      </c>
      <c r="F44" s="1201"/>
      <c r="G44" s="1201"/>
      <c r="H44" s="1202"/>
      <c r="I44" s="345">
        <v>13</v>
      </c>
      <c r="J44" s="346">
        <v>9</v>
      </c>
      <c r="K44" s="346">
        <v>5</v>
      </c>
      <c r="L44" s="346">
        <v>2</v>
      </c>
      <c r="M44" s="347">
        <v>1</v>
      </c>
    </row>
    <row r="45" spans="2:13" ht="27.75" customHeight="1" x14ac:dyDescent="0.2">
      <c r="B45" s="1197"/>
      <c r="C45" s="1198"/>
      <c r="D45" s="104"/>
      <c r="E45" s="1201" t="s">
        <v>35</v>
      </c>
      <c r="F45" s="1201"/>
      <c r="G45" s="1201"/>
      <c r="H45" s="1202"/>
      <c r="I45" s="345">
        <v>280</v>
      </c>
      <c r="J45" s="346">
        <v>136</v>
      </c>
      <c r="K45" s="346">
        <v>250</v>
      </c>
      <c r="L45" s="346">
        <v>197</v>
      </c>
      <c r="M45" s="347">
        <v>212</v>
      </c>
    </row>
    <row r="46" spans="2:13" ht="27.75" customHeight="1" x14ac:dyDescent="0.2">
      <c r="B46" s="1197"/>
      <c r="C46" s="1198"/>
      <c r="D46" s="105"/>
      <c r="E46" s="1201" t="s">
        <v>36</v>
      </c>
      <c r="F46" s="1201"/>
      <c r="G46" s="1201"/>
      <c r="H46" s="1202"/>
      <c r="I46" s="345">
        <v>4</v>
      </c>
      <c r="J46" s="346" t="s">
        <v>486</v>
      </c>
      <c r="K46" s="346" t="s">
        <v>486</v>
      </c>
      <c r="L46" s="346" t="s">
        <v>486</v>
      </c>
      <c r="M46" s="347" t="s">
        <v>486</v>
      </c>
    </row>
    <row r="47" spans="2:13" ht="27.75" customHeight="1" x14ac:dyDescent="0.2">
      <c r="B47" s="1197"/>
      <c r="C47" s="1198"/>
      <c r="D47" s="106"/>
      <c r="E47" s="1211" t="s">
        <v>37</v>
      </c>
      <c r="F47" s="1212"/>
      <c r="G47" s="1212"/>
      <c r="H47" s="1213"/>
      <c r="I47" s="345" t="s">
        <v>486</v>
      </c>
      <c r="J47" s="346" t="s">
        <v>486</v>
      </c>
      <c r="K47" s="346" t="s">
        <v>486</v>
      </c>
      <c r="L47" s="346" t="s">
        <v>486</v>
      </c>
      <c r="M47" s="347" t="s">
        <v>486</v>
      </c>
    </row>
    <row r="48" spans="2:13" ht="27.75" customHeight="1" x14ac:dyDescent="0.2">
      <c r="B48" s="1197"/>
      <c r="C48" s="1198"/>
      <c r="D48" s="104"/>
      <c r="E48" s="1201" t="s">
        <v>38</v>
      </c>
      <c r="F48" s="1201"/>
      <c r="G48" s="1201"/>
      <c r="H48" s="1202"/>
      <c r="I48" s="345" t="s">
        <v>486</v>
      </c>
      <c r="J48" s="346" t="s">
        <v>486</v>
      </c>
      <c r="K48" s="346" t="s">
        <v>486</v>
      </c>
      <c r="L48" s="346" t="s">
        <v>486</v>
      </c>
      <c r="M48" s="347" t="s">
        <v>486</v>
      </c>
    </row>
    <row r="49" spans="2:13" ht="27.75" customHeight="1" x14ac:dyDescent="0.2">
      <c r="B49" s="1199"/>
      <c r="C49" s="1200"/>
      <c r="D49" s="104"/>
      <c r="E49" s="1201" t="s">
        <v>39</v>
      </c>
      <c r="F49" s="1201"/>
      <c r="G49" s="1201"/>
      <c r="H49" s="1202"/>
      <c r="I49" s="345" t="s">
        <v>486</v>
      </c>
      <c r="J49" s="346" t="s">
        <v>486</v>
      </c>
      <c r="K49" s="346" t="s">
        <v>486</v>
      </c>
      <c r="L49" s="346" t="s">
        <v>486</v>
      </c>
      <c r="M49" s="347" t="s">
        <v>486</v>
      </c>
    </row>
    <row r="50" spans="2:13" ht="27.75" customHeight="1" x14ac:dyDescent="0.2">
      <c r="B50" s="1195" t="s">
        <v>40</v>
      </c>
      <c r="C50" s="1196"/>
      <c r="D50" s="107"/>
      <c r="E50" s="1201" t="s">
        <v>41</v>
      </c>
      <c r="F50" s="1201"/>
      <c r="G50" s="1201"/>
      <c r="H50" s="1202"/>
      <c r="I50" s="345">
        <v>3789</v>
      </c>
      <c r="J50" s="346">
        <v>3732</v>
      </c>
      <c r="K50" s="346">
        <v>4137</v>
      </c>
      <c r="L50" s="346">
        <v>4035</v>
      </c>
      <c r="M50" s="347">
        <v>4113</v>
      </c>
    </row>
    <row r="51" spans="2:13" ht="27.75" customHeight="1" x14ac:dyDescent="0.2">
      <c r="B51" s="1197"/>
      <c r="C51" s="1198"/>
      <c r="D51" s="104"/>
      <c r="E51" s="1201" t="s">
        <v>42</v>
      </c>
      <c r="F51" s="1201"/>
      <c r="G51" s="1201"/>
      <c r="H51" s="1202"/>
      <c r="I51" s="345" t="s">
        <v>486</v>
      </c>
      <c r="J51" s="346" t="s">
        <v>486</v>
      </c>
      <c r="K51" s="346" t="s">
        <v>486</v>
      </c>
      <c r="L51" s="346" t="s">
        <v>486</v>
      </c>
      <c r="M51" s="347" t="s">
        <v>486</v>
      </c>
    </row>
    <row r="52" spans="2:13" ht="27.75" customHeight="1" x14ac:dyDescent="0.2">
      <c r="B52" s="1199"/>
      <c r="C52" s="1200"/>
      <c r="D52" s="104"/>
      <c r="E52" s="1201" t="s">
        <v>43</v>
      </c>
      <c r="F52" s="1201"/>
      <c r="G52" s="1201"/>
      <c r="H52" s="1202"/>
      <c r="I52" s="345">
        <v>2483</v>
      </c>
      <c r="J52" s="346">
        <v>2462</v>
      </c>
      <c r="K52" s="346">
        <v>2404</v>
      </c>
      <c r="L52" s="346">
        <v>2268</v>
      </c>
      <c r="M52" s="347">
        <v>2097</v>
      </c>
    </row>
    <row r="53" spans="2:13" ht="27.75" customHeight="1" thickBot="1" x14ac:dyDescent="0.25">
      <c r="B53" s="1203" t="s">
        <v>19</v>
      </c>
      <c r="C53" s="1204"/>
      <c r="D53" s="108"/>
      <c r="E53" s="1205" t="s">
        <v>44</v>
      </c>
      <c r="F53" s="1205"/>
      <c r="G53" s="1205"/>
      <c r="H53" s="1206"/>
      <c r="I53" s="348">
        <v>-2805</v>
      </c>
      <c r="J53" s="349">
        <v>-2952</v>
      </c>
      <c r="K53" s="349">
        <v>-3283</v>
      </c>
      <c r="L53" s="349">
        <v>-3314</v>
      </c>
      <c r="M53" s="350">
        <v>-3446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TNjnwPdJ3QLf5iMWh6hrkBJe6UFLD8kiLw7o9lyEpUNlzk2WTB6oigacj/DTN0kNWFxJuZFc91RA09Si7QKTPQ==" saltValue="QJ/EglK0t0zmFMq4UXoF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5"/>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938</v>
      </c>
      <c r="G55" s="120">
        <v>839</v>
      </c>
      <c r="H55" s="121">
        <v>842</v>
      </c>
    </row>
    <row r="56" spans="2:8" ht="52.5" customHeight="1" x14ac:dyDescent="0.2">
      <c r="B56" s="122"/>
      <c r="C56" s="1224" t="s">
        <v>47</v>
      </c>
      <c r="D56" s="1224"/>
      <c r="E56" s="1225"/>
      <c r="F56" s="123">
        <v>33</v>
      </c>
      <c r="G56" s="123">
        <v>33</v>
      </c>
      <c r="H56" s="124">
        <v>33</v>
      </c>
    </row>
    <row r="57" spans="2:8" ht="53.25" customHeight="1" x14ac:dyDescent="0.2">
      <c r="B57" s="122"/>
      <c r="C57" s="1226" t="s">
        <v>48</v>
      </c>
      <c r="D57" s="1226"/>
      <c r="E57" s="1227"/>
      <c r="F57" s="125">
        <v>3018</v>
      </c>
      <c r="G57" s="125">
        <v>3016</v>
      </c>
      <c r="H57" s="126">
        <v>3000</v>
      </c>
    </row>
    <row r="58" spans="2:8" ht="45.75" customHeight="1" x14ac:dyDescent="0.2">
      <c r="B58" s="127"/>
      <c r="C58" s="1214" t="s">
        <v>562</v>
      </c>
      <c r="D58" s="1215"/>
      <c r="E58" s="1216"/>
      <c r="F58" s="128">
        <v>1454</v>
      </c>
      <c r="G58" s="128">
        <v>1440</v>
      </c>
      <c r="H58" s="129">
        <v>1412</v>
      </c>
    </row>
    <row r="59" spans="2:8" ht="45.75" customHeight="1" x14ac:dyDescent="0.2">
      <c r="B59" s="127"/>
      <c r="C59" s="1214" t="s">
        <v>563</v>
      </c>
      <c r="D59" s="1215"/>
      <c r="E59" s="1216"/>
      <c r="F59" s="128">
        <v>949</v>
      </c>
      <c r="G59" s="128">
        <v>953</v>
      </c>
      <c r="H59" s="129">
        <v>956</v>
      </c>
    </row>
    <row r="60" spans="2:8" ht="45.75" customHeight="1" x14ac:dyDescent="0.2">
      <c r="B60" s="127"/>
      <c r="C60" s="1214" t="s">
        <v>566</v>
      </c>
      <c r="D60" s="1215"/>
      <c r="E60" s="1216"/>
      <c r="F60" s="128">
        <v>301</v>
      </c>
      <c r="G60" s="128">
        <v>301</v>
      </c>
      <c r="H60" s="129">
        <v>301</v>
      </c>
    </row>
    <row r="61" spans="2:8" ht="45.75" customHeight="1" x14ac:dyDescent="0.2">
      <c r="B61" s="127"/>
      <c r="C61" s="1214" t="s">
        <v>564</v>
      </c>
      <c r="D61" s="1215"/>
      <c r="E61" s="1216"/>
      <c r="F61" s="128">
        <v>108</v>
      </c>
      <c r="G61" s="128">
        <v>108</v>
      </c>
      <c r="H61" s="129">
        <v>108</v>
      </c>
    </row>
    <row r="62" spans="2:8" ht="45.75" customHeight="1" thickBot="1" x14ac:dyDescent="0.25">
      <c r="B62" s="130"/>
      <c r="C62" s="1217" t="s">
        <v>565</v>
      </c>
      <c r="D62" s="1218"/>
      <c r="E62" s="1219"/>
      <c r="F62" s="131">
        <v>85</v>
      </c>
      <c r="G62" s="131">
        <v>85</v>
      </c>
      <c r="H62" s="132">
        <v>85</v>
      </c>
    </row>
    <row r="63" spans="2:8" ht="52.5" customHeight="1" thickBot="1" x14ac:dyDescent="0.25">
      <c r="B63" s="133"/>
      <c r="C63" s="1220" t="s">
        <v>49</v>
      </c>
      <c r="D63" s="1220"/>
      <c r="E63" s="1221"/>
      <c r="F63" s="134">
        <v>3989</v>
      </c>
      <c r="G63" s="134">
        <v>3887</v>
      </c>
      <c r="H63" s="135">
        <v>3876</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sheetData>
  <sheetProtection algorithmName="SHA-512" hashValue="ZBG0Th4ZqSHzyQztV33EmZa9K3sxDzfHh6ExjAkImGaUlA3dcNfRGevQf2l4ip1CzbPpRyRD0dSN2fQ/nZXM0g==" saltValue="mYHuHWWkhMUybRqYNmOI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A0379-B9BC-4080-9320-C4425A4E5757}">
  <sheetPr>
    <pageSetUpPr fitToPage="1"/>
  </sheetPr>
  <dimension ref="A1:DE85"/>
  <sheetViews>
    <sheetView showGridLines="0" topLeftCell="A3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573</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50" t="s">
        <v>576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2" x14ac:dyDescent="0.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2" x14ac:dyDescent="0.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2" x14ac:dyDescent="0.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2" x14ac:dyDescent="0.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571</v>
      </c>
    </row>
    <row r="50" spans="1:109" ht="13.2"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525</v>
      </c>
      <c r="BQ50" s="1230"/>
      <c r="BR50" s="1230"/>
      <c r="BS50" s="1230"/>
      <c r="BT50" s="1230"/>
      <c r="BU50" s="1230"/>
      <c r="BV50" s="1230"/>
      <c r="BW50" s="1230"/>
      <c r="BX50" s="1230" t="s">
        <v>526</v>
      </c>
      <c r="BY50" s="1230"/>
      <c r="BZ50" s="1230"/>
      <c r="CA50" s="1230"/>
      <c r="CB50" s="1230"/>
      <c r="CC50" s="1230"/>
      <c r="CD50" s="1230"/>
      <c r="CE50" s="1230"/>
      <c r="CF50" s="1230" t="s">
        <v>527</v>
      </c>
      <c r="CG50" s="1230"/>
      <c r="CH50" s="1230"/>
      <c r="CI50" s="1230"/>
      <c r="CJ50" s="1230"/>
      <c r="CK50" s="1230"/>
      <c r="CL50" s="1230"/>
      <c r="CM50" s="1230"/>
      <c r="CN50" s="1230" t="s">
        <v>528</v>
      </c>
      <c r="CO50" s="1230"/>
      <c r="CP50" s="1230"/>
      <c r="CQ50" s="1230"/>
      <c r="CR50" s="1230"/>
      <c r="CS50" s="1230"/>
      <c r="CT50" s="1230"/>
      <c r="CU50" s="1230"/>
      <c r="CV50" s="1230" t="s">
        <v>529</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570</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575</v>
      </c>
      <c r="BC53" s="1231"/>
      <c r="BD53" s="1231"/>
      <c r="BE53" s="1231"/>
      <c r="BF53" s="1231"/>
      <c r="BG53" s="1231"/>
      <c r="BH53" s="1231"/>
      <c r="BI53" s="1231"/>
      <c r="BJ53" s="1231"/>
      <c r="BK53" s="1231"/>
      <c r="BL53" s="1231"/>
      <c r="BM53" s="1231"/>
      <c r="BN53" s="1231"/>
      <c r="BO53" s="1231"/>
      <c r="BP53" s="1228">
        <v>64.7</v>
      </c>
      <c r="BQ53" s="1228"/>
      <c r="BR53" s="1228"/>
      <c r="BS53" s="1228"/>
      <c r="BT53" s="1228"/>
      <c r="BU53" s="1228"/>
      <c r="BV53" s="1228"/>
      <c r="BW53" s="1228"/>
      <c r="BX53" s="1228">
        <v>65.7</v>
      </c>
      <c r="BY53" s="1228"/>
      <c r="BZ53" s="1228"/>
      <c r="CA53" s="1228"/>
      <c r="CB53" s="1228"/>
      <c r="CC53" s="1228"/>
      <c r="CD53" s="1228"/>
      <c r="CE53" s="1228"/>
      <c r="CF53" s="1228">
        <v>66.900000000000006</v>
      </c>
      <c r="CG53" s="1228"/>
      <c r="CH53" s="1228"/>
      <c r="CI53" s="1228"/>
      <c r="CJ53" s="1228"/>
      <c r="CK53" s="1228"/>
      <c r="CL53" s="1228"/>
      <c r="CM53" s="1228"/>
      <c r="CN53" s="1228">
        <v>68.099999999999994</v>
      </c>
      <c r="CO53" s="1228"/>
      <c r="CP53" s="1228"/>
      <c r="CQ53" s="1228"/>
      <c r="CR53" s="1228"/>
      <c r="CS53" s="1228"/>
      <c r="CT53" s="1228"/>
      <c r="CU53" s="1228"/>
      <c r="CV53" s="1228">
        <v>69.400000000000006</v>
      </c>
      <c r="CW53" s="1228"/>
      <c r="CX53" s="1228"/>
      <c r="CY53" s="1228"/>
      <c r="CZ53" s="1228"/>
      <c r="DA53" s="1228"/>
      <c r="DB53" s="1228"/>
      <c r="DC53" s="1228"/>
    </row>
    <row r="54" spans="1:109" ht="13.2"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60"/>
      <c r="B55" s="259"/>
      <c r="G55" s="1234"/>
      <c r="H55" s="1234"/>
      <c r="I55" s="1234"/>
      <c r="J55" s="1234"/>
      <c r="K55" s="1235"/>
      <c r="L55" s="1235"/>
      <c r="M55" s="1235"/>
      <c r="N55" s="1235"/>
      <c r="AN55" s="1230" t="s">
        <v>569</v>
      </c>
      <c r="AO55" s="1230"/>
      <c r="AP55" s="1230"/>
      <c r="AQ55" s="1230"/>
      <c r="AR55" s="1230"/>
      <c r="AS55" s="1230"/>
      <c r="AT55" s="1230"/>
      <c r="AU55" s="1230"/>
      <c r="AV55" s="1230"/>
      <c r="AW55" s="1230"/>
      <c r="AX55" s="1230"/>
      <c r="AY55" s="1230"/>
      <c r="AZ55" s="1230"/>
      <c r="BA55" s="1230"/>
      <c r="BB55" s="1231" t="s">
        <v>568</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2"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575</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63.6</v>
      </c>
      <c r="CO57" s="1228"/>
      <c r="CP57" s="1228"/>
      <c r="CQ57" s="1228"/>
      <c r="CR57" s="1228"/>
      <c r="CS57" s="1228"/>
      <c r="CT57" s="1228"/>
      <c r="CU57" s="1228"/>
      <c r="CV57" s="1228">
        <v>65.900000000000006</v>
      </c>
      <c r="CW57" s="1228"/>
      <c r="CX57" s="1228"/>
      <c r="CY57" s="1228"/>
      <c r="CZ57" s="1228"/>
      <c r="DA57" s="1228"/>
      <c r="DB57" s="1228"/>
      <c r="DC57" s="1228"/>
      <c r="DD57" s="370"/>
      <c r="DE57" s="365"/>
    </row>
    <row r="58" spans="1:109" s="360" customFormat="1" ht="13.2"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574</v>
      </c>
    </row>
    <row r="64" spans="1:109" ht="13.2" x14ac:dyDescent="0.2">
      <c r="B64" s="259"/>
      <c r="G64" s="361"/>
      <c r="I64" s="363"/>
      <c r="J64" s="363"/>
      <c r="K64" s="363"/>
      <c r="L64" s="363"/>
      <c r="M64" s="363"/>
      <c r="N64" s="362"/>
      <c r="AM64" s="361"/>
      <c r="AN64" s="361" t="s">
        <v>573</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40" t="s">
        <v>572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571</v>
      </c>
    </row>
    <row r="72" spans="2:107" ht="13.2"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525</v>
      </c>
      <c r="BQ72" s="1230"/>
      <c r="BR72" s="1230"/>
      <c r="BS72" s="1230"/>
      <c r="BT72" s="1230"/>
      <c r="BU72" s="1230"/>
      <c r="BV72" s="1230"/>
      <c r="BW72" s="1230"/>
      <c r="BX72" s="1230" t="s">
        <v>526</v>
      </c>
      <c r="BY72" s="1230"/>
      <c r="BZ72" s="1230"/>
      <c r="CA72" s="1230"/>
      <c r="CB72" s="1230"/>
      <c r="CC72" s="1230"/>
      <c r="CD72" s="1230"/>
      <c r="CE72" s="1230"/>
      <c r="CF72" s="1230" t="s">
        <v>527</v>
      </c>
      <c r="CG72" s="1230"/>
      <c r="CH72" s="1230"/>
      <c r="CI72" s="1230"/>
      <c r="CJ72" s="1230"/>
      <c r="CK72" s="1230"/>
      <c r="CL72" s="1230"/>
      <c r="CM72" s="1230"/>
      <c r="CN72" s="1230" t="s">
        <v>528</v>
      </c>
      <c r="CO72" s="1230"/>
      <c r="CP72" s="1230"/>
      <c r="CQ72" s="1230"/>
      <c r="CR72" s="1230"/>
      <c r="CS72" s="1230"/>
      <c r="CT72" s="1230"/>
      <c r="CU72" s="1230"/>
      <c r="CV72" s="1230" t="s">
        <v>529</v>
      </c>
      <c r="CW72" s="1230"/>
      <c r="CX72" s="1230"/>
      <c r="CY72" s="1230"/>
      <c r="CZ72" s="1230"/>
      <c r="DA72" s="1230"/>
      <c r="DB72" s="1230"/>
      <c r="DC72" s="1230"/>
    </row>
    <row r="73" spans="2:107" ht="13.2" x14ac:dyDescent="0.2">
      <c r="B73" s="259"/>
      <c r="G73" s="1239"/>
      <c r="H73" s="1239"/>
      <c r="I73" s="1239"/>
      <c r="J73" s="1239"/>
      <c r="K73" s="1229"/>
      <c r="L73" s="1229"/>
      <c r="M73" s="1229"/>
      <c r="N73" s="1229"/>
      <c r="AM73" s="352"/>
      <c r="AN73" s="1231" t="s">
        <v>570</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567</v>
      </c>
      <c r="BC75" s="1231"/>
      <c r="BD75" s="1231"/>
      <c r="BE75" s="1231"/>
      <c r="BF75" s="1231"/>
      <c r="BG75" s="1231"/>
      <c r="BH75" s="1231"/>
      <c r="BI75" s="1231"/>
      <c r="BJ75" s="1231"/>
      <c r="BK75" s="1231"/>
      <c r="BL75" s="1231"/>
      <c r="BM75" s="1231"/>
      <c r="BN75" s="1231"/>
      <c r="BO75" s="1231"/>
      <c r="BP75" s="1228">
        <v>5.5</v>
      </c>
      <c r="BQ75" s="1228"/>
      <c r="BR75" s="1228"/>
      <c r="BS75" s="1228"/>
      <c r="BT75" s="1228"/>
      <c r="BU75" s="1228"/>
      <c r="BV75" s="1228"/>
      <c r="BW75" s="1228"/>
      <c r="BX75" s="1228">
        <v>5.4</v>
      </c>
      <c r="BY75" s="1228"/>
      <c r="BZ75" s="1228"/>
      <c r="CA75" s="1228"/>
      <c r="CB75" s="1228"/>
      <c r="CC75" s="1228"/>
      <c r="CD75" s="1228"/>
      <c r="CE75" s="1228"/>
      <c r="CF75" s="1228">
        <v>5.6</v>
      </c>
      <c r="CG75" s="1228"/>
      <c r="CH75" s="1228"/>
      <c r="CI75" s="1228"/>
      <c r="CJ75" s="1228"/>
      <c r="CK75" s="1228"/>
      <c r="CL75" s="1228"/>
      <c r="CM75" s="1228"/>
      <c r="CN75" s="1228">
        <v>5.3</v>
      </c>
      <c r="CO75" s="1228"/>
      <c r="CP75" s="1228"/>
      <c r="CQ75" s="1228"/>
      <c r="CR75" s="1228"/>
      <c r="CS75" s="1228"/>
      <c r="CT75" s="1228"/>
      <c r="CU75" s="1228"/>
      <c r="CV75" s="1228">
        <v>5.3</v>
      </c>
      <c r="CW75" s="1228"/>
      <c r="CX75" s="1228"/>
      <c r="CY75" s="1228"/>
      <c r="CZ75" s="1228"/>
      <c r="DA75" s="1228"/>
      <c r="DB75" s="1228"/>
      <c r="DC75" s="1228"/>
    </row>
    <row r="76" spans="2:107" ht="13.2"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29"/>
      <c r="L77" s="1229"/>
      <c r="M77" s="1229"/>
      <c r="N77" s="1229"/>
      <c r="AN77" s="1230" t="s">
        <v>569</v>
      </c>
      <c r="AO77" s="1230"/>
      <c r="AP77" s="1230"/>
      <c r="AQ77" s="1230"/>
      <c r="AR77" s="1230"/>
      <c r="AS77" s="1230"/>
      <c r="AT77" s="1230"/>
      <c r="AU77" s="1230"/>
      <c r="AV77" s="1230"/>
      <c r="AW77" s="1230"/>
      <c r="AX77" s="1230"/>
      <c r="AY77" s="1230"/>
      <c r="AZ77" s="1230"/>
      <c r="BA77" s="1230"/>
      <c r="BB77" s="1231" t="s">
        <v>568</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567</v>
      </c>
      <c r="BC79" s="1231"/>
      <c r="BD79" s="1231"/>
      <c r="BE79" s="1231"/>
      <c r="BF79" s="1231"/>
      <c r="BG79" s="1231"/>
      <c r="BH79" s="1231"/>
      <c r="BI79" s="1231"/>
      <c r="BJ79" s="1231"/>
      <c r="BK79" s="1231"/>
      <c r="BL79" s="1231"/>
      <c r="BM79" s="1231"/>
      <c r="BN79" s="1231"/>
      <c r="BO79" s="1231"/>
      <c r="BP79" s="1228">
        <v>7.3</v>
      </c>
      <c r="BQ79" s="1228"/>
      <c r="BR79" s="1228"/>
      <c r="BS79" s="1228"/>
      <c r="BT79" s="1228"/>
      <c r="BU79" s="1228"/>
      <c r="BV79" s="1228"/>
      <c r="BW79" s="1228"/>
      <c r="BX79" s="1228">
        <v>7.4</v>
      </c>
      <c r="BY79" s="1228"/>
      <c r="BZ79" s="1228"/>
      <c r="CA79" s="1228"/>
      <c r="CB79" s="1228"/>
      <c r="CC79" s="1228"/>
      <c r="CD79" s="1228"/>
      <c r="CE79" s="1228"/>
      <c r="CF79" s="1228">
        <v>7.5</v>
      </c>
      <c r="CG79" s="1228"/>
      <c r="CH79" s="1228"/>
      <c r="CI79" s="1228"/>
      <c r="CJ79" s="1228"/>
      <c r="CK79" s="1228"/>
      <c r="CL79" s="1228"/>
      <c r="CM79" s="1228"/>
      <c r="CN79" s="1228">
        <v>7.5</v>
      </c>
      <c r="CO79" s="1228"/>
      <c r="CP79" s="1228"/>
      <c r="CQ79" s="1228"/>
      <c r="CR79" s="1228"/>
      <c r="CS79" s="1228"/>
      <c r="CT79" s="1228"/>
      <c r="CU79" s="1228"/>
      <c r="CV79" s="1228">
        <v>7.7</v>
      </c>
      <c r="CW79" s="1228"/>
      <c r="CX79" s="1228"/>
      <c r="CY79" s="1228"/>
      <c r="CZ79" s="1228"/>
      <c r="DA79" s="1228"/>
      <c r="DB79" s="1228"/>
      <c r="DC79" s="1228"/>
    </row>
    <row r="80" spans="2:107" ht="13.2"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JXYwO58LzCx6YCD8nB7sZkf7yinSm0mS64V7HHeC3CF5a74Mojvheug3sG1tsUj/HqH/zLhaBQU80x+5LBIeFQ==" saltValue="XWjEcMgxGyboJ82xovAkZ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700A0-25EC-4AAC-ACF0-71114BB50E95}">
  <sheetPr>
    <pageSetUpPr fitToPage="1"/>
  </sheetPr>
  <dimension ref="A1:DR125"/>
  <sheetViews>
    <sheetView showGridLines="0" topLeftCell="A91"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ZTf9oZ93Qg6b8ynXw11Idf8S5TQDLGkWdjTaQGzRyVuy6DClBHDOzgIl3mrc60Pr3u80e4YRxcYu9Y5BVqDU+g==" saltValue="w1p0PACFX125p6H+aV4S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709EB-E99C-440A-866A-CA1972B61E45}">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TNt3BZ6VsIs7gjOEjBoRbs/oZVYM0JaM8cPSglHV6FybzfNPBPWuXwUY+n3Cg0KPziUd5e8eI0Voh3FvWHDq9A==" saltValue="7aDytLmKKQr0U9t3WaIL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598371</v>
      </c>
      <c r="E3" s="154"/>
      <c r="F3" s="155">
        <v>268375</v>
      </c>
      <c r="G3" s="156"/>
      <c r="H3" s="157"/>
    </row>
    <row r="4" spans="1:8" x14ac:dyDescent="0.2">
      <c r="A4" s="158"/>
      <c r="B4" s="159"/>
      <c r="C4" s="160"/>
      <c r="D4" s="161">
        <v>329093</v>
      </c>
      <c r="E4" s="162"/>
      <c r="F4" s="163">
        <v>119602</v>
      </c>
      <c r="G4" s="164"/>
      <c r="H4" s="165"/>
    </row>
    <row r="5" spans="1:8" x14ac:dyDescent="0.2">
      <c r="A5" s="146" t="s">
        <v>519</v>
      </c>
      <c r="B5" s="151"/>
      <c r="C5" s="152"/>
      <c r="D5" s="153">
        <v>522877</v>
      </c>
      <c r="E5" s="154"/>
      <c r="F5" s="155">
        <v>301035</v>
      </c>
      <c r="G5" s="156"/>
      <c r="H5" s="157"/>
    </row>
    <row r="6" spans="1:8" x14ac:dyDescent="0.2">
      <c r="A6" s="158"/>
      <c r="B6" s="159"/>
      <c r="C6" s="160"/>
      <c r="D6" s="161">
        <v>245526</v>
      </c>
      <c r="E6" s="162"/>
      <c r="F6" s="163">
        <v>154376</v>
      </c>
      <c r="G6" s="164"/>
      <c r="H6" s="165"/>
    </row>
    <row r="7" spans="1:8" x14ac:dyDescent="0.2">
      <c r="A7" s="146" t="s">
        <v>520</v>
      </c>
      <c r="B7" s="151"/>
      <c r="C7" s="152"/>
      <c r="D7" s="153">
        <v>448458</v>
      </c>
      <c r="E7" s="154"/>
      <c r="F7" s="155">
        <v>277467</v>
      </c>
      <c r="G7" s="156"/>
      <c r="H7" s="157"/>
    </row>
    <row r="8" spans="1:8" x14ac:dyDescent="0.2">
      <c r="A8" s="158"/>
      <c r="B8" s="159"/>
      <c r="C8" s="160"/>
      <c r="D8" s="161">
        <v>213995</v>
      </c>
      <c r="E8" s="162"/>
      <c r="F8" s="163">
        <v>128378</v>
      </c>
      <c r="G8" s="164"/>
      <c r="H8" s="165"/>
    </row>
    <row r="9" spans="1:8" x14ac:dyDescent="0.2">
      <c r="A9" s="146" t="s">
        <v>521</v>
      </c>
      <c r="B9" s="151"/>
      <c r="C9" s="152"/>
      <c r="D9" s="153">
        <v>396463</v>
      </c>
      <c r="E9" s="154"/>
      <c r="F9" s="155">
        <v>282256</v>
      </c>
      <c r="G9" s="156"/>
      <c r="H9" s="157"/>
    </row>
    <row r="10" spans="1:8" x14ac:dyDescent="0.2">
      <c r="A10" s="158"/>
      <c r="B10" s="159"/>
      <c r="C10" s="160"/>
      <c r="D10" s="161">
        <v>218848</v>
      </c>
      <c r="E10" s="162"/>
      <c r="F10" s="163">
        <v>145453</v>
      </c>
      <c r="G10" s="164"/>
      <c r="H10" s="165"/>
    </row>
    <row r="11" spans="1:8" x14ac:dyDescent="0.2">
      <c r="A11" s="146" t="s">
        <v>522</v>
      </c>
      <c r="B11" s="151"/>
      <c r="C11" s="152"/>
      <c r="D11" s="153">
        <v>310362</v>
      </c>
      <c r="E11" s="154"/>
      <c r="F11" s="155">
        <v>295341</v>
      </c>
      <c r="G11" s="156"/>
      <c r="H11" s="157"/>
    </row>
    <row r="12" spans="1:8" x14ac:dyDescent="0.2">
      <c r="A12" s="158"/>
      <c r="B12" s="159"/>
      <c r="C12" s="166"/>
      <c r="D12" s="161">
        <v>190776</v>
      </c>
      <c r="E12" s="162"/>
      <c r="F12" s="163">
        <v>137402</v>
      </c>
      <c r="G12" s="164"/>
      <c r="H12" s="165"/>
    </row>
    <row r="13" spans="1:8" x14ac:dyDescent="0.2">
      <c r="A13" s="146"/>
      <c r="B13" s="151"/>
      <c r="C13" s="152"/>
      <c r="D13" s="153">
        <v>455306</v>
      </c>
      <c r="E13" s="154"/>
      <c r="F13" s="155">
        <v>284895</v>
      </c>
      <c r="G13" s="167"/>
      <c r="H13" s="157"/>
    </row>
    <row r="14" spans="1:8" x14ac:dyDescent="0.2">
      <c r="A14" s="158"/>
      <c r="B14" s="159"/>
      <c r="C14" s="160"/>
      <c r="D14" s="161">
        <v>239648</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4.58</v>
      </c>
      <c r="C19" s="168">
        <f>ROUND(VALUE(SUBSTITUTE(実質収支比率等に係る経年分析!G$48,"▲","-")),2)</f>
        <v>3.43</v>
      </c>
      <c r="D19" s="168">
        <f>ROUND(VALUE(SUBSTITUTE(実質収支比率等に係る経年分析!H$48,"▲","-")),2)</f>
        <v>3.87</v>
      </c>
      <c r="E19" s="168">
        <f>ROUND(VALUE(SUBSTITUTE(実質収支比率等に係る経年分析!I$48,"▲","-")),2)</f>
        <v>3.55</v>
      </c>
      <c r="F19" s="168">
        <f>ROUND(VALUE(SUBSTITUTE(実質収支比率等に係る経年分析!J$48,"▲","-")),2)</f>
        <v>2.7</v>
      </c>
    </row>
    <row r="20" spans="1:11" x14ac:dyDescent="0.2">
      <c r="A20" s="168" t="s">
        <v>53</v>
      </c>
      <c r="B20" s="168">
        <f>ROUND(VALUE(SUBSTITUTE(実質収支比率等に係る経年分析!F$47,"▲","-")),2)</f>
        <v>54.51</v>
      </c>
      <c r="C20" s="168">
        <f>ROUND(VALUE(SUBSTITUTE(実質収支比率等に係る経年分析!G$47,"▲","-")),2)</f>
        <v>49.07</v>
      </c>
      <c r="D20" s="168">
        <f>ROUND(VALUE(SUBSTITUTE(実質収支比率等に係る経年分析!H$47,"▲","-")),2)</f>
        <v>45.37</v>
      </c>
      <c r="E20" s="168">
        <f>ROUND(VALUE(SUBSTITUTE(実質収支比率等に係る経年分析!I$47,"▲","-")),2)</f>
        <v>39.67</v>
      </c>
      <c r="F20" s="168">
        <f>ROUND(VALUE(SUBSTITUTE(実質収支比率等に係る経年分析!J$47,"▲","-")),2)</f>
        <v>41.02</v>
      </c>
    </row>
    <row r="21" spans="1:11" x14ac:dyDescent="0.2">
      <c r="A21" s="168" t="s">
        <v>54</v>
      </c>
      <c r="B21" s="168">
        <f>IF(ISNUMBER(VALUE(SUBSTITUTE(実質収支比率等に係る経年分析!F$49,"▲","-"))),ROUND(VALUE(SUBSTITUTE(実質収支比率等に係る経年分析!F$49,"▲","-")),2),NA())</f>
        <v>0.21</v>
      </c>
      <c r="C21" s="168">
        <f>IF(ISNUMBER(VALUE(SUBSTITUTE(実質収支比率等に係る経年分析!G$49,"▲","-"))),ROUND(VALUE(SUBSTITUTE(実質収支比率等に係る経年分析!G$49,"▲","-")),2),NA())</f>
        <v>-2.41</v>
      </c>
      <c r="D21" s="168">
        <f>IF(ISNUMBER(VALUE(SUBSTITUTE(実質収支比率等に係る経年分析!H$49,"▲","-"))),ROUND(VALUE(SUBSTITUTE(実質収支比率等に係る経年分析!H$49,"▲","-")),2),NA())</f>
        <v>0.73</v>
      </c>
      <c r="E21" s="168">
        <f>IF(ISNUMBER(VALUE(SUBSTITUTE(実質収支比率等に係る経年分析!I$49,"▲","-"))),ROUND(VALUE(SUBSTITUTE(実質収支比率等に係る経年分析!I$49,"▲","-")),2),NA())</f>
        <v>-4.9400000000000004</v>
      </c>
      <c r="F21" s="168">
        <f>IF(ISNUMBER(VALUE(SUBSTITUTE(実質収支比率等に係る経年分析!J$49,"▲","-"))),ROUND(VALUE(SUBSTITUTE(実質収支比率等に係る経年分析!J$49,"▲","-")),2),NA())</f>
        <v>-0.78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発電事業特別会計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0.31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0.37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2">
      <c r="A31" s="169" t="str">
        <f>IF(連結実質赤字比率に係る赤字・黒字の構成分析!C$39="",NA(),連結実質赤字比率に係る赤字・黒字の構成分析!C$39)</f>
        <v>公共下水道事業特別会計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0.14000000000000001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0.14000000000000001</v>
      </c>
    </row>
    <row r="32" spans="1:11" x14ac:dyDescent="0.2">
      <c r="A32" s="169" t="str">
        <f>IF(連結実質赤字比率に係る赤字・黒字の構成分析!C$38="",NA(),連結実質赤字比率に係る赤字・黒字の構成分析!C$38)</f>
        <v>簡易水道事業特別会計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1.0900000000000001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1.85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1.64</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0.57999999999999996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1.38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1.79</v>
      </c>
    </row>
    <row r="35" spans="1:16" x14ac:dyDescent="0.2">
      <c r="A35" s="169" t="str">
        <f>IF(連結実質赤字比率に係る赤字・黒字の構成分析!C$35="",NA(),連結実質赤字比率に係る赤字・黒字の構成分析!C$35)</f>
        <v>国民健康保険診療所事業特別会計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2.31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2.0099999999999998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258</v>
      </c>
      <c r="E42" s="170"/>
      <c r="F42" s="170"/>
      <c r="G42" s="170">
        <f>'実質公債費比率（分子）の構造'!L$52</f>
        <v>246</v>
      </c>
      <c r="H42" s="170"/>
      <c r="I42" s="170"/>
      <c r="J42" s="170">
        <f>'実質公債費比率（分子）の構造'!M$52</f>
        <v>255</v>
      </c>
      <c r="K42" s="170"/>
      <c r="L42" s="170"/>
      <c r="M42" s="170">
        <f>'実質公債費比率（分子）の構造'!N$52</f>
        <v>278</v>
      </c>
      <c r="N42" s="170"/>
      <c r="O42" s="170"/>
      <c r="P42" s="170">
        <f>'実質公債費比率（分子）の構造'!O$52</f>
        <v>287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f>'実質公債費比率（分子）の構造'!N$51</f>
        <v>0</v>
      </c>
      <c r="L43" s="170"/>
      <c r="M43" s="170"/>
      <c r="N43" s="170" t="str">
        <f>'実質公債費比率（分子）の構造'!O$51</f>
        <v>-</v>
      </c>
      <c r="O43" s="170"/>
      <c r="P43" s="170"/>
    </row>
    <row r="44" spans="1:16" x14ac:dyDescent="0.2">
      <c r="A44" s="170" t="s">
        <v>62</v>
      </c>
      <c r="B44" s="170">
        <f>'実質公債費比率（分子）の構造'!K$50</f>
        <v>9</v>
      </c>
      <c r="C44" s="170"/>
      <c r="D44" s="170"/>
      <c r="E44" s="170">
        <f>'実質公債費比率（分子）の構造'!L$50</f>
        <v>8</v>
      </c>
      <c r="F44" s="170"/>
      <c r="G44" s="170"/>
      <c r="H44" s="170">
        <f>'実質公債費比率（分子）の構造'!M$50</f>
        <v>7</v>
      </c>
      <c r="I44" s="170"/>
      <c r="J44" s="170"/>
      <c r="K44" s="170">
        <f>'実質公債費比率（分子）の構造'!N$50</f>
        <v>5</v>
      </c>
      <c r="L44" s="170"/>
      <c r="M44" s="170"/>
      <c r="N44" s="170">
        <f>'実質公債費比率（分子）の構造'!O$50</f>
        <v>4</v>
      </c>
      <c r="O44" s="170"/>
      <c r="P44" s="170"/>
    </row>
    <row r="45" spans="1:16" x14ac:dyDescent="0.2">
      <c r="A45" s="170" t="s">
        <v>63</v>
      </c>
      <c r="B45" s="170">
        <f>'実質公債費比率（分子）の構造'!K$49</f>
        <v>6</v>
      </c>
      <c r="C45" s="170"/>
      <c r="D45" s="170"/>
      <c r="E45" s="170">
        <f>'実質公債費比率（分子）の構造'!L$49</f>
        <v>4</v>
      </c>
      <c r="F45" s="170"/>
      <c r="G45" s="170"/>
      <c r="H45" s="170">
        <f>'実質公債費比率（分子）の構造'!M$49</f>
        <v>3</v>
      </c>
      <c r="I45" s="170"/>
      <c r="J45" s="170"/>
      <c r="K45" s="170">
        <f>'実質公債費比率（分子）の構造'!N$49</f>
        <v>3</v>
      </c>
      <c r="L45" s="170"/>
      <c r="M45" s="170"/>
      <c r="N45" s="170">
        <f>'実質公債費比率（分子）の構造'!O$49</f>
        <v>2</v>
      </c>
      <c r="O45" s="170"/>
      <c r="P45" s="170"/>
    </row>
    <row r="46" spans="1:16" x14ac:dyDescent="0.2">
      <c r="A46" s="170" t="s">
        <v>64</v>
      </c>
      <c r="B46" s="170">
        <f>'実質公債費比率（分子）の構造'!K$48</f>
        <v>26</v>
      </c>
      <c r="C46" s="170"/>
      <c r="D46" s="170"/>
      <c r="E46" s="170">
        <f>'実質公債費比率（分子）の構造'!L$48</f>
        <v>27</v>
      </c>
      <c r="F46" s="170"/>
      <c r="G46" s="170"/>
      <c r="H46" s="170">
        <f>'実質公債費比率（分子）の構造'!M$48</f>
        <v>22</v>
      </c>
      <c r="I46" s="170"/>
      <c r="J46" s="170"/>
      <c r="K46" s="170">
        <f>'実質公債費比率（分子）の構造'!N$48</f>
        <v>22</v>
      </c>
      <c r="L46" s="170"/>
      <c r="M46" s="170"/>
      <c r="N46" s="170">
        <f>'実質公債費比率（分子）の構造'!O$48</f>
        <v>23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304</v>
      </c>
      <c r="C49" s="170"/>
      <c r="D49" s="170"/>
      <c r="E49" s="170">
        <f>'実質公債費比率（分子）の構造'!L$45</f>
        <v>297</v>
      </c>
      <c r="F49" s="170"/>
      <c r="G49" s="170"/>
      <c r="H49" s="170">
        <f>'実質公債費比率（分子）の構造'!M$45</f>
        <v>324</v>
      </c>
      <c r="I49" s="170"/>
      <c r="J49" s="170"/>
      <c r="K49" s="170">
        <f>'実質公債費比率（分子）の構造'!N$45</f>
        <v>342</v>
      </c>
      <c r="L49" s="170"/>
      <c r="M49" s="170"/>
      <c r="N49" s="170">
        <f>'実質公債費比率（分子）の構造'!O$45</f>
        <v>351</v>
      </c>
      <c r="O49" s="170"/>
      <c r="P49" s="170"/>
    </row>
    <row r="50" spans="1:16" x14ac:dyDescent="0.2">
      <c r="A50" s="170" t="s">
        <v>67</v>
      </c>
      <c r="B50" s="170" t="e">
        <f>NA()</f>
        <v>#N/A</v>
      </c>
      <c r="C50" s="170">
        <f>IF(ISNUMBER('実質公債費比率（分子）の構造'!K$53),'実質公債費比率（分子）の構造'!K$53,NA())</f>
        <v>87</v>
      </c>
      <c r="D50" s="170" t="e">
        <f>NA()</f>
        <v>#N/A</v>
      </c>
      <c r="E50" s="170" t="e">
        <f>NA()</f>
        <v>#N/A</v>
      </c>
      <c r="F50" s="170">
        <f>IF(ISNUMBER('実質公債費比率（分子）の構造'!L$53),'実質公債費比率（分子）の構造'!L$53,NA())</f>
        <v>90</v>
      </c>
      <c r="G50" s="170" t="e">
        <f>NA()</f>
        <v>#N/A</v>
      </c>
      <c r="H50" s="170" t="e">
        <f>NA()</f>
        <v>#N/A</v>
      </c>
      <c r="I50" s="170">
        <f>IF(ISNUMBER('実質公債費比率（分子）の構造'!M$53),'実質公債費比率（分子）の構造'!M$53,NA())</f>
        <v>101</v>
      </c>
      <c r="J50" s="170" t="e">
        <f>NA()</f>
        <v>#N/A</v>
      </c>
      <c r="K50" s="170" t="e">
        <f>NA()</f>
        <v>#N/A</v>
      </c>
      <c r="L50" s="170">
        <f>IF(ISNUMBER('実質公債費比率（分子）の構造'!N$53),'実質公債費比率（分子）の構造'!N$53,NA())</f>
        <v>94</v>
      </c>
      <c r="M50" s="170" t="e">
        <f>NA()</f>
        <v>#N/A</v>
      </c>
      <c r="N50" s="170" t="e">
        <f>NA()</f>
        <v>#N/A</v>
      </c>
      <c r="O50" s="170">
        <f>IF(ISNUMBER('実質公債費比率（分子）の構造'!O$53),'実質公債費比率（分子）の構造'!O$53,NA())</f>
        <v>93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2483</v>
      </c>
      <c r="E56" s="169"/>
      <c r="F56" s="169"/>
      <c r="G56" s="169">
        <f>'将来負担比率（分子）の構造'!J$52</f>
        <v>2462</v>
      </c>
      <c r="H56" s="169"/>
      <c r="I56" s="169"/>
      <c r="J56" s="169">
        <f>'将来負担比率（分子）の構造'!K$52</f>
        <v>2404</v>
      </c>
      <c r="K56" s="169"/>
      <c r="L56" s="169"/>
      <c r="M56" s="169">
        <f>'将来負担比率（分子）の構造'!L$52</f>
        <v>2268</v>
      </c>
      <c r="N56" s="169"/>
      <c r="O56" s="169"/>
      <c r="P56" s="169">
        <f>'将来負担比率（分子）の構造'!M$52</f>
        <v>2097</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3789</v>
      </c>
      <c r="E58" s="169"/>
      <c r="F58" s="169"/>
      <c r="G58" s="169">
        <f>'将来負担比率（分子）の構造'!J$50</f>
        <v>3732</v>
      </c>
      <c r="H58" s="169"/>
      <c r="I58" s="169"/>
      <c r="J58" s="169">
        <f>'将来負担比率（分子）の構造'!K$50</f>
        <v>4137</v>
      </c>
      <c r="K58" s="169"/>
      <c r="L58" s="169"/>
      <c r="M58" s="169">
        <f>'将来負担比率（分子）の構造'!L$50</f>
        <v>4035</v>
      </c>
      <c r="N58" s="169"/>
      <c r="O58" s="169"/>
      <c r="P58" s="169">
        <f>'将来負担比率（分子）の構造'!M$50</f>
        <v>4113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280</v>
      </c>
      <c r="C62" s="169"/>
      <c r="D62" s="169"/>
      <c r="E62" s="169">
        <f>'将来負担比率（分子）の構造'!J$45</f>
        <v>136</v>
      </c>
      <c r="F62" s="169"/>
      <c r="G62" s="169"/>
      <c r="H62" s="169">
        <f>'将来負担比率（分子）の構造'!K$45</f>
        <v>250</v>
      </c>
      <c r="I62" s="169"/>
      <c r="J62" s="169"/>
      <c r="K62" s="169">
        <f>'将来負担比率（分子）の構造'!L$45</f>
        <v>197</v>
      </c>
      <c r="L62" s="169"/>
      <c r="M62" s="169"/>
      <c r="N62" s="169">
        <f>'将来負担比率（分子）の構造'!M$45</f>
        <v>212</v>
      </c>
      <c r="O62" s="169"/>
      <c r="P62" s="169"/>
    </row>
    <row r="63" spans="1:16" x14ac:dyDescent="0.2">
      <c r="A63" s="169" t="s">
        <v>34</v>
      </c>
      <c r="B63" s="169">
        <f>'将来負担比率（分子）の構造'!I$44</f>
        <v>13</v>
      </c>
      <c r="C63" s="169"/>
      <c r="D63" s="169"/>
      <c r="E63" s="169">
        <f>'将来負担比率（分子）の構造'!J$44</f>
        <v>9</v>
      </c>
      <c r="F63" s="169"/>
      <c r="G63" s="169"/>
      <c r="H63" s="169">
        <f>'将来負担比率（分子）の構造'!K$44</f>
        <v>5</v>
      </c>
      <c r="I63" s="169"/>
      <c r="J63" s="169"/>
      <c r="K63" s="169">
        <f>'将来負担比率（分子）の構造'!L$44</f>
        <v>2</v>
      </c>
      <c r="L63" s="169"/>
      <c r="M63" s="169"/>
      <c r="N63" s="169">
        <f>'将来負担比率（分子）の構造'!M$44</f>
        <v>1</v>
      </c>
      <c r="O63" s="169"/>
      <c r="P63" s="169"/>
    </row>
    <row r="64" spans="1:16" x14ac:dyDescent="0.2">
      <c r="A64" s="169" t="s">
        <v>33</v>
      </c>
      <c r="B64" s="169">
        <f>'将来負担比率（分子）の構造'!I$43</f>
        <v>160</v>
      </c>
      <c r="C64" s="169"/>
      <c r="D64" s="169"/>
      <c r="E64" s="169">
        <f>'将来負担比率（分子）の構造'!J$43</f>
        <v>141</v>
      </c>
      <c r="F64" s="169"/>
      <c r="G64" s="169"/>
      <c r="H64" s="169">
        <f>'将来負担比率（分子）の構造'!K$43</f>
        <v>121</v>
      </c>
      <c r="I64" s="169"/>
      <c r="J64" s="169"/>
      <c r="K64" s="169">
        <f>'将来負担比率（分子）の構造'!L$43</f>
        <v>120</v>
      </c>
      <c r="L64" s="169"/>
      <c r="M64" s="169"/>
      <c r="N64" s="169">
        <f>'将来負担比率（分子）の構造'!M$43</f>
        <v>120</v>
      </c>
      <c r="O64" s="169"/>
      <c r="P64" s="169"/>
    </row>
    <row r="65" spans="1:16" x14ac:dyDescent="0.2">
      <c r="A65" s="169" t="s">
        <v>32</v>
      </c>
      <c r="B65" s="169">
        <f>'将来負担比率（分子）の構造'!I$42</f>
        <v>40</v>
      </c>
      <c r="C65" s="169"/>
      <c r="D65" s="169"/>
      <c r="E65" s="169">
        <f>'将来負担比率（分子）の構造'!J$42</f>
        <v>31</v>
      </c>
      <c r="F65" s="169"/>
      <c r="G65" s="169"/>
      <c r="H65" s="169">
        <f>'将来負担比率（分子）の構造'!K$42</f>
        <v>23</v>
      </c>
      <c r="I65" s="169"/>
      <c r="J65" s="169"/>
      <c r="K65" s="169">
        <f>'将来負担比率（分子）の構造'!L$42</f>
        <v>17</v>
      </c>
      <c r="L65" s="169"/>
      <c r="M65" s="169"/>
      <c r="N65" s="169">
        <f>'将来負担比率（分子）の構造'!M$42</f>
        <v>11</v>
      </c>
      <c r="O65" s="169"/>
      <c r="P65" s="169"/>
    </row>
    <row r="66" spans="1:16" x14ac:dyDescent="0.2">
      <c r="A66" s="169" t="s">
        <v>31</v>
      </c>
      <c r="B66" s="169">
        <f>'将来負担比率（分子）の構造'!I$41</f>
        <v>2970</v>
      </c>
      <c r="C66" s="169"/>
      <c r="D66" s="169"/>
      <c r="E66" s="169">
        <f>'将来負担比率（分子）の構造'!J$41</f>
        <v>2925</v>
      </c>
      <c r="F66" s="169"/>
      <c r="G66" s="169"/>
      <c r="H66" s="169">
        <f>'将来負担比率（分子）の構造'!K$41</f>
        <v>2857</v>
      </c>
      <c r="I66" s="169"/>
      <c r="J66" s="169"/>
      <c r="K66" s="169">
        <f>'将来負担比率（分子）の構造'!L$41</f>
        <v>2653</v>
      </c>
      <c r="L66" s="169"/>
      <c r="M66" s="169"/>
      <c r="N66" s="169">
        <f>'将来負担比率（分子）の構造'!M$41</f>
        <v>2421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938</v>
      </c>
      <c r="C72" s="173">
        <f>基金残高に係る経年分析!G55</f>
        <v>839</v>
      </c>
      <c r="D72" s="173">
        <f>基金残高に係る経年分析!H55</f>
        <v>842</v>
      </c>
    </row>
    <row r="73" spans="1:16" x14ac:dyDescent="0.2">
      <c r="A73" s="172" t="s">
        <v>74</v>
      </c>
      <c r="B73" s="173">
        <f>基金残高に係る経年分析!F56</f>
        <v>33</v>
      </c>
      <c r="C73" s="173">
        <f>基金残高に係る経年分析!G56</f>
        <v>33</v>
      </c>
      <c r="D73" s="173">
        <f>基金残高に係る経年分析!H56</f>
        <v>33</v>
      </c>
    </row>
    <row r="74" spans="1:16" x14ac:dyDescent="0.2">
      <c r="A74" s="172" t="s">
        <v>75</v>
      </c>
      <c r="B74" s="173">
        <f>基金残高に係る経年分析!F57</f>
        <v>3018</v>
      </c>
      <c r="C74" s="173">
        <f>基金残高に係る経年分析!G57</f>
        <v>3016</v>
      </c>
      <c r="D74" s="173">
        <f>基金残高に係る経年分析!H57</f>
        <v>3000</v>
      </c>
    </row>
  </sheetData>
  <sheetProtection algorithmName="SHA-512" hashValue="pHhcgem15dh18AzMHoyW6hOgttovJAxWCDIdjsugNgMndQfN64XfKxeaZ1X5qDaQlqp27LWla32Lj++/34+BoQ==" saltValue="8ZbAPnW5XAw9izbslDlGj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214</v>
      </c>
      <c r="C5" s="693"/>
      <c r="D5" s="693"/>
      <c r="E5" s="693"/>
      <c r="F5" s="693"/>
      <c r="G5" s="693"/>
      <c r="H5" s="693"/>
      <c r="I5" s="693"/>
      <c r="J5" s="693"/>
      <c r="K5" s="693"/>
      <c r="L5" s="693"/>
      <c r="M5" s="693"/>
      <c r="N5" s="693"/>
      <c r="O5" s="693"/>
      <c r="P5" s="693"/>
      <c r="Q5" s="694"/>
      <c r="R5" s="689">
        <v>490844</v>
      </c>
      <c r="S5" s="690"/>
      <c r="T5" s="690"/>
      <c r="U5" s="690"/>
      <c r="V5" s="690"/>
      <c r="W5" s="690"/>
      <c r="X5" s="690"/>
      <c r="Y5" s="715"/>
      <c r="Z5" s="728">
        <v>10.8</v>
      </c>
      <c r="AA5" s="728"/>
      <c r="AB5" s="728"/>
      <c r="AC5" s="728"/>
      <c r="AD5" s="729">
        <v>490844</v>
      </c>
      <c r="AE5" s="729"/>
      <c r="AF5" s="729"/>
      <c r="AG5" s="729"/>
      <c r="AH5" s="729"/>
      <c r="AI5" s="729"/>
      <c r="AJ5" s="729"/>
      <c r="AK5" s="729"/>
      <c r="AL5" s="716">
        <v>22.7</v>
      </c>
      <c r="AM5" s="698"/>
      <c r="AN5" s="698"/>
      <c r="AO5" s="717"/>
      <c r="AP5" s="692" t="s">
        <v>215</v>
      </c>
      <c r="AQ5" s="693"/>
      <c r="AR5" s="693"/>
      <c r="AS5" s="693"/>
      <c r="AT5" s="693"/>
      <c r="AU5" s="693"/>
      <c r="AV5" s="693"/>
      <c r="AW5" s="693"/>
      <c r="AX5" s="693"/>
      <c r="AY5" s="693"/>
      <c r="AZ5" s="693"/>
      <c r="BA5" s="693"/>
      <c r="BB5" s="693"/>
      <c r="BC5" s="693"/>
      <c r="BD5" s="693"/>
      <c r="BE5" s="693"/>
      <c r="BF5" s="694"/>
      <c r="BG5" s="634">
        <v>490844</v>
      </c>
      <c r="BH5" s="635"/>
      <c r="BI5" s="635"/>
      <c r="BJ5" s="635"/>
      <c r="BK5" s="635"/>
      <c r="BL5" s="635"/>
      <c r="BM5" s="635"/>
      <c r="BN5" s="636"/>
      <c r="BO5" s="672">
        <v>100</v>
      </c>
      <c r="BP5" s="672"/>
      <c r="BQ5" s="672"/>
      <c r="BR5" s="672"/>
      <c r="BS5" s="673">
        <v>72828</v>
      </c>
      <c r="BT5" s="673"/>
      <c r="BU5" s="673"/>
      <c r="BV5" s="673"/>
      <c r="BW5" s="673"/>
      <c r="BX5" s="673"/>
      <c r="BY5" s="673"/>
      <c r="BZ5" s="673"/>
      <c r="CA5" s="673"/>
      <c r="CB5" s="713"/>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2">
      <c r="B6" s="631" t="s">
        <v>219</v>
      </c>
      <c r="C6" s="632"/>
      <c r="D6" s="632"/>
      <c r="E6" s="632"/>
      <c r="F6" s="632"/>
      <c r="G6" s="632"/>
      <c r="H6" s="632"/>
      <c r="I6" s="632"/>
      <c r="J6" s="632"/>
      <c r="K6" s="632"/>
      <c r="L6" s="632"/>
      <c r="M6" s="632"/>
      <c r="N6" s="632"/>
      <c r="O6" s="632"/>
      <c r="P6" s="632"/>
      <c r="Q6" s="633"/>
      <c r="R6" s="634">
        <v>177973</v>
      </c>
      <c r="S6" s="635"/>
      <c r="T6" s="635"/>
      <c r="U6" s="635"/>
      <c r="V6" s="635"/>
      <c r="W6" s="635"/>
      <c r="X6" s="635"/>
      <c r="Y6" s="636"/>
      <c r="Z6" s="672">
        <v>3.9</v>
      </c>
      <c r="AA6" s="672"/>
      <c r="AB6" s="672"/>
      <c r="AC6" s="672"/>
      <c r="AD6" s="673">
        <v>177973</v>
      </c>
      <c r="AE6" s="673"/>
      <c r="AF6" s="673"/>
      <c r="AG6" s="673"/>
      <c r="AH6" s="673"/>
      <c r="AI6" s="673"/>
      <c r="AJ6" s="673"/>
      <c r="AK6" s="673"/>
      <c r="AL6" s="637">
        <v>8.1999999999999993</v>
      </c>
      <c r="AM6" s="638"/>
      <c r="AN6" s="638"/>
      <c r="AO6" s="674"/>
      <c r="AP6" s="631" t="s">
        <v>220</v>
      </c>
      <c r="AQ6" s="632"/>
      <c r="AR6" s="632"/>
      <c r="AS6" s="632"/>
      <c r="AT6" s="632"/>
      <c r="AU6" s="632"/>
      <c r="AV6" s="632"/>
      <c r="AW6" s="632"/>
      <c r="AX6" s="632"/>
      <c r="AY6" s="632"/>
      <c r="AZ6" s="632"/>
      <c r="BA6" s="632"/>
      <c r="BB6" s="632"/>
      <c r="BC6" s="632"/>
      <c r="BD6" s="632"/>
      <c r="BE6" s="632"/>
      <c r="BF6" s="633"/>
      <c r="BG6" s="634">
        <v>490844</v>
      </c>
      <c r="BH6" s="635"/>
      <c r="BI6" s="635"/>
      <c r="BJ6" s="635"/>
      <c r="BK6" s="635"/>
      <c r="BL6" s="635"/>
      <c r="BM6" s="635"/>
      <c r="BN6" s="636"/>
      <c r="BO6" s="672">
        <v>100</v>
      </c>
      <c r="BP6" s="672"/>
      <c r="BQ6" s="672"/>
      <c r="BR6" s="672"/>
      <c r="BS6" s="673">
        <v>72828</v>
      </c>
      <c r="BT6" s="673"/>
      <c r="BU6" s="673"/>
      <c r="BV6" s="673"/>
      <c r="BW6" s="673"/>
      <c r="BX6" s="673"/>
      <c r="BY6" s="673"/>
      <c r="BZ6" s="673"/>
      <c r="CA6" s="673"/>
      <c r="CB6" s="713"/>
      <c r="CD6" s="692" t="s">
        <v>221</v>
      </c>
      <c r="CE6" s="693"/>
      <c r="CF6" s="693"/>
      <c r="CG6" s="693"/>
      <c r="CH6" s="693"/>
      <c r="CI6" s="693"/>
      <c r="CJ6" s="693"/>
      <c r="CK6" s="693"/>
      <c r="CL6" s="693"/>
      <c r="CM6" s="693"/>
      <c r="CN6" s="693"/>
      <c r="CO6" s="693"/>
      <c r="CP6" s="693"/>
      <c r="CQ6" s="694"/>
      <c r="CR6" s="634">
        <v>45608</v>
      </c>
      <c r="CS6" s="635"/>
      <c r="CT6" s="635"/>
      <c r="CU6" s="635"/>
      <c r="CV6" s="635"/>
      <c r="CW6" s="635"/>
      <c r="CX6" s="635"/>
      <c r="CY6" s="636"/>
      <c r="CZ6" s="716">
        <v>1.1000000000000001</v>
      </c>
      <c r="DA6" s="698"/>
      <c r="DB6" s="698"/>
      <c r="DC6" s="718"/>
      <c r="DD6" s="640" t="s">
        <v>122</v>
      </c>
      <c r="DE6" s="635"/>
      <c r="DF6" s="635"/>
      <c r="DG6" s="635"/>
      <c r="DH6" s="635"/>
      <c r="DI6" s="635"/>
      <c r="DJ6" s="635"/>
      <c r="DK6" s="635"/>
      <c r="DL6" s="635"/>
      <c r="DM6" s="635"/>
      <c r="DN6" s="635"/>
      <c r="DO6" s="635"/>
      <c r="DP6" s="636"/>
      <c r="DQ6" s="640">
        <v>45608</v>
      </c>
      <c r="DR6" s="635"/>
      <c r="DS6" s="635"/>
      <c r="DT6" s="635"/>
      <c r="DU6" s="635"/>
      <c r="DV6" s="635"/>
      <c r="DW6" s="635"/>
      <c r="DX6" s="635"/>
      <c r="DY6" s="635"/>
      <c r="DZ6" s="635"/>
      <c r="EA6" s="635"/>
      <c r="EB6" s="635"/>
      <c r="EC6" s="671"/>
    </row>
    <row r="7" spans="2:143" ht="11.25" customHeight="1" x14ac:dyDescent="0.2">
      <c r="B7" s="631" t="s">
        <v>222</v>
      </c>
      <c r="C7" s="632"/>
      <c r="D7" s="632"/>
      <c r="E7" s="632"/>
      <c r="F7" s="632"/>
      <c r="G7" s="632"/>
      <c r="H7" s="632"/>
      <c r="I7" s="632"/>
      <c r="J7" s="632"/>
      <c r="K7" s="632"/>
      <c r="L7" s="632"/>
      <c r="M7" s="632"/>
      <c r="N7" s="632"/>
      <c r="O7" s="632"/>
      <c r="P7" s="632"/>
      <c r="Q7" s="633"/>
      <c r="R7" s="634">
        <v>22</v>
      </c>
      <c r="S7" s="635"/>
      <c r="T7" s="635"/>
      <c r="U7" s="635"/>
      <c r="V7" s="635"/>
      <c r="W7" s="635"/>
      <c r="X7" s="635"/>
      <c r="Y7" s="636"/>
      <c r="Z7" s="672">
        <v>0</v>
      </c>
      <c r="AA7" s="672"/>
      <c r="AB7" s="672"/>
      <c r="AC7" s="672"/>
      <c r="AD7" s="673">
        <v>22</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58828</v>
      </c>
      <c r="BH7" s="635"/>
      <c r="BI7" s="635"/>
      <c r="BJ7" s="635"/>
      <c r="BK7" s="635"/>
      <c r="BL7" s="635"/>
      <c r="BM7" s="635"/>
      <c r="BN7" s="636"/>
      <c r="BO7" s="672">
        <v>12</v>
      </c>
      <c r="BP7" s="672"/>
      <c r="BQ7" s="672"/>
      <c r="BR7" s="672"/>
      <c r="BS7" s="673">
        <v>1144</v>
      </c>
      <c r="BT7" s="673"/>
      <c r="BU7" s="673"/>
      <c r="BV7" s="673"/>
      <c r="BW7" s="673"/>
      <c r="BX7" s="673"/>
      <c r="BY7" s="673"/>
      <c r="BZ7" s="673"/>
      <c r="CA7" s="673"/>
      <c r="CB7" s="713"/>
      <c r="CD7" s="631" t="s">
        <v>224</v>
      </c>
      <c r="CE7" s="632"/>
      <c r="CF7" s="632"/>
      <c r="CG7" s="632"/>
      <c r="CH7" s="632"/>
      <c r="CI7" s="632"/>
      <c r="CJ7" s="632"/>
      <c r="CK7" s="632"/>
      <c r="CL7" s="632"/>
      <c r="CM7" s="632"/>
      <c r="CN7" s="632"/>
      <c r="CO7" s="632"/>
      <c r="CP7" s="632"/>
      <c r="CQ7" s="633"/>
      <c r="CR7" s="634">
        <v>520912</v>
      </c>
      <c r="CS7" s="635"/>
      <c r="CT7" s="635"/>
      <c r="CU7" s="635"/>
      <c r="CV7" s="635"/>
      <c r="CW7" s="635"/>
      <c r="CX7" s="635"/>
      <c r="CY7" s="636"/>
      <c r="CZ7" s="672">
        <v>13.1</v>
      </c>
      <c r="DA7" s="672"/>
      <c r="DB7" s="672"/>
      <c r="DC7" s="672"/>
      <c r="DD7" s="640">
        <v>2759</v>
      </c>
      <c r="DE7" s="635"/>
      <c r="DF7" s="635"/>
      <c r="DG7" s="635"/>
      <c r="DH7" s="635"/>
      <c r="DI7" s="635"/>
      <c r="DJ7" s="635"/>
      <c r="DK7" s="635"/>
      <c r="DL7" s="635"/>
      <c r="DM7" s="635"/>
      <c r="DN7" s="635"/>
      <c r="DO7" s="635"/>
      <c r="DP7" s="636"/>
      <c r="DQ7" s="640">
        <v>481465</v>
      </c>
      <c r="DR7" s="635"/>
      <c r="DS7" s="635"/>
      <c r="DT7" s="635"/>
      <c r="DU7" s="635"/>
      <c r="DV7" s="635"/>
      <c r="DW7" s="635"/>
      <c r="DX7" s="635"/>
      <c r="DY7" s="635"/>
      <c r="DZ7" s="635"/>
      <c r="EA7" s="635"/>
      <c r="EB7" s="635"/>
      <c r="EC7" s="671"/>
    </row>
    <row r="8" spans="2:143" ht="11.25" customHeight="1" x14ac:dyDescent="0.2">
      <c r="B8" s="631" t="s">
        <v>225</v>
      </c>
      <c r="C8" s="632"/>
      <c r="D8" s="632"/>
      <c r="E8" s="632"/>
      <c r="F8" s="632"/>
      <c r="G8" s="632"/>
      <c r="H8" s="632"/>
      <c r="I8" s="632"/>
      <c r="J8" s="632"/>
      <c r="K8" s="632"/>
      <c r="L8" s="632"/>
      <c r="M8" s="632"/>
      <c r="N8" s="632"/>
      <c r="O8" s="632"/>
      <c r="P8" s="632"/>
      <c r="Q8" s="633"/>
      <c r="R8" s="634">
        <v>495</v>
      </c>
      <c r="S8" s="635"/>
      <c r="T8" s="635"/>
      <c r="U8" s="635"/>
      <c r="V8" s="635"/>
      <c r="W8" s="635"/>
      <c r="X8" s="635"/>
      <c r="Y8" s="636"/>
      <c r="Z8" s="672">
        <v>0</v>
      </c>
      <c r="AA8" s="672"/>
      <c r="AB8" s="672"/>
      <c r="AC8" s="672"/>
      <c r="AD8" s="673">
        <v>495</v>
      </c>
      <c r="AE8" s="673"/>
      <c r="AF8" s="673"/>
      <c r="AG8" s="673"/>
      <c r="AH8" s="673"/>
      <c r="AI8" s="673"/>
      <c r="AJ8" s="673"/>
      <c r="AK8" s="673"/>
      <c r="AL8" s="637">
        <v>0</v>
      </c>
      <c r="AM8" s="638"/>
      <c r="AN8" s="638"/>
      <c r="AO8" s="674"/>
      <c r="AP8" s="631" t="s">
        <v>226</v>
      </c>
      <c r="AQ8" s="632"/>
      <c r="AR8" s="632"/>
      <c r="AS8" s="632"/>
      <c r="AT8" s="632"/>
      <c r="AU8" s="632"/>
      <c r="AV8" s="632"/>
      <c r="AW8" s="632"/>
      <c r="AX8" s="632"/>
      <c r="AY8" s="632"/>
      <c r="AZ8" s="632"/>
      <c r="BA8" s="632"/>
      <c r="BB8" s="632"/>
      <c r="BC8" s="632"/>
      <c r="BD8" s="632"/>
      <c r="BE8" s="632"/>
      <c r="BF8" s="633"/>
      <c r="BG8" s="634">
        <v>2083</v>
      </c>
      <c r="BH8" s="635"/>
      <c r="BI8" s="635"/>
      <c r="BJ8" s="635"/>
      <c r="BK8" s="635"/>
      <c r="BL8" s="635"/>
      <c r="BM8" s="635"/>
      <c r="BN8" s="636"/>
      <c r="BO8" s="672">
        <v>0.4</v>
      </c>
      <c r="BP8" s="672"/>
      <c r="BQ8" s="672"/>
      <c r="BR8" s="672"/>
      <c r="BS8" s="673" t="s">
        <v>122</v>
      </c>
      <c r="BT8" s="673"/>
      <c r="BU8" s="673"/>
      <c r="BV8" s="673"/>
      <c r="BW8" s="673"/>
      <c r="BX8" s="673"/>
      <c r="BY8" s="673"/>
      <c r="BZ8" s="673"/>
      <c r="CA8" s="673"/>
      <c r="CB8" s="713"/>
      <c r="CD8" s="631" t="s">
        <v>227</v>
      </c>
      <c r="CE8" s="632"/>
      <c r="CF8" s="632"/>
      <c r="CG8" s="632"/>
      <c r="CH8" s="632"/>
      <c r="CI8" s="632"/>
      <c r="CJ8" s="632"/>
      <c r="CK8" s="632"/>
      <c r="CL8" s="632"/>
      <c r="CM8" s="632"/>
      <c r="CN8" s="632"/>
      <c r="CO8" s="632"/>
      <c r="CP8" s="632"/>
      <c r="CQ8" s="633"/>
      <c r="CR8" s="634">
        <v>453352</v>
      </c>
      <c r="CS8" s="635"/>
      <c r="CT8" s="635"/>
      <c r="CU8" s="635"/>
      <c r="CV8" s="635"/>
      <c r="CW8" s="635"/>
      <c r="CX8" s="635"/>
      <c r="CY8" s="636"/>
      <c r="CZ8" s="672">
        <v>11.4</v>
      </c>
      <c r="DA8" s="672"/>
      <c r="DB8" s="672"/>
      <c r="DC8" s="672"/>
      <c r="DD8" s="640" t="s">
        <v>122</v>
      </c>
      <c r="DE8" s="635"/>
      <c r="DF8" s="635"/>
      <c r="DG8" s="635"/>
      <c r="DH8" s="635"/>
      <c r="DI8" s="635"/>
      <c r="DJ8" s="635"/>
      <c r="DK8" s="635"/>
      <c r="DL8" s="635"/>
      <c r="DM8" s="635"/>
      <c r="DN8" s="635"/>
      <c r="DO8" s="635"/>
      <c r="DP8" s="636"/>
      <c r="DQ8" s="640">
        <v>318356</v>
      </c>
      <c r="DR8" s="635"/>
      <c r="DS8" s="635"/>
      <c r="DT8" s="635"/>
      <c r="DU8" s="635"/>
      <c r="DV8" s="635"/>
      <c r="DW8" s="635"/>
      <c r="DX8" s="635"/>
      <c r="DY8" s="635"/>
      <c r="DZ8" s="635"/>
      <c r="EA8" s="635"/>
      <c r="EB8" s="635"/>
      <c r="EC8" s="671"/>
    </row>
    <row r="9" spans="2:143" ht="11.25" customHeight="1" x14ac:dyDescent="0.2">
      <c r="B9" s="631" t="s">
        <v>228</v>
      </c>
      <c r="C9" s="632"/>
      <c r="D9" s="632"/>
      <c r="E9" s="632"/>
      <c r="F9" s="632"/>
      <c r="G9" s="632"/>
      <c r="H9" s="632"/>
      <c r="I9" s="632"/>
      <c r="J9" s="632"/>
      <c r="K9" s="632"/>
      <c r="L9" s="632"/>
      <c r="M9" s="632"/>
      <c r="N9" s="632"/>
      <c r="O9" s="632"/>
      <c r="P9" s="632"/>
      <c r="Q9" s="633"/>
      <c r="R9" s="634">
        <v>541</v>
      </c>
      <c r="S9" s="635"/>
      <c r="T9" s="635"/>
      <c r="U9" s="635"/>
      <c r="V9" s="635"/>
      <c r="W9" s="635"/>
      <c r="X9" s="635"/>
      <c r="Y9" s="636"/>
      <c r="Z9" s="672">
        <v>0</v>
      </c>
      <c r="AA9" s="672"/>
      <c r="AB9" s="672"/>
      <c r="AC9" s="672"/>
      <c r="AD9" s="673">
        <v>541</v>
      </c>
      <c r="AE9" s="673"/>
      <c r="AF9" s="673"/>
      <c r="AG9" s="673"/>
      <c r="AH9" s="673"/>
      <c r="AI9" s="673"/>
      <c r="AJ9" s="673"/>
      <c r="AK9" s="673"/>
      <c r="AL9" s="637">
        <v>0</v>
      </c>
      <c r="AM9" s="638"/>
      <c r="AN9" s="638"/>
      <c r="AO9" s="674"/>
      <c r="AP9" s="631" t="s">
        <v>229</v>
      </c>
      <c r="AQ9" s="632"/>
      <c r="AR9" s="632"/>
      <c r="AS9" s="632"/>
      <c r="AT9" s="632"/>
      <c r="AU9" s="632"/>
      <c r="AV9" s="632"/>
      <c r="AW9" s="632"/>
      <c r="AX9" s="632"/>
      <c r="AY9" s="632"/>
      <c r="AZ9" s="632"/>
      <c r="BA9" s="632"/>
      <c r="BB9" s="632"/>
      <c r="BC9" s="632"/>
      <c r="BD9" s="632"/>
      <c r="BE9" s="632"/>
      <c r="BF9" s="633"/>
      <c r="BG9" s="634">
        <v>50212</v>
      </c>
      <c r="BH9" s="635"/>
      <c r="BI9" s="635"/>
      <c r="BJ9" s="635"/>
      <c r="BK9" s="635"/>
      <c r="BL9" s="635"/>
      <c r="BM9" s="635"/>
      <c r="BN9" s="636"/>
      <c r="BO9" s="672">
        <v>10.199999999999999</v>
      </c>
      <c r="BP9" s="672"/>
      <c r="BQ9" s="672"/>
      <c r="BR9" s="672"/>
      <c r="BS9" s="673" t="s">
        <v>122</v>
      </c>
      <c r="BT9" s="673"/>
      <c r="BU9" s="673"/>
      <c r="BV9" s="673"/>
      <c r="BW9" s="673"/>
      <c r="BX9" s="673"/>
      <c r="BY9" s="673"/>
      <c r="BZ9" s="673"/>
      <c r="CA9" s="673"/>
      <c r="CB9" s="713"/>
      <c r="CD9" s="631" t="s">
        <v>230</v>
      </c>
      <c r="CE9" s="632"/>
      <c r="CF9" s="632"/>
      <c r="CG9" s="632"/>
      <c r="CH9" s="632"/>
      <c r="CI9" s="632"/>
      <c r="CJ9" s="632"/>
      <c r="CK9" s="632"/>
      <c r="CL9" s="632"/>
      <c r="CM9" s="632"/>
      <c r="CN9" s="632"/>
      <c r="CO9" s="632"/>
      <c r="CP9" s="632"/>
      <c r="CQ9" s="633"/>
      <c r="CR9" s="634">
        <v>312340</v>
      </c>
      <c r="CS9" s="635"/>
      <c r="CT9" s="635"/>
      <c r="CU9" s="635"/>
      <c r="CV9" s="635"/>
      <c r="CW9" s="635"/>
      <c r="CX9" s="635"/>
      <c r="CY9" s="636"/>
      <c r="CZ9" s="672">
        <v>7.8</v>
      </c>
      <c r="DA9" s="672"/>
      <c r="DB9" s="672"/>
      <c r="DC9" s="672"/>
      <c r="DD9" s="640">
        <v>15426</v>
      </c>
      <c r="DE9" s="635"/>
      <c r="DF9" s="635"/>
      <c r="DG9" s="635"/>
      <c r="DH9" s="635"/>
      <c r="DI9" s="635"/>
      <c r="DJ9" s="635"/>
      <c r="DK9" s="635"/>
      <c r="DL9" s="635"/>
      <c r="DM9" s="635"/>
      <c r="DN9" s="635"/>
      <c r="DO9" s="635"/>
      <c r="DP9" s="636"/>
      <c r="DQ9" s="640">
        <v>301708</v>
      </c>
      <c r="DR9" s="635"/>
      <c r="DS9" s="635"/>
      <c r="DT9" s="635"/>
      <c r="DU9" s="635"/>
      <c r="DV9" s="635"/>
      <c r="DW9" s="635"/>
      <c r="DX9" s="635"/>
      <c r="DY9" s="635"/>
      <c r="DZ9" s="635"/>
      <c r="EA9" s="635"/>
      <c r="EB9" s="635"/>
      <c r="EC9" s="671"/>
    </row>
    <row r="10" spans="2:143" ht="11.25" customHeight="1" x14ac:dyDescent="0.2">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4827</v>
      </c>
      <c r="BH10" s="635"/>
      <c r="BI10" s="635"/>
      <c r="BJ10" s="635"/>
      <c r="BK10" s="635"/>
      <c r="BL10" s="635"/>
      <c r="BM10" s="635"/>
      <c r="BN10" s="636"/>
      <c r="BO10" s="672">
        <v>1</v>
      </c>
      <c r="BP10" s="672"/>
      <c r="BQ10" s="672"/>
      <c r="BR10" s="672"/>
      <c r="BS10" s="673">
        <v>806</v>
      </c>
      <c r="BT10" s="673"/>
      <c r="BU10" s="673"/>
      <c r="BV10" s="673"/>
      <c r="BW10" s="673"/>
      <c r="BX10" s="673"/>
      <c r="BY10" s="673"/>
      <c r="BZ10" s="673"/>
      <c r="CA10" s="673"/>
      <c r="CB10" s="713"/>
      <c r="CD10" s="631" t="s">
        <v>233</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234</v>
      </c>
      <c r="C11" s="632"/>
      <c r="D11" s="632"/>
      <c r="E11" s="632"/>
      <c r="F11" s="632"/>
      <c r="G11" s="632"/>
      <c r="H11" s="632"/>
      <c r="I11" s="632"/>
      <c r="J11" s="632"/>
      <c r="K11" s="632"/>
      <c r="L11" s="632"/>
      <c r="M11" s="632"/>
      <c r="N11" s="632"/>
      <c r="O11" s="632"/>
      <c r="P11" s="632"/>
      <c r="Q11" s="633"/>
      <c r="R11" s="634">
        <v>38198</v>
      </c>
      <c r="S11" s="635"/>
      <c r="T11" s="635"/>
      <c r="U11" s="635"/>
      <c r="V11" s="635"/>
      <c r="W11" s="635"/>
      <c r="X11" s="635"/>
      <c r="Y11" s="636"/>
      <c r="Z11" s="637">
        <v>0.8</v>
      </c>
      <c r="AA11" s="638"/>
      <c r="AB11" s="638"/>
      <c r="AC11" s="639"/>
      <c r="AD11" s="640">
        <v>38198</v>
      </c>
      <c r="AE11" s="635"/>
      <c r="AF11" s="635"/>
      <c r="AG11" s="635"/>
      <c r="AH11" s="635"/>
      <c r="AI11" s="635"/>
      <c r="AJ11" s="635"/>
      <c r="AK11" s="636"/>
      <c r="AL11" s="637">
        <v>1.8</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1706</v>
      </c>
      <c r="BH11" s="635"/>
      <c r="BI11" s="635"/>
      <c r="BJ11" s="635"/>
      <c r="BK11" s="635"/>
      <c r="BL11" s="635"/>
      <c r="BM11" s="635"/>
      <c r="BN11" s="636"/>
      <c r="BO11" s="672">
        <v>0.3</v>
      </c>
      <c r="BP11" s="672"/>
      <c r="BQ11" s="672"/>
      <c r="BR11" s="672"/>
      <c r="BS11" s="673">
        <v>338</v>
      </c>
      <c r="BT11" s="673"/>
      <c r="BU11" s="673"/>
      <c r="BV11" s="673"/>
      <c r="BW11" s="673"/>
      <c r="BX11" s="673"/>
      <c r="BY11" s="673"/>
      <c r="BZ11" s="673"/>
      <c r="CA11" s="673"/>
      <c r="CB11" s="713"/>
      <c r="CD11" s="631" t="s">
        <v>236</v>
      </c>
      <c r="CE11" s="632"/>
      <c r="CF11" s="632"/>
      <c r="CG11" s="632"/>
      <c r="CH11" s="632"/>
      <c r="CI11" s="632"/>
      <c r="CJ11" s="632"/>
      <c r="CK11" s="632"/>
      <c r="CL11" s="632"/>
      <c r="CM11" s="632"/>
      <c r="CN11" s="632"/>
      <c r="CO11" s="632"/>
      <c r="CP11" s="632"/>
      <c r="CQ11" s="633"/>
      <c r="CR11" s="634">
        <v>465427</v>
      </c>
      <c r="CS11" s="635"/>
      <c r="CT11" s="635"/>
      <c r="CU11" s="635"/>
      <c r="CV11" s="635"/>
      <c r="CW11" s="635"/>
      <c r="CX11" s="635"/>
      <c r="CY11" s="636"/>
      <c r="CZ11" s="672">
        <v>11.7</v>
      </c>
      <c r="DA11" s="672"/>
      <c r="DB11" s="672"/>
      <c r="DC11" s="672"/>
      <c r="DD11" s="640">
        <v>187534</v>
      </c>
      <c r="DE11" s="635"/>
      <c r="DF11" s="635"/>
      <c r="DG11" s="635"/>
      <c r="DH11" s="635"/>
      <c r="DI11" s="635"/>
      <c r="DJ11" s="635"/>
      <c r="DK11" s="635"/>
      <c r="DL11" s="635"/>
      <c r="DM11" s="635"/>
      <c r="DN11" s="635"/>
      <c r="DO11" s="635"/>
      <c r="DP11" s="636"/>
      <c r="DQ11" s="640">
        <v>316298</v>
      </c>
      <c r="DR11" s="635"/>
      <c r="DS11" s="635"/>
      <c r="DT11" s="635"/>
      <c r="DU11" s="635"/>
      <c r="DV11" s="635"/>
      <c r="DW11" s="635"/>
      <c r="DX11" s="635"/>
      <c r="DY11" s="635"/>
      <c r="DZ11" s="635"/>
      <c r="EA11" s="635"/>
      <c r="EB11" s="635"/>
      <c r="EC11" s="671"/>
    </row>
    <row r="12" spans="2:143" ht="11.25" customHeight="1" x14ac:dyDescent="0.2">
      <c r="B12" s="631" t="s">
        <v>237</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413344</v>
      </c>
      <c r="BH12" s="635"/>
      <c r="BI12" s="635"/>
      <c r="BJ12" s="635"/>
      <c r="BK12" s="635"/>
      <c r="BL12" s="635"/>
      <c r="BM12" s="635"/>
      <c r="BN12" s="636"/>
      <c r="BO12" s="672">
        <v>84.2</v>
      </c>
      <c r="BP12" s="672"/>
      <c r="BQ12" s="672"/>
      <c r="BR12" s="672"/>
      <c r="BS12" s="673">
        <v>71684</v>
      </c>
      <c r="BT12" s="673"/>
      <c r="BU12" s="673"/>
      <c r="BV12" s="673"/>
      <c r="BW12" s="673"/>
      <c r="BX12" s="673"/>
      <c r="BY12" s="673"/>
      <c r="BZ12" s="673"/>
      <c r="CA12" s="673"/>
      <c r="CB12" s="713"/>
      <c r="CD12" s="631" t="s">
        <v>239</v>
      </c>
      <c r="CE12" s="632"/>
      <c r="CF12" s="632"/>
      <c r="CG12" s="632"/>
      <c r="CH12" s="632"/>
      <c r="CI12" s="632"/>
      <c r="CJ12" s="632"/>
      <c r="CK12" s="632"/>
      <c r="CL12" s="632"/>
      <c r="CM12" s="632"/>
      <c r="CN12" s="632"/>
      <c r="CO12" s="632"/>
      <c r="CP12" s="632"/>
      <c r="CQ12" s="633"/>
      <c r="CR12" s="634">
        <v>98726</v>
      </c>
      <c r="CS12" s="635"/>
      <c r="CT12" s="635"/>
      <c r="CU12" s="635"/>
      <c r="CV12" s="635"/>
      <c r="CW12" s="635"/>
      <c r="CX12" s="635"/>
      <c r="CY12" s="636"/>
      <c r="CZ12" s="672">
        <v>2.5</v>
      </c>
      <c r="DA12" s="672"/>
      <c r="DB12" s="672"/>
      <c r="DC12" s="672"/>
      <c r="DD12" s="640">
        <v>2718</v>
      </c>
      <c r="DE12" s="635"/>
      <c r="DF12" s="635"/>
      <c r="DG12" s="635"/>
      <c r="DH12" s="635"/>
      <c r="DI12" s="635"/>
      <c r="DJ12" s="635"/>
      <c r="DK12" s="635"/>
      <c r="DL12" s="635"/>
      <c r="DM12" s="635"/>
      <c r="DN12" s="635"/>
      <c r="DO12" s="635"/>
      <c r="DP12" s="636"/>
      <c r="DQ12" s="640">
        <v>68581</v>
      </c>
      <c r="DR12" s="635"/>
      <c r="DS12" s="635"/>
      <c r="DT12" s="635"/>
      <c r="DU12" s="635"/>
      <c r="DV12" s="635"/>
      <c r="DW12" s="635"/>
      <c r="DX12" s="635"/>
      <c r="DY12" s="635"/>
      <c r="DZ12" s="635"/>
      <c r="EA12" s="635"/>
      <c r="EB12" s="635"/>
      <c r="EC12" s="671"/>
    </row>
    <row r="13" spans="2:143" ht="11.25" customHeight="1" x14ac:dyDescent="0.2">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412819</v>
      </c>
      <c r="BH13" s="635"/>
      <c r="BI13" s="635"/>
      <c r="BJ13" s="635"/>
      <c r="BK13" s="635"/>
      <c r="BL13" s="635"/>
      <c r="BM13" s="635"/>
      <c r="BN13" s="636"/>
      <c r="BO13" s="672">
        <v>84.1</v>
      </c>
      <c r="BP13" s="672"/>
      <c r="BQ13" s="672"/>
      <c r="BR13" s="672"/>
      <c r="BS13" s="673">
        <v>71684</v>
      </c>
      <c r="BT13" s="673"/>
      <c r="BU13" s="673"/>
      <c r="BV13" s="673"/>
      <c r="BW13" s="673"/>
      <c r="BX13" s="673"/>
      <c r="BY13" s="673"/>
      <c r="BZ13" s="673"/>
      <c r="CA13" s="673"/>
      <c r="CB13" s="713"/>
      <c r="CD13" s="631" t="s">
        <v>242</v>
      </c>
      <c r="CE13" s="632"/>
      <c r="CF13" s="632"/>
      <c r="CG13" s="632"/>
      <c r="CH13" s="632"/>
      <c r="CI13" s="632"/>
      <c r="CJ13" s="632"/>
      <c r="CK13" s="632"/>
      <c r="CL13" s="632"/>
      <c r="CM13" s="632"/>
      <c r="CN13" s="632"/>
      <c r="CO13" s="632"/>
      <c r="CP13" s="632"/>
      <c r="CQ13" s="633"/>
      <c r="CR13" s="634">
        <v>310877</v>
      </c>
      <c r="CS13" s="635"/>
      <c r="CT13" s="635"/>
      <c r="CU13" s="635"/>
      <c r="CV13" s="635"/>
      <c r="CW13" s="635"/>
      <c r="CX13" s="635"/>
      <c r="CY13" s="636"/>
      <c r="CZ13" s="672">
        <v>7.8</v>
      </c>
      <c r="DA13" s="672"/>
      <c r="DB13" s="672"/>
      <c r="DC13" s="672"/>
      <c r="DD13" s="640">
        <v>224163</v>
      </c>
      <c r="DE13" s="635"/>
      <c r="DF13" s="635"/>
      <c r="DG13" s="635"/>
      <c r="DH13" s="635"/>
      <c r="DI13" s="635"/>
      <c r="DJ13" s="635"/>
      <c r="DK13" s="635"/>
      <c r="DL13" s="635"/>
      <c r="DM13" s="635"/>
      <c r="DN13" s="635"/>
      <c r="DO13" s="635"/>
      <c r="DP13" s="636"/>
      <c r="DQ13" s="640">
        <v>143509</v>
      </c>
      <c r="DR13" s="635"/>
      <c r="DS13" s="635"/>
      <c r="DT13" s="635"/>
      <c r="DU13" s="635"/>
      <c r="DV13" s="635"/>
      <c r="DW13" s="635"/>
      <c r="DX13" s="635"/>
      <c r="DY13" s="635"/>
      <c r="DZ13" s="635"/>
      <c r="EA13" s="635"/>
      <c r="EB13" s="635"/>
      <c r="EC13" s="671"/>
    </row>
    <row r="14" spans="2:143" ht="11.25" customHeight="1" x14ac:dyDescent="0.2">
      <c r="B14" s="631" t="s">
        <v>243</v>
      </c>
      <c r="C14" s="632"/>
      <c r="D14" s="632"/>
      <c r="E14" s="632"/>
      <c r="F14" s="632"/>
      <c r="G14" s="632"/>
      <c r="H14" s="632"/>
      <c r="I14" s="632"/>
      <c r="J14" s="632"/>
      <c r="K14" s="632"/>
      <c r="L14" s="632"/>
      <c r="M14" s="632"/>
      <c r="N14" s="632"/>
      <c r="O14" s="632"/>
      <c r="P14" s="632"/>
      <c r="Q14" s="633"/>
      <c r="R14" s="634">
        <v>527</v>
      </c>
      <c r="S14" s="635"/>
      <c r="T14" s="635"/>
      <c r="U14" s="635"/>
      <c r="V14" s="635"/>
      <c r="W14" s="635"/>
      <c r="X14" s="635"/>
      <c r="Y14" s="636"/>
      <c r="Z14" s="672">
        <v>0</v>
      </c>
      <c r="AA14" s="672"/>
      <c r="AB14" s="672"/>
      <c r="AC14" s="672"/>
      <c r="AD14" s="673">
        <v>527</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8282</v>
      </c>
      <c r="BH14" s="635"/>
      <c r="BI14" s="635"/>
      <c r="BJ14" s="635"/>
      <c r="BK14" s="635"/>
      <c r="BL14" s="635"/>
      <c r="BM14" s="635"/>
      <c r="BN14" s="636"/>
      <c r="BO14" s="672">
        <v>1.7</v>
      </c>
      <c r="BP14" s="672"/>
      <c r="BQ14" s="672"/>
      <c r="BR14" s="672"/>
      <c r="BS14" s="673" t="s">
        <v>122</v>
      </c>
      <c r="BT14" s="673"/>
      <c r="BU14" s="673"/>
      <c r="BV14" s="673"/>
      <c r="BW14" s="673"/>
      <c r="BX14" s="673"/>
      <c r="BY14" s="673"/>
      <c r="BZ14" s="673"/>
      <c r="CA14" s="673"/>
      <c r="CB14" s="713"/>
      <c r="CD14" s="631" t="s">
        <v>245</v>
      </c>
      <c r="CE14" s="632"/>
      <c r="CF14" s="632"/>
      <c r="CG14" s="632"/>
      <c r="CH14" s="632"/>
      <c r="CI14" s="632"/>
      <c r="CJ14" s="632"/>
      <c r="CK14" s="632"/>
      <c r="CL14" s="632"/>
      <c r="CM14" s="632"/>
      <c r="CN14" s="632"/>
      <c r="CO14" s="632"/>
      <c r="CP14" s="632"/>
      <c r="CQ14" s="633"/>
      <c r="CR14" s="634">
        <v>42250</v>
      </c>
      <c r="CS14" s="635"/>
      <c r="CT14" s="635"/>
      <c r="CU14" s="635"/>
      <c r="CV14" s="635"/>
      <c r="CW14" s="635"/>
      <c r="CX14" s="635"/>
      <c r="CY14" s="636"/>
      <c r="CZ14" s="672">
        <v>1.1000000000000001</v>
      </c>
      <c r="DA14" s="672"/>
      <c r="DB14" s="672"/>
      <c r="DC14" s="672"/>
      <c r="DD14" s="640">
        <v>17549</v>
      </c>
      <c r="DE14" s="635"/>
      <c r="DF14" s="635"/>
      <c r="DG14" s="635"/>
      <c r="DH14" s="635"/>
      <c r="DI14" s="635"/>
      <c r="DJ14" s="635"/>
      <c r="DK14" s="635"/>
      <c r="DL14" s="635"/>
      <c r="DM14" s="635"/>
      <c r="DN14" s="635"/>
      <c r="DO14" s="635"/>
      <c r="DP14" s="636"/>
      <c r="DQ14" s="640">
        <v>40575</v>
      </c>
      <c r="DR14" s="635"/>
      <c r="DS14" s="635"/>
      <c r="DT14" s="635"/>
      <c r="DU14" s="635"/>
      <c r="DV14" s="635"/>
      <c r="DW14" s="635"/>
      <c r="DX14" s="635"/>
      <c r="DY14" s="635"/>
      <c r="DZ14" s="635"/>
      <c r="EA14" s="635"/>
      <c r="EB14" s="635"/>
      <c r="EC14" s="671"/>
    </row>
    <row r="15" spans="2:143" ht="11.25" customHeight="1" x14ac:dyDescent="0.2">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10390</v>
      </c>
      <c r="BH15" s="635"/>
      <c r="BI15" s="635"/>
      <c r="BJ15" s="635"/>
      <c r="BK15" s="635"/>
      <c r="BL15" s="635"/>
      <c r="BM15" s="635"/>
      <c r="BN15" s="636"/>
      <c r="BO15" s="672">
        <v>2.1</v>
      </c>
      <c r="BP15" s="672"/>
      <c r="BQ15" s="672"/>
      <c r="BR15" s="672"/>
      <c r="BS15" s="673" t="s">
        <v>122</v>
      </c>
      <c r="BT15" s="673"/>
      <c r="BU15" s="673"/>
      <c r="BV15" s="673"/>
      <c r="BW15" s="673"/>
      <c r="BX15" s="673"/>
      <c r="BY15" s="673"/>
      <c r="BZ15" s="673"/>
      <c r="CA15" s="673"/>
      <c r="CB15" s="713"/>
      <c r="CD15" s="631" t="s">
        <v>248</v>
      </c>
      <c r="CE15" s="632"/>
      <c r="CF15" s="632"/>
      <c r="CG15" s="632"/>
      <c r="CH15" s="632"/>
      <c r="CI15" s="632"/>
      <c r="CJ15" s="632"/>
      <c r="CK15" s="632"/>
      <c r="CL15" s="632"/>
      <c r="CM15" s="632"/>
      <c r="CN15" s="632"/>
      <c r="CO15" s="632"/>
      <c r="CP15" s="632"/>
      <c r="CQ15" s="633"/>
      <c r="CR15" s="634">
        <v>222927</v>
      </c>
      <c r="CS15" s="635"/>
      <c r="CT15" s="635"/>
      <c r="CU15" s="635"/>
      <c r="CV15" s="635"/>
      <c r="CW15" s="635"/>
      <c r="CX15" s="635"/>
      <c r="CY15" s="636"/>
      <c r="CZ15" s="672">
        <v>5.6</v>
      </c>
      <c r="DA15" s="672"/>
      <c r="DB15" s="672"/>
      <c r="DC15" s="672"/>
      <c r="DD15" s="640">
        <v>2359</v>
      </c>
      <c r="DE15" s="635"/>
      <c r="DF15" s="635"/>
      <c r="DG15" s="635"/>
      <c r="DH15" s="635"/>
      <c r="DI15" s="635"/>
      <c r="DJ15" s="635"/>
      <c r="DK15" s="635"/>
      <c r="DL15" s="635"/>
      <c r="DM15" s="635"/>
      <c r="DN15" s="635"/>
      <c r="DO15" s="635"/>
      <c r="DP15" s="636"/>
      <c r="DQ15" s="640">
        <v>195664</v>
      </c>
      <c r="DR15" s="635"/>
      <c r="DS15" s="635"/>
      <c r="DT15" s="635"/>
      <c r="DU15" s="635"/>
      <c r="DV15" s="635"/>
      <c r="DW15" s="635"/>
      <c r="DX15" s="635"/>
      <c r="DY15" s="635"/>
      <c r="DZ15" s="635"/>
      <c r="EA15" s="635"/>
      <c r="EB15" s="635"/>
      <c r="EC15" s="671"/>
    </row>
    <row r="16" spans="2:143" ht="11.25" customHeight="1" x14ac:dyDescent="0.2">
      <c r="B16" s="631" t="s">
        <v>249</v>
      </c>
      <c r="C16" s="632"/>
      <c r="D16" s="632"/>
      <c r="E16" s="632"/>
      <c r="F16" s="632"/>
      <c r="G16" s="632"/>
      <c r="H16" s="632"/>
      <c r="I16" s="632"/>
      <c r="J16" s="632"/>
      <c r="K16" s="632"/>
      <c r="L16" s="632"/>
      <c r="M16" s="632"/>
      <c r="N16" s="632"/>
      <c r="O16" s="632"/>
      <c r="P16" s="632"/>
      <c r="Q16" s="633"/>
      <c r="R16" s="634">
        <v>7481</v>
      </c>
      <c r="S16" s="635"/>
      <c r="T16" s="635"/>
      <c r="U16" s="635"/>
      <c r="V16" s="635"/>
      <c r="W16" s="635"/>
      <c r="X16" s="635"/>
      <c r="Y16" s="636"/>
      <c r="Z16" s="672">
        <v>0.2</v>
      </c>
      <c r="AA16" s="672"/>
      <c r="AB16" s="672"/>
      <c r="AC16" s="672"/>
      <c r="AD16" s="673">
        <v>7481</v>
      </c>
      <c r="AE16" s="673"/>
      <c r="AF16" s="673"/>
      <c r="AG16" s="673"/>
      <c r="AH16" s="673"/>
      <c r="AI16" s="673"/>
      <c r="AJ16" s="673"/>
      <c r="AK16" s="673"/>
      <c r="AL16" s="637">
        <v>0.3</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251</v>
      </c>
      <c r="CE16" s="632"/>
      <c r="CF16" s="632"/>
      <c r="CG16" s="632"/>
      <c r="CH16" s="632"/>
      <c r="CI16" s="632"/>
      <c r="CJ16" s="632"/>
      <c r="CK16" s="632"/>
      <c r="CL16" s="632"/>
      <c r="CM16" s="632"/>
      <c r="CN16" s="632"/>
      <c r="CO16" s="632"/>
      <c r="CP16" s="632"/>
      <c r="CQ16" s="633"/>
      <c r="CR16" s="634">
        <v>1162929</v>
      </c>
      <c r="CS16" s="635"/>
      <c r="CT16" s="635"/>
      <c r="CU16" s="635"/>
      <c r="CV16" s="635"/>
      <c r="CW16" s="635"/>
      <c r="CX16" s="635"/>
      <c r="CY16" s="636"/>
      <c r="CZ16" s="672">
        <v>29.2</v>
      </c>
      <c r="DA16" s="672"/>
      <c r="DB16" s="672"/>
      <c r="DC16" s="672"/>
      <c r="DD16" s="640" t="s">
        <v>122</v>
      </c>
      <c r="DE16" s="635"/>
      <c r="DF16" s="635"/>
      <c r="DG16" s="635"/>
      <c r="DH16" s="635"/>
      <c r="DI16" s="635"/>
      <c r="DJ16" s="635"/>
      <c r="DK16" s="635"/>
      <c r="DL16" s="635"/>
      <c r="DM16" s="635"/>
      <c r="DN16" s="635"/>
      <c r="DO16" s="635"/>
      <c r="DP16" s="636"/>
      <c r="DQ16" s="640">
        <v>219456</v>
      </c>
      <c r="DR16" s="635"/>
      <c r="DS16" s="635"/>
      <c r="DT16" s="635"/>
      <c r="DU16" s="635"/>
      <c r="DV16" s="635"/>
      <c r="DW16" s="635"/>
      <c r="DX16" s="635"/>
      <c r="DY16" s="635"/>
      <c r="DZ16" s="635"/>
      <c r="EA16" s="635"/>
      <c r="EB16" s="635"/>
      <c r="EC16" s="671"/>
    </row>
    <row r="17" spans="2:133" ht="11.25" customHeight="1" x14ac:dyDescent="0.2">
      <c r="B17" s="631" t="s">
        <v>252</v>
      </c>
      <c r="C17" s="632"/>
      <c r="D17" s="632"/>
      <c r="E17" s="632"/>
      <c r="F17" s="632"/>
      <c r="G17" s="632"/>
      <c r="H17" s="632"/>
      <c r="I17" s="632"/>
      <c r="J17" s="632"/>
      <c r="K17" s="632"/>
      <c r="L17" s="632"/>
      <c r="M17" s="632"/>
      <c r="N17" s="632"/>
      <c r="O17" s="632"/>
      <c r="P17" s="632"/>
      <c r="Q17" s="633"/>
      <c r="R17" s="634">
        <v>2483</v>
      </c>
      <c r="S17" s="635"/>
      <c r="T17" s="635"/>
      <c r="U17" s="635"/>
      <c r="V17" s="635"/>
      <c r="W17" s="635"/>
      <c r="X17" s="635"/>
      <c r="Y17" s="636"/>
      <c r="Z17" s="672">
        <v>0.1</v>
      </c>
      <c r="AA17" s="672"/>
      <c r="AB17" s="672"/>
      <c r="AC17" s="672"/>
      <c r="AD17" s="673">
        <v>2483</v>
      </c>
      <c r="AE17" s="673"/>
      <c r="AF17" s="673"/>
      <c r="AG17" s="673"/>
      <c r="AH17" s="673"/>
      <c r="AI17" s="673"/>
      <c r="AJ17" s="673"/>
      <c r="AK17" s="673"/>
      <c r="AL17" s="637">
        <v>0.1</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254</v>
      </c>
      <c r="CE17" s="632"/>
      <c r="CF17" s="632"/>
      <c r="CG17" s="632"/>
      <c r="CH17" s="632"/>
      <c r="CI17" s="632"/>
      <c r="CJ17" s="632"/>
      <c r="CK17" s="632"/>
      <c r="CL17" s="632"/>
      <c r="CM17" s="632"/>
      <c r="CN17" s="632"/>
      <c r="CO17" s="632"/>
      <c r="CP17" s="632"/>
      <c r="CQ17" s="633"/>
      <c r="CR17" s="634">
        <v>350929</v>
      </c>
      <c r="CS17" s="635"/>
      <c r="CT17" s="635"/>
      <c r="CU17" s="635"/>
      <c r="CV17" s="635"/>
      <c r="CW17" s="635"/>
      <c r="CX17" s="635"/>
      <c r="CY17" s="636"/>
      <c r="CZ17" s="672">
        <v>8.8000000000000007</v>
      </c>
      <c r="DA17" s="672"/>
      <c r="DB17" s="672"/>
      <c r="DC17" s="672"/>
      <c r="DD17" s="640" t="s">
        <v>122</v>
      </c>
      <c r="DE17" s="635"/>
      <c r="DF17" s="635"/>
      <c r="DG17" s="635"/>
      <c r="DH17" s="635"/>
      <c r="DI17" s="635"/>
      <c r="DJ17" s="635"/>
      <c r="DK17" s="635"/>
      <c r="DL17" s="635"/>
      <c r="DM17" s="635"/>
      <c r="DN17" s="635"/>
      <c r="DO17" s="635"/>
      <c r="DP17" s="636"/>
      <c r="DQ17" s="640">
        <v>350929</v>
      </c>
      <c r="DR17" s="635"/>
      <c r="DS17" s="635"/>
      <c r="DT17" s="635"/>
      <c r="DU17" s="635"/>
      <c r="DV17" s="635"/>
      <c r="DW17" s="635"/>
      <c r="DX17" s="635"/>
      <c r="DY17" s="635"/>
      <c r="DZ17" s="635"/>
      <c r="EA17" s="635"/>
      <c r="EB17" s="635"/>
      <c r="EC17" s="671"/>
    </row>
    <row r="18" spans="2:133" ht="11.25" customHeight="1" x14ac:dyDescent="0.2">
      <c r="B18" s="631" t="s">
        <v>255</v>
      </c>
      <c r="C18" s="632"/>
      <c r="D18" s="632"/>
      <c r="E18" s="632"/>
      <c r="F18" s="632"/>
      <c r="G18" s="632"/>
      <c r="H18" s="632"/>
      <c r="I18" s="632"/>
      <c r="J18" s="632"/>
      <c r="K18" s="632"/>
      <c r="L18" s="632"/>
      <c r="M18" s="632"/>
      <c r="N18" s="632"/>
      <c r="O18" s="632"/>
      <c r="P18" s="632"/>
      <c r="Q18" s="633"/>
      <c r="R18" s="634">
        <v>697</v>
      </c>
      <c r="S18" s="635"/>
      <c r="T18" s="635"/>
      <c r="U18" s="635"/>
      <c r="V18" s="635"/>
      <c r="W18" s="635"/>
      <c r="X18" s="635"/>
      <c r="Y18" s="636"/>
      <c r="Z18" s="672">
        <v>0</v>
      </c>
      <c r="AA18" s="672"/>
      <c r="AB18" s="672"/>
      <c r="AC18" s="672"/>
      <c r="AD18" s="673">
        <v>697</v>
      </c>
      <c r="AE18" s="673"/>
      <c r="AF18" s="673"/>
      <c r="AG18" s="673"/>
      <c r="AH18" s="673"/>
      <c r="AI18" s="673"/>
      <c r="AJ18" s="673"/>
      <c r="AK18" s="673"/>
      <c r="AL18" s="637">
        <v>0</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258</v>
      </c>
      <c r="C19" s="632"/>
      <c r="D19" s="632"/>
      <c r="E19" s="632"/>
      <c r="F19" s="632"/>
      <c r="G19" s="632"/>
      <c r="H19" s="632"/>
      <c r="I19" s="632"/>
      <c r="J19" s="632"/>
      <c r="K19" s="632"/>
      <c r="L19" s="632"/>
      <c r="M19" s="632"/>
      <c r="N19" s="632"/>
      <c r="O19" s="632"/>
      <c r="P19" s="632"/>
      <c r="Q19" s="633"/>
      <c r="R19" s="634">
        <v>697</v>
      </c>
      <c r="S19" s="635"/>
      <c r="T19" s="635"/>
      <c r="U19" s="635"/>
      <c r="V19" s="635"/>
      <c r="W19" s="635"/>
      <c r="X19" s="635"/>
      <c r="Y19" s="636"/>
      <c r="Z19" s="672">
        <v>0</v>
      </c>
      <c r="AA19" s="672"/>
      <c r="AB19" s="672"/>
      <c r="AC19" s="672"/>
      <c r="AD19" s="673">
        <v>697</v>
      </c>
      <c r="AE19" s="673"/>
      <c r="AF19" s="673"/>
      <c r="AG19" s="673"/>
      <c r="AH19" s="673"/>
      <c r="AI19" s="673"/>
      <c r="AJ19" s="673"/>
      <c r="AK19" s="673"/>
      <c r="AL19" s="637">
        <v>0</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263</v>
      </c>
      <c r="CE20" s="632"/>
      <c r="CF20" s="632"/>
      <c r="CG20" s="632"/>
      <c r="CH20" s="632"/>
      <c r="CI20" s="632"/>
      <c r="CJ20" s="632"/>
      <c r="CK20" s="632"/>
      <c r="CL20" s="632"/>
      <c r="CM20" s="632"/>
      <c r="CN20" s="632"/>
      <c r="CO20" s="632"/>
      <c r="CP20" s="632"/>
      <c r="CQ20" s="633"/>
      <c r="CR20" s="634">
        <v>3986277</v>
      </c>
      <c r="CS20" s="635"/>
      <c r="CT20" s="635"/>
      <c r="CU20" s="635"/>
      <c r="CV20" s="635"/>
      <c r="CW20" s="635"/>
      <c r="CX20" s="635"/>
      <c r="CY20" s="636"/>
      <c r="CZ20" s="672">
        <v>100</v>
      </c>
      <c r="DA20" s="672"/>
      <c r="DB20" s="672"/>
      <c r="DC20" s="672"/>
      <c r="DD20" s="640">
        <v>452508</v>
      </c>
      <c r="DE20" s="635"/>
      <c r="DF20" s="635"/>
      <c r="DG20" s="635"/>
      <c r="DH20" s="635"/>
      <c r="DI20" s="635"/>
      <c r="DJ20" s="635"/>
      <c r="DK20" s="635"/>
      <c r="DL20" s="635"/>
      <c r="DM20" s="635"/>
      <c r="DN20" s="635"/>
      <c r="DO20" s="635"/>
      <c r="DP20" s="636"/>
      <c r="DQ20" s="640">
        <v>2482149</v>
      </c>
      <c r="DR20" s="635"/>
      <c r="DS20" s="635"/>
      <c r="DT20" s="635"/>
      <c r="DU20" s="635"/>
      <c r="DV20" s="635"/>
      <c r="DW20" s="635"/>
      <c r="DX20" s="635"/>
      <c r="DY20" s="635"/>
      <c r="DZ20" s="635"/>
      <c r="EA20" s="635"/>
      <c r="EB20" s="635"/>
      <c r="EC20" s="671"/>
    </row>
    <row r="21" spans="2:133" ht="11.25" customHeight="1" x14ac:dyDescent="0.2">
      <c r="B21" s="631" t="s">
        <v>264</v>
      </c>
      <c r="C21" s="632"/>
      <c r="D21" s="632"/>
      <c r="E21" s="632"/>
      <c r="F21" s="632"/>
      <c r="G21" s="632"/>
      <c r="H21" s="632"/>
      <c r="I21" s="632"/>
      <c r="J21" s="632"/>
      <c r="K21" s="632"/>
      <c r="L21" s="632"/>
      <c r="M21" s="632"/>
      <c r="N21" s="632"/>
      <c r="O21" s="632"/>
      <c r="P21" s="632"/>
      <c r="Q21" s="633"/>
      <c r="R21" s="634">
        <v>1830679</v>
      </c>
      <c r="S21" s="635"/>
      <c r="T21" s="635"/>
      <c r="U21" s="635"/>
      <c r="V21" s="635"/>
      <c r="W21" s="635"/>
      <c r="X21" s="635"/>
      <c r="Y21" s="636"/>
      <c r="Z21" s="672">
        <v>40.4</v>
      </c>
      <c r="AA21" s="672"/>
      <c r="AB21" s="672"/>
      <c r="AC21" s="672"/>
      <c r="AD21" s="673">
        <v>1404557</v>
      </c>
      <c r="AE21" s="673"/>
      <c r="AF21" s="673"/>
      <c r="AG21" s="673"/>
      <c r="AH21" s="673"/>
      <c r="AI21" s="673"/>
      <c r="AJ21" s="673"/>
      <c r="AK21" s="673"/>
      <c r="AL21" s="637">
        <v>65.099999999999994</v>
      </c>
      <c r="AM21" s="638"/>
      <c r="AN21" s="638"/>
      <c r="AO21" s="674"/>
      <c r="AP21" s="631" t="s">
        <v>265</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266</v>
      </c>
      <c r="C22" s="632"/>
      <c r="D22" s="632"/>
      <c r="E22" s="632"/>
      <c r="F22" s="632"/>
      <c r="G22" s="632"/>
      <c r="H22" s="632"/>
      <c r="I22" s="632"/>
      <c r="J22" s="632"/>
      <c r="K22" s="632"/>
      <c r="L22" s="632"/>
      <c r="M22" s="632"/>
      <c r="N22" s="632"/>
      <c r="O22" s="632"/>
      <c r="P22" s="632"/>
      <c r="Q22" s="633"/>
      <c r="R22" s="634">
        <v>1404557</v>
      </c>
      <c r="S22" s="635"/>
      <c r="T22" s="635"/>
      <c r="U22" s="635"/>
      <c r="V22" s="635"/>
      <c r="W22" s="635"/>
      <c r="X22" s="635"/>
      <c r="Y22" s="636"/>
      <c r="Z22" s="672">
        <v>31</v>
      </c>
      <c r="AA22" s="672"/>
      <c r="AB22" s="672"/>
      <c r="AC22" s="672"/>
      <c r="AD22" s="673">
        <v>1404557</v>
      </c>
      <c r="AE22" s="673"/>
      <c r="AF22" s="673"/>
      <c r="AG22" s="673"/>
      <c r="AH22" s="673"/>
      <c r="AI22" s="673"/>
      <c r="AJ22" s="673"/>
      <c r="AK22" s="673"/>
      <c r="AL22" s="637">
        <v>65.099999999999994</v>
      </c>
      <c r="AM22" s="638"/>
      <c r="AN22" s="638"/>
      <c r="AO22" s="674"/>
      <c r="AP22" s="631" t="s">
        <v>267</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269</v>
      </c>
      <c r="C23" s="632"/>
      <c r="D23" s="632"/>
      <c r="E23" s="632"/>
      <c r="F23" s="632"/>
      <c r="G23" s="632"/>
      <c r="H23" s="632"/>
      <c r="I23" s="632"/>
      <c r="J23" s="632"/>
      <c r="K23" s="632"/>
      <c r="L23" s="632"/>
      <c r="M23" s="632"/>
      <c r="N23" s="632"/>
      <c r="O23" s="632"/>
      <c r="P23" s="632"/>
      <c r="Q23" s="633"/>
      <c r="R23" s="634">
        <v>426122</v>
      </c>
      <c r="S23" s="635"/>
      <c r="T23" s="635"/>
      <c r="U23" s="635"/>
      <c r="V23" s="635"/>
      <c r="W23" s="635"/>
      <c r="X23" s="635"/>
      <c r="Y23" s="636"/>
      <c r="Z23" s="672">
        <v>9.4</v>
      </c>
      <c r="AA23" s="672"/>
      <c r="AB23" s="672"/>
      <c r="AC23" s="672"/>
      <c r="AD23" s="673" t="s">
        <v>122</v>
      </c>
      <c r="AE23" s="673"/>
      <c r="AF23" s="673"/>
      <c r="AG23" s="673"/>
      <c r="AH23" s="673"/>
      <c r="AI23" s="673"/>
      <c r="AJ23" s="673"/>
      <c r="AK23" s="673"/>
      <c r="AL23" s="637" t="s">
        <v>122</v>
      </c>
      <c r="AM23" s="638"/>
      <c r="AN23" s="638"/>
      <c r="AO23" s="674"/>
      <c r="AP23" s="631" t="s">
        <v>270</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2">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278</v>
      </c>
      <c r="CE24" s="693"/>
      <c r="CF24" s="693"/>
      <c r="CG24" s="693"/>
      <c r="CH24" s="693"/>
      <c r="CI24" s="693"/>
      <c r="CJ24" s="693"/>
      <c r="CK24" s="693"/>
      <c r="CL24" s="693"/>
      <c r="CM24" s="693"/>
      <c r="CN24" s="693"/>
      <c r="CO24" s="693"/>
      <c r="CP24" s="693"/>
      <c r="CQ24" s="694"/>
      <c r="CR24" s="689">
        <v>967542</v>
      </c>
      <c r="CS24" s="690"/>
      <c r="CT24" s="690"/>
      <c r="CU24" s="690"/>
      <c r="CV24" s="690"/>
      <c r="CW24" s="690"/>
      <c r="CX24" s="690"/>
      <c r="CY24" s="715"/>
      <c r="CZ24" s="716">
        <v>24.3</v>
      </c>
      <c r="DA24" s="698"/>
      <c r="DB24" s="698"/>
      <c r="DC24" s="718"/>
      <c r="DD24" s="714">
        <v>839076</v>
      </c>
      <c r="DE24" s="690"/>
      <c r="DF24" s="690"/>
      <c r="DG24" s="690"/>
      <c r="DH24" s="690"/>
      <c r="DI24" s="690"/>
      <c r="DJ24" s="690"/>
      <c r="DK24" s="715"/>
      <c r="DL24" s="714">
        <v>834058</v>
      </c>
      <c r="DM24" s="690"/>
      <c r="DN24" s="690"/>
      <c r="DO24" s="690"/>
      <c r="DP24" s="690"/>
      <c r="DQ24" s="690"/>
      <c r="DR24" s="690"/>
      <c r="DS24" s="690"/>
      <c r="DT24" s="690"/>
      <c r="DU24" s="690"/>
      <c r="DV24" s="715"/>
      <c r="DW24" s="716">
        <v>38.5</v>
      </c>
      <c r="DX24" s="698"/>
      <c r="DY24" s="698"/>
      <c r="DZ24" s="698"/>
      <c r="EA24" s="698"/>
      <c r="EB24" s="698"/>
      <c r="EC24" s="717"/>
    </row>
    <row r="25" spans="2:133" ht="11.25" customHeight="1" x14ac:dyDescent="0.2">
      <c r="B25" s="631" t="s">
        <v>279</v>
      </c>
      <c r="C25" s="632"/>
      <c r="D25" s="632"/>
      <c r="E25" s="632"/>
      <c r="F25" s="632"/>
      <c r="G25" s="632"/>
      <c r="H25" s="632"/>
      <c r="I25" s="632"/>
      <c r="J25" s="632"/>
      <c r="K25" s="632"/>
      <c r="L25" s="632"/>
      <c r="M25" s="632"/>
      <c r="N25" s="632"/>
      <c r="O25" s="632"/>
      <c r="P25" s="632"/>
      <c r="Q25" s="633"/>
      <c r="R25" s="634">
        <v>2549940</v>
      </c>
      <c r="S25" s="635"/>
      <c r="T25" s="635"/>
      <c r="U25" s="635"/>
      <c r="V25" s="635"/>
      <c r="W25" s="635"/>
      <c r="X25" s="635"/>
      <c r="Y25" s="636"/>
      <c r="Z25" s="672">
        <v>56.2</v>
      </c>
      <c r="AA25" s="672"/>
      <c r="AB25" s="672"/>
      <c r="AC25" s="672"/>
      <c r="AD25" s="673">
        <v>2123818</v>
      </c>
      <c r="AE25" s="673"/>
      <c r="AF25" s="673"/>
      <c r="AG25" s="673"/>
      <c r="AH25" s="673"/>
      <c r="AI25" s="673"/>
      <c r="AJ25" s="673"/>
      <c r="AK25" s="673"/>
      <c r="AL25" s="637">
        <v>98.4</v>
      </c>
      <c r="AM25" s="638"/>
      <c r="AN25" s="638"/>
      <c r="AO25" s="674"/>
      <c r="AP25" s="631" t="s">
        <v>280</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281</v>
      </c>
      <c r="CE25" s="632"/>
      <c r="CF25" s="632"/>
      <c r="CG25" s="632"/>
      <c r="CH25" s="632"/>
      <c r="CI25" s="632"/>
      <c r="CJ25" s="632"/>
      <c r="CK25" s="632"/>
      <c r="CL25" s="632"/>
      <c r="CM25" s="632"/>
      <c r="CN25" s="632"/>
      <c r="CO25" s="632"/>
      <c r="CP25" s="632"/>
      <c r="CQ25" s="633"/>
      <c r="CR25" s="634">
        <v>478123</v>
      </c>
      <c r="CS25" s="647"/>
      <c r="CT25" s="647"/>
      <c r="CU25" s="647"/>
      <c r="CV25" s="647"/>
      <c r="CW25" s="647"/>
      <c r="CX25" s="647"/>
      <c r="CY25" s="648"/>
      <c r="CZ25" s="637">
        <v>12</v>
      </c>
      <c r="DA25" s="649"/>
      <c r="DB25" s="649"/>
      <c r="DC25" s="650"/>
      <c r="DD25" s="640">
        <v>430273</v>
      </c>
      <c r="DE25" s="647"/>
      <c r="DF25" s="647"/>
      <c r="DG25" s="647"/>
      <c r="DH25" s="647"/>
      <c r="DI25" s="647"/>
      <c r="DJ25" s="647"/>
      <c r="DK25" s="648"/>
      <c r="DL25" s="640">
        <v>427211</v>
      </c>
      <c r="DM25" s="647"/>
      <c r="DN25" s="647"/>
      <c r="DO25" s="647"/>
      <c r="DP25" s="647"/>
      <c r="DQ25" s="647"/>
      <c r="DR25" s="647"/>
      <c r="DS25" s="647"/>
      <c r="DT25" s="647"/>
      <c r="DU25" s="647"/>
      <c r="DV25" s="648"/>
      <c r="DW25" s="637">
        <v>19.7</v>
      </c>
      <c r="DX25" s="649"/>
      <c r="DY25" s="649"/>
      <c r="DZ25" s="649"/>
      <c r="EA25" s="649"/>
      <c r="EB25" s="649"/>
      <c r="EC25" s="661"/>
    </row>
    <row r="26" spans="2:133" ht="11.25" customHeight="1" x14ac:dyDescent="0.2">
      <c r="B26" s="631" t="s">
        <v>282</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283</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284</v>
      </c>
      <c r="CE26" s="632"/>
      <c r="CF26" s="632"/>
      <c r="CG26" s="632"/>
      <c r="CH26" s="632"/>
      <c r="CI26" s="632"/>
      <c r="CJ26" s="632"/>
      <c r="CK26" s="632"/>
      <c r="CL26" s="632"/>
      <c r="CM26" s="632"/>
      <c r="CN26" s="632"/>
      <c r="CO26" s="632"/>
      <c r="CP26" s="632"/>
      <c r="CQ26" s="633"/>
      <c r="CR26" s="634">
        <v>244755</v>
      </c>
      <c r="CS26" s="635"/>
      <c r="CT26" s="635"/>
      <c r="CU26" s="635"/>
      <c r="CV26" s="635"/>
      <c r="CW26" s="635"/>
      <c r="CX26" s="635"/>
      <c r="CY26" s="636"/>
      <c r="CZ26" s="637">
        <v>6.1</v>
      </c>
      <c r="DA26" s="649"/>
      <c r="DB26" s="649"/>
      <c r="DC26" s="650"/>
      <c r="DD26" s="640">
        <v>212252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285</v>
      </c>
      <c r="C27" s="632"/>
      <c r="D27" s="632"/>
      <c r="E27" s="632"/>
      <c r="F27" s="632"/>
      <c r="G27" s="632"/>
      <c r="H27" s="632"/>
      <c r="I27" s="632"/>
      <c r="J27" s="632"/>
      <c r="K27" s="632"/>
      <c r="L27" s="632"/>
      <c r="M27" s="632"/>
      <c r="N27" s="632"/>
      <c r="O27" s="632"/>
      <c r="P27" s="632"/>
      <c r="Q27" s="633"/>
      <c r="R27" s="634">
        <v>12605</v>
      </c>
      <c r="S27" s="635"/>
      <c r="T27" s="635"/>
      <c r="U27" s="635"/>
      <c r="V27" s="635"/>
      <c r="W27" s="635"/>
      <c r="X27" s="635"/>
      <c r="Y27" s="636"/>
      <c r="Z27" s="672">
        <v>0.3</v>
      </c>
      <c r="AA27" s="672"/>
      <c r="AB27" s="672"/>
      <c r="AC27" s="672"/>
      <c r="AD27" s="673">
        <v>30</v>
      </c>
      <c r="AE27" s="673"/>
      <c r="AF27" s="673"/>
      <c r="AG27" s="673"/>
      <c r="AH27" s="673"/>
      <c r="AI27" s="673"/>
      <c r="AJ27" s="673"/>
      <c r="AK27" s="673"/>
      <c r="AL27" s="637">
        <v>0</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490844</v>
      </c>
      <c r="BH27" s="635"/>
      <c r="BI27" s="635"/>
      <c r="BJ27" s="635"/>
      <c r="BK27" s="635"/>
      <c r="BL27" s="635"/>
      <c r="BM27" s="635"/>
      <c r="BN27" s="636"/>
      <c r="BO27" s="672">
        <v>100</v>
      </c>
      <c r="BP27" s="672"/>
      <c r="BQ27" s="672"/>
      <c r="BR27" s="672"/>
      <c r="BS27" s="673">
        <v>72828</v>
      </c>
      <c r="BT27" s="673"/>
      <c r="BU27" s="673"/>
      <c r="BV27" s="673"/>
      <c r="BW27" s="673"/>
      <c r="BX27" s="673"/>
      <c r="BY27" s="673"/>
      <c r="BZ27" s="673"/>
      <c r="CA27" s="673"/>
      <c r="CB27" s="713"/>
      <c r="CD27" s="631" t="s">
        <v>287</v>
      </c>
      <c r="CE27" s="632"/>
      <c r="CF27" s="632"/>
      <c r="CG27" s="632"/>
      <c r="CH27" s="632"/>
      <c r="CI27" s="632"/>
      <c r="CJ27" s="632"/>
      <c r="CK27" s="632"/>
      <c r="CL27" s="632"/>
      <c r="CM27" s="632"/>
      <c r="CN27" s="632"/>
      <c r="CO27" s="632"/>
      <c r="CP27" s="632"/>
      <c r="CQ27" s="633"/>
      <c r="CR27" s="634">
        <v>138490</v>
      </c>
      <c r="CS27" s="647"/>
      <c r="CT27" s="647"/>
      <c r="CU27" s="647"/>
      <c r="CV27" s="647"/>
      <c r="CW27" s="647"/>
      <c r="CX27" s="647"/>
      <c r="CY27" s="648"/>
      <c r="CZ27" s="637">
        <v>3.5</v>
      </c>
      <c r="DA27" s="649"/>
      <c r="DB27" s="649"/>
      <c r="DC27" s="650"/>
      <c r="DD27" s="640">
        <v>57874</v>
      </c>
      <c r="DE27" s="647"/>
      <c r="DF27" s="647"/>
      <c r="DG27" s="647"/>
      <c r="DH27" s="647"/>
      <c r="DI27" s="647"/>
      <c r="DJ27" s="647"/>
      <c r="DK27" s="648"/>
      <c r="DL27" s="640">
        <v>55918</v>
      </c>
      <c r="DM27" s="647"/>
      <c r="DN27" s="647"/>
      <c r="DO27" s="647"/>
      <c r="DP27" s="647"/>
      <c r="DQ27" s="647"/>
      <c r="DR27" s="647"/>
      <c r="DS27" s="647"/>
      <c r="DT27" s="647"/>
      <c r="DU27" s="647"/>
      <c r="DV27" s="648"/>
      <c r="DW27" s="637">
        <v>2.6</v>
      </c>
      <c r="DX27" s="649"/>
      <c r="DY27" s="649"/>
      <c r="DZ27" s="649"/>
      <c r="EA27" s="649"/>
      <c r="EB27" s="649"/>
      <c r="EC27" s="661"/>
    </row>
    <row r="28" spans="2:133" ht="11.25" customHeight="1" x14ac:dyDescent="0.2">
      <c r="B28" s="631" t="s">
        <v>288</v>
      </c>
      <c r="C28" s="632"/>
      <c r="D28" s="632"/>
      <c r="E28" s="632"/>
      <c r="F28" s="632"/>
      <c r="G28" s="632"/>
      <c r="H28" s="632"/>
      <c r="I28" s="632"/>
      <c r="J28" s="632"/>
      <c r="K28" s="632"/>
      <c r="L28" s="632"/>
      <c r="M28" s="632"/>
      <c r="N28" s="632"/>
      <c r="O28" s="632"/>
      <c r="P28" s="632"/>
      <c r="Q28" s="633"/>
      <c r="R28" s="634">
        <v>33200</v>
      </c>
      <c r="S28" s="635"/>
      <c r="T28" s="635"/>
      <c r="U28" s="635"/>
      <c r="V28" s="635"/>
      <c r="W28" s="635"/>
      <c r="X28" s="635"/>
      <c r="Y28" s="636"/>
      <c r="Z28" s="672">
        <v>0.7</v>
      </c>
      <c r="AA28" s="672"/>
      <c r="AB28" s="672"/>
      <c r="AC28" s="672"/>
      <c r="AD28" s="673">
        <v>976</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350929</v>
      </c>
      <c r="CS28" s="635"/>
      <c r="CT28" s="635"/>
      <c r="CU28" s="635"/>
      <c r="CV28" s="635"/>
      <c r="CW28" s="635"/>
      <c r="CX28" s="635"/>
      <c r="CY28" s="636"/>
      <c r="CZ28" s="637">
        <v>8.8000000000000007</v>
      </c>
      <c r="DA28" s="649"/>
      <c r="DB28" s="649"/>
      <c r="DC28" s="650"/>
      <c r="DD28" s="640">
        <v>350929</v>
      </c>
      <c r="DE28" s="635"/>
      <c r="DF28" s="635"/>
      <c r="DG28" s="635"/>
      <c r="DH28" s="635"/>
      <c r="DI28" s="635"/>
      <c r="DJ28" s="635"/>
      <c r="DK28" s="636"/>
      <c r="DL28" s="640">
        <v>350929</v>
      </c>
      <c r="DM28" s="635"/>
      <c r="DN28" s="635"/>
      <c r="DO28" s="635"/>
      <c r="DP28" s="635"/>
      <c r="DQ28" s="635"/>
      <c r="DR28" s="635"/>
      <c r="DS28" s="635"/>
      <c r="DT28" s="635"/>
      <c r="DU28" s="635"/>
      <c r="DV28" s="636"/>
      <c r="DW28" s="637">
        <v>16.2</v>
      </c>
      <c r="DX28" s="649"/>
      <c r="DY28" s="649"/>
      <c r="DZ28" s="649"/>
      <c r="EA28" s="649"/>
      <c r="EB28" s="649"/>
      <c r="EC28" s="661"/>
    </row>
    <row r="29" spans="2:133" ht="11.25" customHeight="1" x14ac:dyDescent="0.2">
      <c r="B29" s="631" t="s">
        <v>290</v>
      </c>
      <c r="C29" s="632"/>
      <c r="D29" s="632"/>
      <c r="E29" s="632"/>
      <c r="F29" s="632"/>
      <c r="G29" s="632"/>
      <c r="H29" s="632"/>
      <c r="I29" s="632"/>
      <c r="J29" s="632"/>
      <c r="K29" s="632"/>
      <c r="L29" s="632"/>
      <c r="M29" s="632"/>
      <c r="N29" s="632"/>
      <c r="O29" s="632"/>
      <c r="P29" s="632"/>
      <c r="Q29" s="633"/>
      <c r="R29" s="634">
        <v>1358</v>
      </c>
      <c r="S29" s="635"/>
      <c r="T29" s="635"/>
      <c r="U29" s="635"/>
      <c r="V29" s="635"/>
      <c r="W29" s="635"/>
      <c r="X29" s="635"/>
      <c r="Y29" s="636"/>
      <c r="Z29" s="672">
        <v>0</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291</v>
      </c>
      <c r="CE29" s="654"/>
      <c r="CF29" s="631" t="s">
        <v>66</v>
      </c>
      <c r="CG29" s="632"/>
      <c r="CH29" s="632"/>
      <c r="CI29" s="632"/>
      <c r="CJ29" s="632"/>
      <c r="CK29" s="632"/>
      <c r="CL29" s="632"/>
      <c r="CM29" s="632"/>
      <c r="CN29" s="632"/>
      <c r="CO29" s="632"/>
      <c r="CP29" s="632"/>
      <c r="CQ29" s="633"/>
      <c r="CR29" s="634">
        <v>350929</v>
      </c>
      <c r="CS29" s="647"/>
      <c r="CT29" s="647"/>
      <c r="CU29" s="647"/>
      <c r="CV29" s="647"/>
      <c r="CW29" s="647"/>
      <c r="CX29" s="647"/>
      <c r="CY29" s="648"/>
      <c r="CZ29" s="637">
        <v>8.8000000000000007</v>
      </c>
      <c r="DA29" s="649"/>
      <c r="DB29" s="649"/>
      <c r="DC29" s="650"/>
      <c r="DD29" s="640">
        <v>350929</v>
      </c>
      <c r="DE29" s="647"/>
      <c r="DF29" s="647"/>
      <c r="DG29" s="647"/>
      <c r="DH29" s="647"/>
      <c r="DI29" s="647"/>
      <c r="DJ29" s="647"/>
      <c r="DK29" s="648"/>
      <c r="DL29" s="640">
        <v>350929</v>
      </c>
      <c r="DM29" s="647"/>
      <c r="DN29" s="647"/>
      <c r="DO29" s="647"/>
      <c r="DP29" s="647"/>
      <c r="DQ29" s="647"/>
      <c r="DR29" s="647"/>
      <c r="DS29" s="647"/>
      <c r="DT29" s="647"/>
      <c r="DU29" s="647"/>
      <c r="DV29" s="648"/>
      <c r="DW29" s="637">
        <v>16.2</v>
      </c>
      <c r="DX29" s="649"/>
      <c r="DY29" s="649"/>
      <c r="DZ29" s="649"/>
      <c r="EA29" s="649"/>
      <c r="EB29" s="649"/>
      <c r="EC29" s="661"/>
    </row>
    <row r="30" spans="2:133" ht="11.25" customHeight="1" x14ac:dyDescent="0.2">
      <c r="B30" s="631" t="s">
        <v>292</v>
      </c>
      <c r="C30" s="632"/>
      <c r="D30" s="632"/>
      <c r="E30" s="632"/>
      <c r="F30" s="632"/>
      <c r="G30" s="632"/>
      <c r="H30" s="632"/>
      <c r="I30" s="632"/>
      <c r="J30" s="632"/>
      <c r="K30" s="632"/>
      <c r="L30" s="632"/>
      <c r="M30" s="632"/>
      <c r="N30" s="632"/>
      <c r="O30" s="632"/>
      <c r="P30" s="632"/>
      <c r="Q30" s="633"/>
      <c r="R30" s="634">
        <v>757832</v>
      </c>
      <c r="S30" s="635"/>
      <c r="T30" s="635"/>
      <c r="U30" s="635"/>
      <c r="V30" s="635"/>
      <c r="W30" s="635"/>
      <c r="X30" s="635"/>
      <c r="Y30" s="636"/>
      <c r="Z30" s="672">
        <v>16.7</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346201</v>
      </c>
      <c r="CS30" s="635"/>
      <c r="CT30" s="635"/>
      <c r="CU30" s="635"/>
      <c r="CV30" s="635"/>
      <c r="CW30" s="635"/>
      <c r="CX30" s="635"/>
      <c r="CY30" s="636"/>
      <c r="CZ30" s="637">
        <v>8.6999999999999993</v>
      </c>
      <c r="DA30" s="649"/>
      <c r="DB30" s="649"/>
      <c r="DC30" s="650"/>
      <c r="DD30" s="640">
        <v>346201</v>
      </c>
      <c r="DE30" s="635"/>
      <c r="DF30" s="635"/>
      <c r="DG30" s="635"/>
      <c r="DH30" s="635"/>
      <c r="DI30" s="635"/>
      <c r="DJ30" s="635"/>
      <c r="DK30" s="636"/>
      <c r="DL30" s="640">
        <v>346201</v>
      </c>
      <c r="DM30" s="635"/>
      <c r="DN30" s="635"/>
      <c r="DO30" s="635"/>
      <c r="DP30" s="635"/>
      <c r="DQ30" s="635"/>
      <c r="DR30" s="635"/>
      <c r="DS30" s="635"/>
      <c r="DT30" s="635"/>
      <c r="DU30" s="635"/>
      <c r="DV30" s="636"/>
      <c r="DW30" s="637">
        <v>16</v>
      </c>
      <c r="DX30" s="649"/>
      <c r="DY30" s="649"/>
      <c r="DZ30" s="649"/>
      <c r="EA30" s="649"/>
      <c r="EB30" s="649"/>
      <c r="EC30" s="661"/>
    </row>
    <row r="31" spans="2:133" ht="11.25" customHeight="1" x14ac:dyDescent="0.2">
      <c r="B31" s="701" t="s">
        <v>296</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100</v>
      </c>
      <c r="BH31" s="697"/>
      <c r="BI31" s="697"/>
      <c r="BJ31" s="697"/>
      <c r="BK31" s="697"/>
      <c r="BL31" s="697"/>
      <c r="BM31" s="698">
        <v>100</v>
      </c>
      <c r="BN31" s="697"/>
      <c r="BO31" s="697"/>
      <c r="BP31" s="697"/>
      <c r="BQ31" s="699"/>
      <c r="BR31" s="696">
        <v>100</v>
      </c>
      <c r="BS31" s="697"/>
      <c r="BT31" s="697"/>
      <c r="BU31" s="697"/>
      <c r="BV31" s="697"/>
      <c r="BW31" s="697"/>
      <c r="BX31" s="698">
        <v>100</v>
      </c>
      <c r="BY31" s="697"/>
      <c r="BZ31" s="697"/>
      <c r="CA31" s="697"/>
      <c r="CB31" s="699"/>
      <c r="CD31" s="655"/>
      <c r="CE31" s="656"/>
      <c r="CF31" s="631" t="s">
        <v>299</v>
      </c>
      <c r="CG31" s="632"/>
      <c r="CH31" s="632"/>
      <c r="CI31" s="632"/>
      <c r="CJ31" s="632"/>
      <c r="CK31" s="632"/>
      <c r="CL31" s="632"/>
      <c r="CM31" s="632"/>
      <c r="CN31" s="632"/>
      <c r="CO31" s="632"/>
      <c r="CP31" s="632"/>
      <c r="CQ31" s="633"/>
      <c r="CR31" s="634">
        <v>4728</v>
      </c>
      <c r="CS31" s="647"/>
      <c r="CT31" s="647"/>
      <c r="CU31" s="647"/>
      <c r="CV31" s="647"/>
      <c r="CW31" s="647"/>
      <c r="CX31" s="647"/>
      <c r="CY31" s="648"/>
      <c r="CZ31" s="637">
        <v>0.1</v>
      </c>
      <c r="DA31" s="649"/>
      <c r="DB31" s="649"/>
      <c r="DC31" s="650"/>
      <c r="DD31" s="640">
        <v>4728</v>
      </c>
      <c r="DE31" s="647"/>
      <c r="DF31" s="647"/>
      <c r="DG31" s="647"/>
      <c r="DH31" s="647"/>
      <c r="DI31" s="647"/>
      <c r="DJ31" s="647"/>
      <c r="DK31" s="648"/>
      <c r="DL31" s="640">
        <v>4728</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300</v>
      </c>
      <c r="C32" s="632"/>
      <c r="D32" s="632"/>
      <c r="E32" s="632"/>
      <c r="F32" s="632"/>
      <c r="G32" s="632"/>
      <c r="H32" s="632"/>
      <c r="I32" s="632"/>
      <c r="J32" s="632"/>
      <c r="K32" s="632"/>
      <c r="L32" s="632"/>
      <c r="M32" s="632"/>
      <c r="N32" s="632"/>
      <c r="O32" s="632"/>
      <c r="P32" s="632"/>
      <c r="Q32" s="633"/>
      <c r="R32" s="634">
        <v>622631</v>
      </c>
      <c r="S32" s="635"/>
      <c r="T32" s="635"/>
      <c r="U32" s="635"/>
      <c r="V32" s="635"/>
      <c r="W32" s="635"/>
      <c r="X32" s="635"/>
      <c r="Y32" s="636"/>
      <c r="Z32" s="672">
        <v>13.7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301</v>
      </c>
      <c r="AX32" s="631" t="s">
        <v>302</v>
      </c>
      <c r="AY32" s="632"/>
      <c r="AZ32" s="632"/>
      <c r="BA32" s="632"/>
      <c r="BB32" s="632"/>
      <c r="BC32" s="632"/>
      <c r="BD32" s="632"/>
      <c r="BE32" s="632"/>
      <c r="BF32" s="633"/>
      <c r="BG32" s="700">
        <v>100</v>
      </c>
      <c r="BH32" s="647"/>
      <c r="BI32" s="647"/>
      <c r="BJ32" s="647"/>
      <c r="BK32" s="647"/>
      <c r="BL32" s="647"/>
      <c r="BM32" s="638">
        <v>100</v>
      </c>
      <c r="BN32" s="647"/>
      <c r="BO32" s="647"/>
      <c r="BP32" s="647"/>
      <c r="BQ32" s="670"/>
      <c r="BR32" s="700">
        <v>100</v>
      </c>
      <c r="BS32" s="647"/>
      <c r="BT32" s="647"/>
      <c r="BU32" s="647"/>
      <c r="BV32" s="647"/>
      <c r="BW32" s="647"/>
      <c r="BX32" s="638">
        <v>100</v>
      </c>
      <c r="BY32" s="647"/>
      <c r="BZ32" s="647"/>
      <c r="CA32" s="647"/>
      <c r="CB32" s="670"/>
      <c r="CD32" s="657"/>
      <c r="CE32" s="658"/>
      <c r="CF32" s="631" t="s">
        <v>303</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304</v>
      </c>
      <c r="C33" s="632"/>
      <c r="D33" s="632"/>
      <c r="E33" s="632"/>
      <c r="F33" s="632"/>
      <c r="G33" s="632"/>
      <c r="H33" s="632"/>
      <c r="I33" s="632"/>
      <c r="J33" s="632"/>
      <c r="K33" s="632"/>
      <c r="L33" s="632"/>
      <c r="M33" s="632"/>
      <c r="N33" s="632"/>
      <c r="O33" s="632"/>
      <c r="P33" s="632"/>
      <c r="Q33" s="633"/>
      <c r="R33" s="634">
        <v>49193</v>
      </c>
      <c r="S33" s="635"/>
      <c r="T33" s="635"/>
      <c r="U33" s="635"/>
      <c r="V33" s="635"/>
      <c r="W33" s="635"/>
      <c r="X33" s="635"/>
      <c r="Y33" s="636"/>
      <c r="Z33" s="672">
        <v>1.1000000000000001</v>
      </c>
      <c r="AA33" s="672"/>
      <c r="AB33" s="672"/>
      <c r="AC33" s="672"/>
      <c r="AD33" s="673">
        <v>27964</v>
      </c>
      <c r="AE33" s="673"/>
      <c r="AF33" s="673"/>
      <c r="AG33" s="673"/>
      <c r="AH33" s="673"/>
      <c r="AI33" s="673"/>
      <c r="AJ33" s="673"/>
      <c r="AK33" s="673"/>
      <c r="AL33" s="637">
        <v>1.3</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100</v>
      </c>
      <c r="BH33" s="619"/>
      <c r="BI33" s="619"/>
      <c r="BJ33" s="619"/>
      <c r="BK33" s="619"/>
      <c r="BL33" s="619"/>
      <c r="BM33" s="665">
        <v>100</v>
      </c>
      <c r="BN33" s="619"/>
      <c r="BO33" s="619"/>
      <c r="BP33" s="619"/>
      <c r="BQ33" s="682"/>
      <c r="BR33" s="695">
        <v>100</v>
      </c>
      <c r="BS33" s="619"/>
      <c r="BT33" s="619"/>
      <c r="BU33" s="619"/>
      <c r="BV33" s="619"/>
      <c r="BW33" s="619"/>
      <c r="BX33" s="665">
        <v>100</v>
      </c>
      <c r="BY33" s="619"/>
      <c r="BZ33" s="619"/>
      <c r="CA33" s="619"/>
      <c r="CB33" s="682"/>
      <c r="CD33" s="631" t="s">
        <v>306</v>
      </c>
      <c r="CE33" s="632"/>
      <c r="CF33" s="632"/>
      <c r="CG33" s="632"/>
      <c r="CH33" s="632"/>
      <c r="CI33" s="632"/>
      <c r="CJ33" s="632"/>
      <c r="CK33" s="632"/>
      <c r="CL33" s="632"/>
      <c r="CM33" s="632"/>
      <c r="CN33" s="632"/>
      <c r="CO33" s="632"/>
      <c r="CP33" s="632"/>
      <c r="CQ33" s="633"/>
      <c r="CR33" s="634">
        <v>1403298</v>
      </c>
      <c r="CS33" s="647"/>
      <c r="CT33" s="647"/>
      <c r="CU33" s="647"/>
      <c r="CV33" s="647"/>
      <c r="CW33" s="647"/>
      <c r="CX33" s="647"/>
      <c r="CY33" s="648"/>
      <c r="CZ33" s="637">
        <v>35.200000000000003</v>
      </c>
      <c r="DA33" s="649"/>
      <c r="DB33" s="649"/>
      <c r="DC33" s="650"/>
      <c r="DD33" s="640">
        <v>1215543</v>
      </c>
      <c r="DE33" s="647"/>
      <c r="DF33" s="647"/>
      <c r="DG33" s="647"/>
      <c r="DH33" s="647"/>
      <c r="DI33" s="647"/>
      <c r="DJ33" s="647"/>
      <c r="DK33" s="648"/>
      <c r="DL33" s="640">
        <v>867342</v>
      </c>
      <c r="DM33" s="647"/>
      <c r="DN33" s="647"/>
      <c r="DO33" s="647"/>
      <c r="DP33" s="647"/>
      <c r="DQ33" s="647"/>
      <c r="DR33" s="647"/>
      <c r="DS33" s="647"/>
      <c r="DT33" s="647"/>
      <c r="DU33" s="647"/>
      <c r="DV33" s="648"/>
      <c r="DW33" s="637">
        <v>40</v>
      </c>
      <c r="DX33" s="649"/>
      <c r="DY33" s="649"/>
      <c r="DZ33" s="649"/>
      <c r="EA33" s="649"/>
      <c r="EB33" s="649"/>
      <c r="EC33" s="661"/>
    </row>
    <row r="34" spans="2:133" ht="11.25" customHeight="1" x14ac:dyDescent="0.2">
      <c r="B34" s="631" t="s">
        <v>307</v>
      </c>
      <c r="C34" s="632"/>
      <c r="D34" s="632"/>
      <c r="E34" s="632"/>
      <c r="F34" s="632"/>
      <c r="G34" s="632"/>
      <c r="H34" s="632"/>
      <c r="I34" s="632"/>
      <c r="J34" s="632"/>
      <c r="K34" s="632"/>
      <c r="L34" s="632"/>
      <c r="M34" s="632"/>
      <c r="N34" s="632"/>
      <c r="O34" s="632"/>
      <c r="P34" s="632"/>
      <c r="Q34" s="633"/>
      <c r="R34" s="634">
        <v>28779</v>
      </c>
      <c r="S34" s="635"/>
      <c r="T34" s="635"/>
      <c r="U34" s="635"/>
      <c r="V34" s="635"/>
      <c r="W34" s="635"/>
      <c r="X34" s="635"/>
      <c r="Y34" s="636"/>
      <c r="Z34" s="672">
        <v>0.6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308</v>
      </c>
      <c r="CE34" s="632"/>
      <c r="CF34" s="632"/>
      <c r="CG34" s="632"/>
      <c r="CH34" s="632"/>
      <c r="CI34" s="632"/>
      <c r="CJ34" s="632"/>
      <c r="CK34" s="632"/>
      <c r="CL34" s="632"/>
      <c r="CM34" s="632"/>
      <c r="CN34" s="632"/>
      <c r="CO34" s="632"/>
      <c r="CP34" s="632"/>
      <c r="CQ34" s="633"/>
      <c r="CR34" s="634">
        <v>439540</v>
      </c>
      <c r="CS34" s="635"/>
      <c r="CT34" s="635"/>
      <c r="CU34" s="635"/>
      <c r="CV34" s="635"/>
      <c r="CW34" s="635"/>
      <c r="CX34" s="635"/>
      <c r="CY34" s="636"/>
      <c r="CZ34" s="637">
        <v>11</v>
      </c>
      <c r="DA34" s="649"/>
      <c r="DB34" s="649"/>
      <c r="DC34" s="650"/>
      <c r="DD34" s="640">
        <v>399051</v>
      </c>
      <c r="DE34" s="635"/>
      <c r="DF34" s="635"/>
      <c r="DG34" s="635"/>
      <c r="DH34" s="635"/>
      <c r="DI34" s="635"/>
      <c r="DJ34" s="635"/>
      <c r="DK34" s="636"/>
      <c r="DL34" s="640">
        <v>344509</v>
      </c>
      <c r="DM34" s="635"/>
      <c r="DN34" s="635"/>
      <c r="DO34" s="635"/>
      <c r="DP34" s="635"/>
      <c r="DQ34" s="635"/>
      <c r="DR34" s="635"/>
      <c r="DS34" s="635"/>
      <c r="DT34" s="635"/>
      <c r="DU34" s="635"/>
      <c r="DV34" s="636"/>
      <c r="DW34" s="637">
        <v>15.9</v>
      </c>
      <c r="DX34" s="649"/>
      <c r="DY34" s="649"/>
      <c r="DZ34" s="649"/>
      <c r="EA34" s="649"/>
      <c r="EB34" s="649"/>
      <c r="EC34" s="661"/>
    </row>
    <row r="35" spans="2:133" ht="11.25" customHeight="1" x14ac:dyDescent="0.2">
      <c r="B35" s="631" t="s">
        <v>309</v>
      </c>
      <c r="C35" s="632"/>
      <c r="D35" s="632"/>
      <c r="E35" s="632"/>
      <c r="F35" s="632"/>
      <c r="G35" s="632"/>
      <c r="H35" s="632"/>
      <c r="I35" s="632"/>
      <c r="J35" s="632"/>
      <c r="K35" s="632"/>
      <c r="L35" s="632"/>
      <c r="M35" s="632"/>
      <c r="N35" s="632"/>
      <c r="O35" s="632"/>
      <c r="P35" s="632"/>
      <c r="Q35" s="633"/>
      <c r="R35" s="634">
        <v>61000</v>
      </c>
      <c r="S35" s="635"/>
      <c r="T35" s="635"/>
      <c r="U35" s="635"/>
      <c r="V35" s="635"/>
      <c r="W35" s="635"/>
      <c r="X35" s="635"/>
      <c r="Y35" s="636"/>
      <c r="Z35" s="672">
        <v>1.3</v>
      </c>
      <c r="AA35" s="672"/>
      <c r="AB35" s="672"/>
      <c r="AC35" s="672"/>
      <c r="AD35" s="673" t="s">
        <v>122</v>
      </c>
      <c r="AE35" s="673"/>
      <c r="AF35" s="673"/>
      <c r="AG35" s="673"/>
      <c r="AH35" s="673"/>
      <c r="AI35" s="673"/>
      <c r="AJ35" s="673"/>
      <c r="AK35" s="673"/>
      <c r="AL35" s="637" t="s">
        <v>122</v>
      </c>
      <c r="AM35" s="638"/>
      <c r="AN35" s="638"/>
      <c r="AO35" s="674"/>
      <c r="AP35" s="218"/>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70794</v>
      </c>
      <c r="CS35" s="647"/>
      <c r="CT35" s="647"/>
      <c r="CU35" s="647"/>
      <c r="CV35" s="647"/>
      <c r="CW35" s="647"/>
      <c r="CX35" s="647"/>
      <c r="CY35" s="648"/>
      <c r="CZ35" s="637">
        <v>1.8</v>
      </c>
      <c r="DA35" s="649"/>
      <c r="DB35" s="649"/>
      <c r="DC35" s="650"/>
      <c r="DD35" s="640">
        <v>39557</v>
      </c>
      <c r="DE35" s="647"/>
      <c r="DF35" s="647"/>
      <c r="DG35" s="647"/>
      <c r="DH35" s="647"/>
      <c r="DI35" s="647"/>
      <c r="DJ35" s="647"/>
      <c r="DK35" s="648"/>
      <c r="DL35" s="640">
        <v>24333</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2">
      <c r="B36" s="631" t="s">
        <v>313</v>
      </c>
      <c r="C36" s="632"/>
      <c r="D36" s="632"/>
      <c r="E36" s="632"/>
      <c r="F36" s="632"/>
      <c r="G36" s="632"/>
      <c r="H36" s="632"/>
      <c r="I36" s="632"/>
      <c r="J36" s="632"/>
      <c r="K36" s="632"/>
      <c r="L36" s="632"/>
      <c r="M36" s="632"/>
      <c r="N36" s="632"/>
      <c r="O36" s="632"/>
      <c r="P36" s="632"/>
      <c r="Q36" s="633"/>
      <c r="R36" s="634">
        <v>264674</v>
      </c>
      <c r="S36" s="635"/>
      <c r="T36" s="635"/>
      <c r="U36" s="635"/>
      <c r="V36" s="635"/>
      <c r="W36" s="635"/>
      <c r="X36" s="635"/>
      <c r="Y36" s="636"/>
      <c r="Z36" s="672">
        <v>5.8</v>
      </c>
      <c r="AA36" s="672"/>
      <c r="AB36" s="672"/>
      <c r="AC36" s="672"/>
      <c r="AD36" s="673" t="s">
        <v>122</v>
      </c>
      <c r="AE36" s="673"/>
      <c r="AF36" s="673"/>
      <c r="AG36" s="673"/>
      <c r="AH36" s="673"/>
      <c r="AI36" s="673"/>
      <c r="AJ36" s="673"/>
      <c r="AK36" s="673"/>
      <c r="AL36" s="637" t="s">
        <v>122</v>
      </c>
      <c r="AM36" s="638"/>
      <c r="AN36" s="638"/>
      <c r="AO36" s="674"/>
      <c r="AP36" s="218"/>
      <c r="AQ36" s="683" t="s">
        <v>314</v>
      </c>
      <c r="AR36" s="684"/>
      <c r="AS36" s="684"/>
      <c r="AT36" s="684"/>
      <c r="AU36" s="684"/>
      <c r="AV36" s="684"/>
      <c r="AW36" s="684"/>
      <c r="AX36" s="684"/>
      <c r="AY36" s="685"/>
      <c r="AZ36" s="689">
        <v>303823</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36949</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557881</v>
      </c>
      <c r="CS36" s="635"/>
      <c r="CT36" s="635"/>
      <c r="CU36" s="635"/>
      <c r="CV36" s="635"/>
      <c r="CW36" s="635"/>
      <c r="CX36" s="635"/>
      <c r="CY36" s="636"/>
      <c r="CZ36" s="637">
        <v>14</v>
      </c>
      <c r="DA36" s="649"/>
      <c r="DB36" s="649"/>
      <c r="DC36" s="650"/>
      <c r="DD36" s="640">
        <v>484115</v>
      </c>
      <c r="DE36" s="635"/>
      <c r="DF36" s="635"/>
      <c r="DG36" s="635"/>
      <c r="DH36" s="635"/>
      <c r="DI36" s="635"/>
      <c r="DJ36" s="635"/>
      <c r="DK36" s="636"/>
      <c r="DL36" s="640">
        <v>273584</v>
      </c>
      <c r="DM36" s="635"/>
      <c r="DN36" s="635"/>
      <c r="DO36" s="635"/>
      <c r="DP36" s="635"/>
      <c r="DQ36" s="635"/>
      <c r="DR36" s="635"/>
      <c r="DS36" s="635"/>
      <c r="DT36" s="635"/>
      <c r="DU36" s="635"/>
      <c r="DV36" s="636"/>
      <c r="DW36" s="637">
        <v>12.6</v>
      </c>
      <c r="DX36" s="649"/>
      <c r="DY36" s="649"/>
      <c r="DZ36" s="649"/>
      <c r="EA36" s="649"/>
      <c r="EB36" s="649"/>
      <c r="EC36" s="661"/>
    </row>
    <row r="37" spans="2:133" ht="11.25" customHeight="1" x14ac:dyDescent="0.2">
      <c r="B37" s="631" t="s">
        <v>317</v>
      </c>
      <c r="C37" s="632"/>
      <c r="D37" s="632"/>
      <c r="E37" s="632"/>
      <c r="F37" s="632"/>
      <c r="G37" s="632"/>
      <c r="H37" s="632"/>
      <c r="I37" s="632"/>
      <c r="J37" s="632"/>
      <c r="K37" s="632"/>
      <c r="L37" s="632"/>
      <c r="M37" s="632"/>
      <c r="N37" s="632"/>
      <c r="O37" s="632"/>
      <c r="P37" s="632"/>
      <c r="Q37" s="633"/>
      <c r="R37" s="634">
        <v>41584</v>
      </c>
      <c r="S37" s="635"/>
      <c r="T37" s="635"/>
      <c r="U37" s="635"/>
      <c r="V37" s="635"/>
      <c r="W37" s="635"/>
      <c r="X37" s="635"/>
      <c r="Y37" s="636"/>
      <c r="Z37" s="672">
        <v>0.9</v>
      </c>
      <c r="AA37" s="672"/>
      <c r="AB37" s="672"/>
      <c r="AC37" s="672"/>
      <c r="AD37" s="673">
        <v>5325</v>
      </c>
      <c r="AE37" s="673"/>
      <c r="AF37" s="673"/>
      <c r="AG37" s="673"/>
      <c r="AH37" s="673"/>
      <c r="AI37" s="673"/>
      <c r="AJ37" s="673"/>
      <c r="AK37" s="673"/>
      <c r="AL37" s="637">
        <v>0.2</v>
      </c>
      <c r="AM37" s="638"/>
      <c r="AN37" s="638"/>
      <c r="AO37" s="674"/>
      <c r="AQ37" s="667" t="s">
        <v>318</v>
      </c>
      <c r="AR37" s="668"/>
      <c r="AS37" s="668"/>
      <c r="AT37" s="668"/>
      <c r="AU37" s="668"/>
      <c r="AV37" s="668"/>
      <c r="AW37" s="668"/>
      <c r="AX37" s="668"/>
      <c r="AY37" s="669"/>
      <c r="AZ37" s="634">
        <v>24690</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33849</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67160</v>
      </c>
      <c r="CS37" s="647"/>
      <c r="CT37" s="647"/>
      <c r="CU37" s="647"/>
      <c r="CV37" s="647"/>
      <c r="CW37" s="647"/>
      <c r="CX37" s="647"/>
      <c r="CY37" s="648"/>
      <c r="CZ37" s="637">
        <v>1.7</v>
      </c>
      <c r="DA37" s="649"/>
      <c r="DB37" s="649"/>
      <c r="DC37" s="650"/>
      <c r="DD37" s="640">
        <v>67160</v>
      </c>
      <c r="DE37" s="647"/>
      <c r="DF37" s="647"/>
      <c r="DG37" s="647"/>
      <c r="DH37" s="647"/>
      <c r="DI37" s="647"/>
      <c r="DJ37" s="647"/>
      <c r="DK37" s="648"/>
      <c r="DL37" s="640">
        <v>67160</v>
      </c>
      <c r="DM37" s="647"/>
      <c r="DN37" s="647"/>
      <c r="DO37" s="647"/>
      <c r="DP37" s="647"/>
      <c r="DQ37" s="647"/>
      <c r="DR37" s="647"/>
      <c r="DS37" s="647"/>
      <c r="DT37" s="647"/>
      <c r="DU37" s="647"/>
      <c r="DV37" s="648"/>
      <c r="DW37" s="637">
        <v>3.1</v>
      </c>
      <c r="DX37" s="649"/>
      <c r="DY37" s="649"/>
      <c r="DZ37" s="649"/>
      <c r="EA37" s="649"/>
      <c r="EB37" s="649"/>
      <c r="EC37" s="661"/>
    </row>
    <row r="38" spans="2:133" ht="11.25" customHeight="1" x14ac:dyDescent="0.2">
      <c r="B38" s="631" t="s">
        <v>321</v>
      </c>
      <c r="C38" s="632"/>
      <c r="D38" s="632"/>
      <c r="E38" s="632"/>
      <c r="F38" s="632"/>
      <c r="G38" s="632"/>
      <c r="H38" s="632"/>
      <c r="I38" s="632"/>
      <c r="J38" s="632"/>
      <c r="K38" s="632"/>
      <c r="L38" s="632"/>
      <c r="M38" s="632"/>
      <c r="N38" s="632"/>
      <c r="O38" s="632"/>
      <c r="P38" s="632"/>
      <c r="Q38" s="633"/>
      <c r="R38" s="634">
        <v>113507</v>
      </c>
      <c r="S38" s="635"/>
      <c r="T38" s="635"/>
      <c r="U38" s="635"/>
      <c r="V38" s="635"/>
      <c r="W38" s="635"/>
      <c r="X38" s="635"/>
      <c r="Y38" s="636"/>
      <c r="Z38" s="672">
        <v>2.5</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19666</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212</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303823</v>
      </c>
      <c r="CS38" s="635"/>
      <c r="CT38" s="635"/>
      <c r="CU38" s="635"/>
      <c r="CV38" s="635"/>
      <c r="CW38" s="635"/>
      <c r="CX38" s="635"/>
      <c r="CY38" s="636"/>
      <c r="CZ38" s="637">
        <v>7.6</v>
      </c>
      <c r="DA38" s="649"/>
      <c r="DB38" s="649"/>
      <c r="DC38" s="650"/>
      <c r="DD38" s="640">
        <v>283402</v>
      </c>
      <c r="DE38" s="635"/>
      <c r="DF38" s="635"/>
      <c r="DG38" s="635"/>
      <c r="DH38" s="635"/>
      <c r="DI38" s="635"/>
      <c r="DJ38" s="635"/>
      <c r="DK38" s="636"/>
      <c r="DL38" s="640">
        <v>224616</v>
      </c>
      <c r="DM38" s="635"/>
      <c r="DN38" s="635"/>
      <c r="DO38" s="635"/>
      <c r="DP38" s="635"/>
      <c r="DQ38" s="635"/>
      <c r="DR38" s="635"/>
      <c r="DS38" s="635"/>
      <c r="DT38" s="635"/>
      <c r="DU38" s="635"/>
      <c r="DV38" s="636"/>
      <c r="DW38" s="637">
        <v>10.4</v>
      </c>
      <c r="DX38" s="649"/>
      <c r="DY38" s="649"/>
      <c r="DZ38" s="649"/>
      <c r="EA38" s="649"/>
      <c r="EB38" s="649"/>
      <c r="EC38" s="661"/>
    </row>
    <row r="39" spans="2:133" ht="11.25" customHeight="1" x14ac:dyDescent="0.2">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t="s">
        <v>122</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314</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19260</v>
      </c>
      <c r="CS39" s="647"/>
      <c r="CT39" s="647"/>
      <c r="CU39" s="647"/>
      <c r="CV39" s="647"/>
      <c r="CW39" s="647"/>
      <c r="CX39" s="647"/>
      <c r="CY39" s="648"/>
      <c r="CZ39" s="637">
        <v>0.5</v>
      </c>
      <c r="DA39" s="649"/>
      <c r="DB39" s="649"/>
      <c r="DC39" s="650"/>
      <c r="DD39" s="640">
        <v>9118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329</v>
      </c>
      <c r="C40" s="632"/>
      <c r="D40" s="632"/>
      <c r="E40" s="632"/>
      <c r="F40" s="632"/>
      <c r="G40" s="632"/>
      <c r="H40" s="632"/>
      <c r="I40" s="632"/>
      <c r="J40" s="632"/>
      <c r="K40" s="632"/>
      <c r="L40" s="632"/>
      <c r="M40" s="632"/>
      <c r="N40" s="632"/>
      <c r="O40" s="632"/>
      <c r="P40" s="632"/>
      <c r="Q40" s="633"/>
      <c r="R40" s="634">
        <v>8307</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4"/>
      <c r="BM40" s="632" t="s">
        <v>332</v>
      </c>
      <c r="BN40" s="632"/>
      <c r="BO40" s="632"/>
      <c r="BP40" s="632"/>
      <c r="BQ40" s="632"/>
      <c r="BR40" s="632"/>
      <c r="BS40" s="632"/>
      <c r="BT40" s="632"/>
      <c r="BU40" s="633"/>
      <c r="BV40" s="634">
        <v>95</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12000</v>
      </c>
      <c r="CS40" s="635"/>
      <c r="CT40" s="635"/>
      <c r="CU40" s="635"/>
      <c r="CV40" s="635"/>
      <c r="CW40" s="635"/>
      <c r="CX40" s="635"/>
      <c r="CY40" s="636"/>
      <c r="CZ40" s="637">
        <v>0.3</v>
      </c>
      <c r="DA40" s="649"/>
      <c r="DB40" s="649"/>
      <c r="DC40" s="650"/>
      <c r="DD40" s="640">
        <v>300</v>
      </c>
      <c r="DE40" s="635"/>
      <c r="DF40" s="635"/>
      <c r="DG40" s="635"/>
      <c r="DH40" s="635"/>
      <c r="DI40" s="635"/>
      <c r="DJ40" s="635"/>
      <c r="DK40" s="636"/>
      <c r="DL40" s="640">
        <v>300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334</v>
      </c>
      <c r="C41" s="616"/>
      <c r="D41" s="616"/>
      <c r="E41" s="616"/>
      <c r="F41" s="616"/>
      <c r="G41" s="616"/>
      <c r="H41" s="616"/>
      <c r="I41" s="616"/>
      <c r="J41" s="616"/>
      <c r="K41" s="616"/>
      <c r="L41" s="616"/>
      <c r="M41" s="616"/>
      <c r="N41" s="616"/>
      <c r="O41" s="616"/>
      <c r="P41" s="616"/>
      <c r="Q41" s="617"/>
      <c r="R41" s="618">
        <v>4536303</v>
      </c>
      <c r="S41" s="659"/>
      <c r="T41" s="659"/>
      <c r="U41" s="659"/>
      <c r="V41" s="659"/>
      <c r="W41" s="659"/>
      <c r="X41" s="659"/>
      <c r="Y41" s="662"/>
      <c r="Z41" s="663">
        <v>100</v>
      </c>
      <c r="AA41" s="663"/>
      <c r="AB41" s="663"/>
      <c r="AC41" s="663"/>
      <c r="AD41" s="664">
        <v>2158113</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141843</v>
      </c>
      <c r="BA41" s="635"/>
      <c r="BB41" s="635"/>
      <c r="BC41" s="635"/>
      <c r="BD41" s="647"/>
      <c r="BE41" s="647"/>
      <c r="BF41" s="670"/>
      <c r="BG41" s="675"/>
      <c r="BH41" s="676"/>
      <c r="BI41" s="676"/>
      <c r="BJ41" s="676"/>
      <c r="BK41" s="676"/>
      <c r="BL41" s="214"/>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338</v>
      </c>
      <c r="AR42" s="680"/>
      <c r="AS42" s="680"/>
      <c r="AT42" s="680"/>
      <c r="AU42" s="680"/>
      <c r="AV42" s="680"/>
      <c r="AW42" s="680"/>
      <c r="AX42" s="680"/>
      <c r="AY42" s="681"/>
      <c r="AZ42" s="618">
        <v>117624</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420</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1615437</v>
      </c>
      <c r="CS42" s="647"/>
      <c r="CT42" s="647"/>
      <c r="CU42" s="647"/>
      <c r="CV42" s="647"/>
      <c r="CW42" s="647"/>
      <c r="CX42" s="647"/>
      <c r="CY42" s="648"/>
      <c r="CZ42" s="637">
        <v>40.5</v>
      </c>
      <c r="DA42" s="649"/>
      <c r="DB42" s="649"/>
      <c r="DC42" s="650"/>
      <c r="DD42" s="640">
        <v>427530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v>29897</v>
      </c>
      <c r="CS43" s="647"/>
      <c r="CT43" s="647"/>
      <c r="CU43" s="647"/>
      <c r="CV43" s="647"/>
      <c r="CW43" s="647"/>
      <c r="CX43" s="647"/>
      <c r="CY43" s="648"/>
      <c r="CZ43" s="637">
        <v>0.7</v>
      </c>
      <c r="DA43" s="649"/>
      <c r="DB43" s="649"/>
      <c r="DC43" s="650"/>
      <c r="DD43" s="640">
        <v>29897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452508</v>
      </c>
      <c r="CS44" s="635"/>
      <c r="CT44" s="635"/>
      <c r="CU44" s="635"/>
      <c r="CV44" s="635"/>
      <c r="CW44" s="635"/>
      <c r="CX44" s="635"/>
      <c r="CY44" s="636"/>
      <c r="CZ44" s="637">
        <v>11.4</v>
      </c>
      <c r="DA44" s="638"/>
      <c r="DB44" s="638"/>
      <c r="DC44" s="639"/>
      <c r="DD44" s="640">
        <v>208074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173107</v>
      </c>
      <c r="CS45" s="647"/>
      <c r="CT45" s="647"/>
      <c r="CU45" s="647"/>
      <c r="CV45" s="647"/>
      <c r="CW45" s="647"/>
      <c r="CX45" s="647"/>
      <c r="CY45" s="648"/>
      <c r="CZ45" s="637">
        <v>4.3</v>
      </c>
      <c r="DA45" s="649"/>
      <c r="DB45" s="649"/>
      <c r="DC45" s="650"/>
      <c r="DD45" s="640">
        <v>59684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278151</v>
      </c>
      <c r="CS46" s="635"/>
      <c r="CT46" s="635"/>
      <c r="CU46" s="635"/>
      <c r="CV46" s="635"/>
      <c r="CW46" s="635"/>
      <c r="CX46" s="635"/>
      <c r="CY46" s="636"/>
      <c r="CZ46" s="637">
        <v>7</v>
      </c>
      <c r="DA46" s="638"/>
      <c r="DB46" s="638"/>
      <c r="DC46" s="639"/>
      <c r="DD46" s="640">
        <v>147140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v>1162929</v>
      </c>
      <c r="CS47" s="647"/>
      <c r="CT47" s="647"/>
      <c r="CU47" s="647"/>
      <c r="CV47" s="647"/>
      <c r="CW47" s="647"/>
      <c r="CX47" s="647"/>
      <c r="CY47" s="648"/>
      <c r="CZ47" s="637">
        <v>29.2</v>
      </c>
      <c r="DA47" s="649"/>
      <c r="DB47" s="649"/>
      <c r="DC47" s="650"/>
      <c r="DD47" s="640">
        <v>219456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3986277</v>
      </c>
      <c r="CS49" s="619"/>
      <c r="CT49" s="619"/>
      <c r="CU49" s="619"/>
      <c r="CV49" s="619"/>
      <c r="CW49" s="619"/>
      <c r="CX49" s="619"/>
      <c r="CY49" s="620"/>
      <c r="CZ49" s="621">
        <v>100</v>
      </c>
      <c r="DA49" s="622"/>
      <c r="DB49" s="622"/>
      <c r="DC49" s="623"/>
      <c r="DD49" s="624">
        <v>2482149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vjOstcinsAAsLdPd42mK68TGgDu1HxLkIqE/qI9eFXgMjqU63Urd2t4L/y6RUM2SKkyt3Rjw1x6UMUiXlqLw==" saltValue="phuv/f6eU08PrvFprF/68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373</v>
      </c>
      <c r="C7" s="1061"/>
      <c r="D7" s="1061"/>
      <c r="E7" s="1061"/>
      <c r="F7" s="1061"/>
      <c r="G7" s="1061"/>
      <c r="H7" s="1061"/>
      <c r="I7" s="1061"/>
      <c r="J7" s="1061"/>
      <c r="K7" s="1061"/>
      <c r="L7" s="1061"/>
      <c r="M7" s="1061"/>
      <c r="N7" s="1061"/>
      <c r="O7" s="1061"/>
      <c r="P7" s="1062"/>
      <c r="Q7" s="1115">
        <v>4536</v>
      </c>
      <c r="R7" s="1116"/>
      <c r="S7" s="1116"/>
      <c r="T7" s="1116"/>
      <c r="U7" s="1116"/>
      <c r="V7" s="1116">
        <v>3986</v>
      </c>
      <c r="W7" s="1116"/>
      <c r="X7" s="1116"/>
      <c r="Y7" s="1116"/>
      <c r="Z7" s="1116"/>
      <c r="AA7" s="1116">
        <v>550</v>
      </c>
      <c r="AB7" s="1116"/>
      <c r="AC7" s="1116"/>
      <c r="AD7" s="1116"/>
      <c r="AE7" s="1117"/>
      <c r="AF7" s="1118">
        <v>55</v>
      </c>
      <c r="AG7" s="1119"/>
      <c r="AH7" s="1119"/>
      <c r="AI7" s="1119"/>
      <c r="AJ7" s="1120"/>
      <c r="AK7" s="1121">
        <v>61</v>
      </c>
      <c r="AL7" s="1122"/>
      <c r="AM7" s="1122"/>
      <c r="AN7" s="1122"/>
      <c r="AO7" s="1122"/>
      <c r="AP7" s="1122">
        <v>2421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558</v>
      </c>
      <c r="BT7" s="1113"/>
      <c r="BU7" s="1113"/>
      <c r="BV7" s="1113"/>
      <c r="BW7" s="1113"/>
      <c r="BX7" s="1113"/>
      <c r="BY7" s="1113"/>
      <c r="BZ7" s="1113"/>
      <c r="CA7" s="1113"/>
      <c r="CB7" s="1113"/>
      <c r="CC7" s="1113"/>
      <c r="CD7" s="1113"/>
      <c r="CE7" s="1113"/>
      <c r="CF7" s="1113"/>
      <c r="CG7" s="1125"/>
      <c r="CH7" s="1109">
        <v>-6</v>
      </c>
      <c r="CI7" s="1110"/>
      <c r="CJ7" s="1110"/>
      <c r="CK7" s="1110"/>
      <c r="CL7" s="1111"/>
      <c r="CM7" s="1109">
        <v>1116</v>
      </c>
      <c r="CN7" s="1110"/>
      <c r="CO7" s="1110"/>
      <c r="CP7" s="1110"/>
      <c r="CQ7" s="1111"/>
      <c r="CR7" s="1109">
        <v>1000</v>
      </c>
      <c r="CS7" s="1110"/>
      <c r="CT7" s="1110"/>
      <c r="CU7" s="1110"/>
      <c r="CV7" s="1111"/>
      <c r="CW7" s="1109">
        <v>44</v>
      </c>
      <c r="CX7" s="1110"/>
      <c r="CY7" s="1110"/>
      <c r="CZ7" s="1110"/>
      <c r="DA7" s="1111"/>
      <c r="DB7" s="1109" t="s">
        <v>559</v>
      </c>
      <c r="DC7" s="1110"/>
      <c r="DD7" s="1110"/>
      <c r="DE7" s="1110"/>
      <c r="DF7" s="1111"/>
      <c r="DG7" s="1109" t="s">
        <v>559</v>
      </c>
      <c r="DH7" s="1110"/>
      <c r="DI7" s="1110"/>
      <c r="DJ7" s="1110"/>
      <c r="DK7" s="1111"/>
      <c r="DL7" s="1109" t="s">
        <v>559</v>
      </c>
      <c r="DM7" s="1110"/>
      <c r="DN7" s="1110"/>
      <c r="DO7" s="1110"/>
      <c r="DP7" s="1111"/>
      <c r="DQ7" s="1109" t="s">
        <v>559</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560</v>
      </c>
      <c r="BT8" s="1006"/>
      <c r="BU8" s="1006"/>
      <c r="BV8" s="1006"/>
      <c r="BW8" s="1006"/>
      <c r="BX8" s="1006"/>
      <c r="BY8" s="1006"/>
      <c r="BZ8" s="1006"/>
      <c r="CA8" s="1006"/>
      <c r="CB8" s="1006"/>
      <c r="CC8" s="1006"/>
      <c r="CD8" s="1006"/>
      <c r="CE8" s="1006"/>
      <c r="CF8" s="1006"/>
      <c r="CG8" s="1027"/>
      <c r="CH8" s="1002">
        <v>2</v>
      </c>
      <c r="CI8" s="1003"/>
      <c r="CJ8" s="1003"/>
      <c r="CK8" s="1003"/>
      <c r="CL8" s="1004"/>
      <c r="CM8" s="1002">
        <v>16</v>
      </c>
      <c r="CN8" s="1003"/>
      <c r="CO8" s="1003"/>
      <c r="CP8" s="1003"/>
      <c r="CQ8" s="1004"/>
      <c r="CR8" s="1002">
        <v>10</v>
      </c>
      <c r="CS8" s="1003"/>
      <c r="CT8" s="1003"/>
      <c r="CU8" s="1003"/>
      <c r="CV8" s="1004"/>
      <c r="CW8" s="1002" t="s">
        <v>559</v>
      </c>
      <c r="CX8" s="1003"/>
      <c r="CY8" s="1003"/>
      <c r="CZ8" s="1003"/>
      <c r="DA8" s="1004"/>
      <c r="DB8" s="1002" t="s">
        <v>559</v>
      </c>
      <c r="DC8" s="1003"/>
      <c r="DD8" s="1003"/>
      <c r="DE8" s="1003"/>
      <c r="DF8" s="1004"/>
      <c r="DG8" s="1002" t="s">
        <v>559</v>
      </c>
      <c r="DH8" s="1003"/>
      <c r="DI8" s="1003"/>
      <c r="DJ8" s="1003"/>
      <c r="DK8" s="1004"/>
      <c r="DL8" s="1002" t="s">
        <v>559</v>
      </c>
      <c r="DM8" s="1003"/>
      <c r="DN8" s="1003"/>
      <c r="DO8" s="1003"/>
      <c r="DP8" s="1004"/>
      <c r="DQ8" s="1002" t="s">
        <v>559</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561</v>
      </c>
      <c r="BT9" s="1006"/>
      <c r="BU9" s="1006"/>
      <c r="BV9" s="1006"/>
      <c r="BW9" s="1006"/>
      <c r="BX9" s="1006"/>
      <c r="BY9" s="1006"/>
      <c r="BZ9" s="1006"/>
      <c r="CA9" s="1006"/>
      <c r="CB9" s="1006"/>
      <c r="CC9" s="1006"/>
      <c r="CD9" s="1006"/>
      <c r="CE9" s="1006"/>
      <c r="CF9" s="1006"/>
      <c r="CG9" s="1027"/>
      <c r="CH9" s="1002">
        <v>-71</v>
      </c>
      <c r="CI9" s="1003"/>
      <c r="CJ9" s="1003"/>
      <c r="CK9" s="1003"/>
      <c r="CL9" s="1004"/>
      <c r="CM9" s="1002">
        <v>-12619</v>
      </c>
      <c r="CN9" s="1003"/>
      <c r="CO9" s="1003"/>
      <c r="CP9" s="1003"/>
      <c r="CQ9" s="1004"/>
      <c r="CR9" s="1002">
        <v>0</v>
      </c>
      <c r="CS9" s="1003"/>
      <c r="CT9" s="1003"/>
      <c r="CU9" s="1003"/>
      <c r="CV9" s="1004"/>
      <c r="CW9" s="1002" t="s">
        <v>559</v>
      </c>
      <c r="CX9" s="1003"/>
      <c r="CY9" s="1003"/>
      <c r="CZ9" s="1003"/>
      <c r="DA9" s="1004"/>
      <c r="DB9" s="1002">
        <v>32</v>
      </c>
      <c r="DC9" s="1003"/>
      <c r="DD9" s="1003"/>
      <c r="DE9" s="1003"/>
      <c r="DF9" s="1004"/>
      <c r="DG9" s="1002" t="s">
        <v>559</v>
      </c>
      <c r="DH9" s="1003"/>
      <c r="DI9" s="1003"/>
      <c r="DJ9" s="1003"/>
      <c r="DK9" s="1004"/>
      <c r="DL9" s="1002" t="s">
        <v>559</v>
      </c>
      <c r="DM9" s="1003"/>
      <c r="DN9" s="1003"/>
      <c r="DO9" s="1003"/>
      <c r="DP9" s="1004"/>
      <c r="DQ9" s="1002" t="s">
        <v>559</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374</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375</v>
      </c>
      <c r="B23" s="950" t="s">
        <v>376</v>
      </c>
      <c r="C23" s="951"/>
      <c r="D23" s="951"/>
      <c r="E23" s="951"/>
      <c r="F23" s="951"/>
      <c r="G23" s="951"/>
      <c r="H23" s="951"/>
      <c r="I23" s="951"/>
      <c r="J23" s="951"/>
      <c r="K23" s="951"/>
      <c r="L23" s="951"/>
      <c r="M23" s="951"/>
      <c r="N23" s="951"/>
      <c r="O23" s="951"/>
      <c r="P23" s="961"/>
      <c r="Q23" s="1080">
        <v>4536</v>
      </c>
      <c r="R23" s="1074"/>
      <c r="S23" s="1074"/>
      <c r="T23" s="1074"/>
      <c r="U23" s="1074"/>
      <c r="V23" s="1074">
        <v>3986</v>
      </c>
      <c r="W23" s="1074"/>
      <c r="X23" s="1074"/>
      <c r="Y23" s="1074"/>
      <c r="Z23" s="1074"/>
      <c r="AA23" s="1074">
        <v>550</v>
      </c>
      <c r="AB23" s="1074"/>
      <c r="AC23" s="1074"/>
      <c r="AD23" s="1074"/>
      <c r="AE23" s="1081"/>
      <c r="AF23" s="1082">
        <v>55</v>
      </c>
      <c r="AG23" s="1074"/>
      <c r="AH23" s="1074"/>
      <c r="AI23" s="1074"/>
      <c r="AJ23" s="1083"/>
      <c r="AK23" s="1084"/>
      <c r="AL23" s="1085"/>
      <c r="AM23" s="1085"/>
      <c r="AN23" s="1085"/>
      <c r="AO23" s="1085"/>
      <c r="AP23" s="1074">
        <v>2421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379</v>
      </c>
      <c r="R26" s="1015"/>
      <c r="S26" s="1015"/>
      <c r="T26" s="1015"/>
      <c r="U26" s="1016"/>
      <c r="V26" s="1014" t="s">
        <v>380</v>
      </c>
      <c r="W26" s="1015"/>
      <c r="X26" s="1015"/>
      <c r="Y26" s="1015"/>
      <c r="Z26" s="1016"/>
      <c r="AA26" s="1014" t="s">
        <v>381</v>
      </c>
      <c r="AB26" s="1015"/>
      <c r="AC26" s="1015"/>
      <c r="AD26" s="1015"/>
      <c r="AE26" s="1015"/>
      <c r="AF26" s="1068" t="s">
        <v>382</v>
      </c>
      <c r="AG26" s="1021"/>
      <c r="AH26" s="1021"/>
      <c r="AI26" s="1021"/>
      <c r="AJ26" s="1069"/>
      <c r="AK26" s="1015" t="s">
        <v>383</v>
      </c>
      <c r="AL26" s="1015"/>
      <c r="AM26" s="1015"/>
      <c r="AN26" s="1015"/>
      <c r="AO26" s="1016"/>
      <c r="AP26" s="1014" t="s">
        <v>384</v>
      </c>
      <c r="AQ26" s="1015"/>
      <c r="AR26" s="1015"/>
      <c r="AS26" s="1015"/>
      <c r="AT26" s="1016"/>
      <c r="AU26" s="1014" t="s">
        <v>385</v>
      </c>
      <c r="AV26" s="1015"/>
      <c r="AW26" s="1015"/>
      <c r="AX26" s="1015"/>
      <c r="AY26" s="1016"/>
      <c r="AZ26" s="1014" t="s">
        <v>386</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387</v>
      </c>
      <c r="C28" s="1061"/>
      <c r="D28" s="1061"/>
      <c r="E28" s="1061"/>
      <c r="F28" s="1061"/>
      <c r="G28" s="1061"/>
      <c r="H28" s="1061"/>
      <c r="I28" s="1061"/>
      <c r="J28" s="1061"/>
      <c r="K28" s="1061"/>
      <c r="L28" s="1061"/>
      <c r="M28" s="1061"/>
      <c r="N28" s="1061"/>
      <c r="O28" s="1061"/>
      <c r="P28" s="1062"/>
      <c r="Q28" s="1063">
        <v>341</v>
      </c>
      <c r="R28" s="1064"/>
      <c r="S28" s="1064"/>
      <c r="T28" s="1064"/>
      <c r="U28" s="1064"/>
      <c r="V28" s="1064">
        <v>304</v>
      </c>
      <c r="W28" s="1064"/>
      <c r="X28" s="1064"/>
      <c r="Y28" s="1064"/>
      <c r="Z28" s="1064"/>
      <c r="AA28" s="1064">
        <v>37</v>
      </c>
      <c r="AB28" s="1064"/>
      <c r="AC28" s="1064"/>
      <c r="AD28" s="1064"/>
      <c r="AE28" s="1065"/>
      <c r="AF28" s="1066">
        <v>37</v>
      </c>
      <c r="AG28" s="1064"/>
      <c r="AH28" s="1064"/>
      <c r="AI28" s="1064"/>
      <c r="AJ28" s="1067"/>
      <c r="AK28" s="1055">
        <v>19</v>
      </c>
      <c r="AL28" s="1056"/>
      <c r="AM28" s="1056"/>
      <c r="AN28" s="1056"/>
      <c r="AO28" s="1056"/>
      <c r="AP28" s="1056" t="s">
        <v>548</v>
      </c>
      <c r="AQ28" s="1056"/>
      <c r="AR28" s="1056"/>
      <c r="AS28" s="1056"/>
      <c r="AT28" s="1056"/>
      <c r="AU28" s="1056" t="s">
        <v>548</v>
      </c>
      <c r="AV28" s="1056"/>
      <c r="AW28" s="1056"/>
      <c r="AX28" s="1056"/>
      <c r="AY28" s="1056"/>
      <c r="AZ28" s="1057" t="s">
        <v>548</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388</v>
      </c>
      <c r="C29" s="1044"/>
      <c r="D29" s="1044"/>
      <c r="E29" s="1044"/>
      <c r="F29" s="1044"/>
      <c r="G29" s="1044"/>
      <c r="H29" s="1044"/>
      <c r="I29" s="1044"/>
      <c r="J29" s="1044"/>
      <c r="K29" s="1044"/>
      <c r="L29" s="1044"/>
      <c r="M29" s="1044"/>
      <c r="N29" s="1044"/>
      <c r="O29" s="1044"/>
      <c r="P29" s="1045"/>
      <c r="Q29" s="1051">
        <v>314</v>
      </c>
      <c r="R29" s="1052"/>
      <c r="S29" s="1052"/>
      <c r="T29" s="1052"/>
      <c r="U29" s="1052"/>
      <c r="V29" s="1052">
        <v>280</v>
      </c>
      <c r="W29" s="1052"/>
      <c r="X29" s="1052"/>
      <c r="Y29" s="1052"/>
      <c r="Z29" s="1052"/>
      <c r="AA29" s="1052">
        <v>34</v>
      </c>
      <c r="AB29" s="1052"/>
      <c r="AC29" s="1052"/>
      <c r="AD29" s="1052"/>
      <c r="AE29" s="1053"/>
      <c r="AF29" s="1048">
        <v>34</v>
      </c>
      <c r="AG29" s="1049"/>
      <c r="AH29" s="1049"/>
      <c r="AI29" s="1049"/>
      <c r="AJ29" s="1050"/>
      <c r="AK29" s="993">
        <v>68</v>
      </c>
      <c r="AL29" s="984"/>
      <c r="AM29" s="984"/>
      <c r="AN29" s="984"/>
      <c r="AO29" s="984"/>
      <c r="AP29" s="984" t="s">
        <v>548</v>
      </c>
      <c r="AQ29" s="984"/>
      <c r="AR29" s="984"/>
      <c r="AS29" s="984"/>
      <c r="AT29" s="984"/>
      <c r="AU29" s="984" t="s">
        <v>548</v>
      </c>
      <c r="AV29" s="984"/>
      <c r="AW29" s="984"/>
      <c r="AX29" s="984"/>
      <c r="AY29" s="984"/>
      <c r="AZ29" s="1054" t="s">
        <v>548</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389</v>
      </c>
      <c r="C30" s="1044"/>
      <c r="D30" s="1044"/>
      <c r="E30" s="1044"/>
      <c r="F30" s="1044"/>
      <c r="G30" s="1044"/>
      <c r="H30" s="1044"/>
      <c r="I30" s="1044"/>
      <c r="J30" s="1044"/>
      <c r="K30" s="1044"/>
      <c r="L30" s="1044"/>
      <c r="M30" s="1044"/>
      <c r="N30" s="1044"/>
      <c r="O30" s="1044"/>
      <c r="P30" s="1045"/>
      <c r="Q30" s="1051">
        <v>32</v>
      </c>
      <c r="R30" s="1052"/>
      <c r="S30" s="1052"/>
      <c r="T30" s="1052"/>
      <c r="U30" s="1052"/>
      <c r="V30" s="1052">
        <v>29</v>
      </c>
      <c r="W30" s="1052"/>
      <c r="X30" s="1052"/>
      <c r="Y30" s="1052"/>
      <c r="Z30" s="1052"/>
      <c r="AA30" s="1052">
        <v>3</v>
      </c>
      <c r="AB30" s="1052"/>
      <c r="AC30" s="1052"/>
      <c r="AD30" s="1052"/>
      <c r="AE30" s="1053"/>
      <c r="AF30" s="1048">
        <v>3</v>
      </c>
      <c r="AG30" s="1049"/>
      <c r="AH30" s="1049"/>
      <c r="AI30" s="1049"/>
      <c r="AJ30" s="1050"/>
      <c r="AK30" s="993">
        <v>14</v>
      </c>
      <c r="AL30" s="984"/>
      <c r="AM30" s="984"/>
      <c r="AN30" s="984"/>
      <c r="AO30" s="984"/>
      <c r="AP30" s="984" t="s">
        <v>548</v>
      </c>
      <c r="AQ30" s="984"/>
      <c r="AR30" s="984"/>
      <c r="AS30" s="984"/>
      <c r="AT30" s="984"/>
      <c r="AU30" s="984" t="s">
        <v>548</v>
      </c>
      <c r="AV30" s="984"/>
      <c r="AW30" s="984"/>
      <c r="AX30" s="984"/>
      <c r="AY30" s="984"/>
      <c r="AZ30" s="1054" t="s">
        <v>548</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390</v>
      </c>
      <c r="C31" s="1044"/>
      <c r="D31" s="1044"/>
      <c r="E31" s="1044"/>
      <c r="F31" s="1044"/>
      <c r="G31" s="1044"/>
      <c r="H31" s="1044"/>
      <c r="I31" s="1044"/>
      <c r="J31" s="1044"/>
      <c r="K31" s="1044"/>
      <c r="L31" s="1044"/>
      <c r="M31" s="1044"/>
      <c r="N31" s="1044"/>
      <c r="O31" s="1044"/>
      <c r="P31" s="1045"/>
      <c r="Q31" s="1051">
        <v>460</v>
      </c>
      <c r="R31" s="1052"/>
      <c r="S31" s="1052"/>
      <c r="T31" s="1052"/>
      <c r="U31" s="1052"/>
      <c r="V31" s="1052">
        <v>418</v>
      </c>
      <c r="W31" s="1052"/>
      <c r="X31" s="1052"/>
      <c r="Y31" s="1052"/>
      <c r="Z31" s="1052"/>
      <c r="AA31" s="1052">
        <v>41</v>
      </c>
      <c r="AB31" s="1052"/>
      <c r="AC31" s="1052"/>
      <c r="AD31" s="1052"/>
      <c r="AE31" s="1053"/>
      <c r="AF31" s="1048">
        <v>41</v>
      </c>
      <c r="AG31" s="1049"/>
      <c r="AH31" s="1049"/>
      <c r="AI31" s="1049"/>
      <c r="AJ31" s="1050"/>
      <c r="AK31" s="993">
        <v>122</v>
      </c>
      <c r="AL31" s="984"/>
      <c r="AM31" s="984"/>
      <c r="AN31" s="984"/>
      <c r="AO31" s="984"/>
      <c r="AP31" s="984" t="s">
        <v>548</v>
      </c>
      <c r="AQ31" s="984"/>
      <c r="AR31" s="984"/>
      <c r="AS31" s="984"/>
      <c r="AT31" s="984"/>
      <c r="AU31" s="984" t="s">
        <v>548</v>
      </c>
      <c r="AV31" s="984"/>
      <c r="AW31" s="984"/>
      <c r="AX31" s="984"/>
      <c r="AY31" s="984"/>
      <c r="AZ31" s="1054" t="s">
        <v>548</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391</v>
      </c>
      <c r="C32" s="1044"/>
      <c r="D32" s="1044"/>
      <c r="E32" s="1044"/>
      <c r="F32" s="1044"/>
      <c r="G32" s="1044"/>
      <c r="H32" s="1044"/>
      <c r="I32" s="1044"/>
      <c r="J32" s="1044"/>
      <c r="K32" s="1044"/>
      <c r="L32" s="1044"/>
      <c r="M32" s="1044"/>
      <c r="N32" s="1044"/>
      <c r="O32" s="1044"/>
      <c r="P32" s="1045"/>
      <c r="Q32" s="1051">
        <v>45</v>
      </c>
      <c r="R32" s="1052"/>
      <c r="S32" s="1052"/>
      <c r="T32" s="1052"/>
      <c r="U32" s="1052"/>
      <c r="V32" s="1052">
        <v>30</v>
      </c>
      <c r="W32" s="1052"/>
      <c r="X32" s="1052"/>
      <c r="Y32" s="1052"/>
      <c r="Z32" s="1052"/>
      <c r="AA32" s="1052">
        <v>15</v>
      </c>
      <c r="AB32" s="1052"/>
      <c r="AC32" s="1052"/>
      <c r="AD32" s="1052"/>
      <c r="AE32" s="1053"/>
      <c r="AF32" s="1048">
        <v>3</v>
      </c>
      <c r="AG32" s="1049"/>
      <c r="AH32" s="1049"/>
      <c r="AI32" s="1049"/>
      <c r="AJ32" s="1050"/>
      <c r="AK32" s="993">
        <v>25</v>
      </c>
      <c r="AL32" s="984"/>
      <c r="AM32" s="984"/>
      <c r="AN32" s="984"/>
      <c r="AO32" s="984"/>
      <c r="AP32" s="984">
        <v>57</v>
      </c>
      <c r="AQ32" s="984"/>
      <c r="AR32" s="984"/>
      <c r="AS32" s="984"/>
      <c r="AT32" s="984"/>
      <c r="AU32" s="984">
        <v>48</v>
      </c>
      <c r="AV32" s="984"/>
      <c r="AW32" s="984"/>
      <c r="AX32" s="984"/>
      <c r="AY32" s="984"/>
      <c r="AZ32" s="1054" t="s">
        <v>548</v>
      </c>
      <c r="BA32" s="1054"/>
      <c r="BB32" s="1054"/>
      <c r="BC32" s="1054"/>
      <c r="BD32" s="1054"/>
      <c r="BE32" s="985" t="s">
        <v>392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393</v>
      </c>
      <c r="C33" s="1044"/>
      <c r="D33" s="1044"/>
      <c r="E33" s="1044"/>
      <c r="F33" s="1044"/>
      <c r="G33" s="1044"/>
      <c r="H33" s="1044"/>
      <c r="I33" s="1044"/>
      <c r="J33" s="1044"/>
      <c r="K33" s="1044"/>
      <c r="L33" s="1044"/>
      <c r="M33" s="1044"/>
      <c r="N33" s="1044"/>
      <c r="O33" s="1044"/>
      <c r="P33" s="1045"/>
      <c r="Q33" s="1051">
        <v>155</v>
      </c>
      <c r="R33" s="1052"/>
      <c r="S33" s="1052"/>
      <c r="T33" s="1052"/>
      <c r="U33" s="1052"/>
      <c r="V33" s="1052">
        <v>144</v>
      </c>
      <c r="W33" s="1052"/>
      <c r="X33" s="1052"/>
      <c r="Y33" s="1052"/>
      <c r="Z33" s="1052"/>
      <c r="AA33" s="1052">
        <v>10</v>
      </c>
      <c r="AB33" s="1052"/>
      <c r="AC33" s="1052"/>
      <c r="AD33" s="1052"/>
      <c r="AE33" s="1053"/>
      <c r="AF33" s="1048">
        <v>3</v>
      </c>
      <c r="AG33" s="1049"/>
      <c r="AH33" s="1049"/>
      <c r="AI33" s="1049"/>
      <c r="AJ33" s="1050"/>
      <c r="AK33" s="993">
        <v>20</v>
      </c>
      <c r="AL33" s="984"/>
      <c r="AM33" s="984"/>
      <c r="AN33" s="984"/>
      <c r="AO33" s="984"/>
      <c r="AP33" s="984">
        <v>72</v>
      </c>
      <c r="AQ33" s="984"/>
      <c r="AR33" s="984"/>
      <c r="AS33" s="984"/>
      <c r="AT33" s="984"/>
      <c r="AU33" s="984">
        <v>72</v>
      </c>
      <c r="AV33" s="984"/>
      <c r="AW33" s="984"/>
      <c r="AX33" s="984"/>
      <c r="AY33" s="984"/>
      <c r="AZ33" s="1054" t="s">
        <v>548</v>
      </c>
      <c r="BA33" s="1054"/>
      <c r="BB33" s="1054"/>
      <c r="BC33" s="1054"/>
      <c r="BD33" s="1054"/>
      <c r="BE33" s="985" t="s">
        <v>392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394</v>
      </c>
      <c r="C34" s="1044"/>
      <c r="D34" s="1044"/>
      <c r="E34" s="1044"/>
      <c r="F34" s="1044"/>
      <c r="G34" s="1044"/>
      <c r="H34" s="1044"/>
      <c r="I34" s="1044"/>
      <c r="J34" s="1044"/>
      <c r="K34" s="1044"/>
      <c r="L34" s="1044"/>
      <c r="M34" s="1044"/>
      <c r="N34" s="1044"/>
      <c r="O34" s="1044"/>
      <c r="P34" s="1045"/>
      <c r="Q34" s="1051">
        <v>10</v>
      </c>
      <c r="R34" s="1052"/>
      <c r="S34" s="1052"/>
      <c r="T34" s="1052"/>
      <c r="U34" s="1052"/>
      <c r="V34" s="1052">
        <v>6</v>
      </c>
      <c r="W34" s="1052"/>
      <c r="X34" s="1052"/>
      <c r="Y34" s="1052"/>
      <c r="Z34" s="1052"/>
      <c r="AA34" s="1052">
        <v>4</v>
      </c>
      <c r="AB34" s="1052"/>
      <c r="AC34" s="1052"/>
      <c r="AD34" s="1052"/>
      <c r="AE34" s="1053"/>
      <c r="AF34" s="1048">
        <v>2</v>
      </c>
      <c r="AG34" s="1049"/>
      <c r="AH34" s="1049"/>
      <c r="AI34" s="1049"/>
      <c r="AJ34" s="1050"/>
      <c r="AK34" s="993" t="s">
        <v>548</v>
      </c>
      <c r="AL34" s="984"/>
      <c r="AM34" s="984"/>
      <c r="AN34" s="984"/>
      <c r="AO34" s="984"/>
      <c r="AP34" s="984">
        <v>2</v>
      </c>
      <c r="AQ34" s="984"/>
      <c r="AR34" s="984"/>
      <c r="AS34" s="984"/>
      <c r="AT34" s="984"/>
      <c r="AU34" s="984" t="s">
        <v>548</v>
      </c>
      <c r="AV34" s="984"/>
      <c r="AW34" s="984"/>
      <c r="AX34" s="984"/>
      <c r="AY34" s="984"/>
      <c r="AZ34" s="1054" t="s">
        <v>548</v>
      </c>
      <c r="BA34" s="1054"/>
      <c r="BB34" s="1054"/>
      <c r="BC34" s="1054"/>
      <c r="BD34" s="1054"/>
      <c r="BE34" s="985" t="s">
        <v>392</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375</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123</v>
      </c>
      <c r="AG63" s="972"/>
      <c r="AH63" s="972"/>
      <c r="AI63" s="972"/>
      <c r="AJ63" s="1035"/>
      <c r="AK63" s="1036"/>
      <c r="AL63" s="976"/>
      <c r="AM63" s="976"/>
      <c r="AN63" s="976"/>
      <c r="AO63" s="976"/>
      <c r="AP63" s="972">
        <v>131</v>
      </c>
      <c r="AQ63" s="972"/>
      <c r="AR63" s="972"/>
      <c r="AS63" s="972"/>
      <c r="AT63" s="972"/>
      <c r="AU63" s="972">
        <v>120</v>
      </c>
      <c r="AV63" s="972"/>
      <c r="AW63" s="972"/>
      <c r="AX63" s="972"/>
      <c r="AY63" s="972"/>
      <c r="AZ63" s="1030"/>
      <c r="BA63" s="1030"/>
      <c r="BB63" s="1030"/>
      <c r="BC63" s="1030"/>
      <c r="BD63" s="1030"/>
      <c r="BE63" s="973" t="s">
        <v>548</v>
      </c>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379</v>
      </c>
      <c r="R66" s="1015"/>
      <c r="S66" s="1015"/>
      <c r="T66" s="1015"/>
      <c r="U66" s="1016"/>
      <c r="V66" s="1014" t="s">
        <v>380</v>
      </c>
      <c r="W66" s="1015"/>
      <c r="X66" s="1015"/>
      <c r="Y66" s="1015"/>
      <c r="Z66" s="1016"/>
      <c r="AA66" s="1014" t="s">
        <v>381</v>
      </c>
      <c r="AB66" s="1015"/>
      <c r="AC66" s="1015"/>
      <c r="AD66" s="1015"/>
      <c r="AE66" s="1016"/>
      <c r="AF66" s="1020" t="s">
        <v>382</v>
      </c>
      <c r="AG66" s="1021"/>
      <c r="AH66" s="1021"/>
      <c r="AI66" s="1021"/>
      <c r="AJ66" s="1022"/>
      <c r="AK66" s="1014" t="s">
        <v>383</v>
      </c>
      <c r="AL66" s="1009"/>
      <c r="AM66" s="1009"/>
      <c r="AN66" s="1009"/>
      <c r="AO66" s="1010"/>
      <c r="AP66" s="1014" t="s">
        <v>384</v>
      </c>
      <c r="AQ66" s="1015"/>
      <c r="AR66" s="1015"/>
      <c r="AS66" s="1015"/>
      <c r="AT66" s="1016"/>
      <c r="AU66" s="1014" t="s">
        <v>399</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553</v>
      </c>
      <c r="C68" s="999"/>
      <c r="D68" s="999"/>
      <c r="E68" s="999"/>
      <c r="F68" s="999"/>
      <c r="G68" s="999"/>
      <c r="H68" s="999"/>
      <c r="I68" s="999"/>
      <c r="J68" s="999"/>
      <c r="K68" s="999"/>
      <c r="L68" s="999"/>
      <c r="M68" s="999"/>
      <c r="N68" s="999"/>
      <c r="O68" s="999"/>
      <c r="P68" s="1000"/>
      <c r="Q68" s="1001">
        <v>40</v>
      </c>
      <c r="R68" s="995"/>
      <c r="S68" s="995"/>
      <c r="T68" s="995"/>
      <c r="U68" s="995"/>
      <c r="V68" s="995">
        <v>36</v>
      </c>
      <c r="W68" s="995"/>
      <c r="X68" s="995"/>
      <c r="Y68" s="995"/>
      <c r="Z68" s="995"/>
      <c r="AA68" s="995">
        <v>4</v>
      </c>
      <c r="AB68" s="995"/>
      <c r="AC68" s="995"/>
      <c r="AD68" s="995"/>
      <c r="AE68" s="995"/>
      <c r="AF68" s="995">
        <v>4</v>
      </c>
      <c r="AG68" s="995"/>
      <c r="AH68" s="995"/>
      <c r="AI68" s="995"/>
      <c r="AJ68" s="995"/>
      <c r="AK68" s="995">
        <v>31</v>
      </c>
      <c r="AL68" s="995"/>
      <c r="AM68" s="995"/>
      <c r="AN68" s="995"/>
      <c r="AO68" s="995"/>
      <c r="AP68" s="995" t="s">
        <v>548</v>
      </c>
      <c r="AQ68" s="995"/>
      <c r="AR68" s="995"/>
      <c r="AS68" s="995"/>
      <c r="AT68" s="995"/>
      <c r="AU68" s="995" t="s">
        <v>548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554</v>
      </c>
      <c r="C69" s="988"/>
      <c r="D69" s="988"/>
      <c r="E69" s="988"/>
      <c r="F69" s="988"/>
      <c r="G69" s="988"/>
      <c r="H69" s="988"/>
      <c r="I69" s="988"/>
      <c r="J69" s="988"/>
      <c r="K69" s="988"/>
      <c r="L69" s="988"/>
      <c r="M69" s="988"/>
      <c r="N69" s="988"/>
      <c r="O69" s="988"/>
      <c r="P69" s="989"/>
      <c r="Q69" s="990">
        <v>37</v>
      </c>
      <c r="R69" s="984"/>
      <c r="S69" s="984"/>
      <c r="T69" s="984"/>
      <c r="U69" s="984"/>
      <c r="V69" s="984">
        <v>33</v>
      </c>
      <c r="W69" s="984"/>
      <c r="X69" s="984"/>
      <c r="Y69" s="984"/>
      <c r="Z69" s="984"/>
      <c r="AA69" s="984">
        <v>4</v>
      </c>
      <c r="AB69" s="984"/>
      <c r="AC69" s="984"/>
      <c r="AD69" s="984"/>
      <c r="AE69" s="984"/>
      <c r="AF69" s="984">
        <v>4</v>
      </c>
      <c r="AG69" s="984"/>
      <c r="AH69" s="984"/>
      <c r="AI69" s="984"/>
      <c r="AJ69" s="984"/>
      <c r="AK69" s="984">
        <v>32</v>
      </c>
      <c r="AL69" s="984"/>
      <c r="AM69" s="984"/>
      <c r="AN69" s="984"/>
      <c r="AO69" s="984"/>
      <c r="AP69" s="984" t="s">
        <v>548</v>
      </c>
      <c r="AQ69" s="984"/>
      <c r="AR69" s="984"/>
      <c r="AS69" s="984"/>
      <c r="AT69" s="984"/>
      <c r="AU69" s="984" t="s">
        <v>548</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550</v>
      </c>
      <c r="C70" s="988"/>
      <c r="D70" s="988"/>
      <c r="E70" s="988"/>
      <c r="F70" s="988"/>
      <c r="G70" s="988"/>
      <c r="H70" s="988"/>
      <c r="I70" s="988"/>
      <c r="J70" s="988"/>
      <c r="K70" s="988"/>
      <c r="L70" s="988"/>
      <c r="M70" s="988"/>
      <c r="N70" s="988"/>
      <c r="O70" s="988"/>
      <c r="P70" s="989"/>
      <c r="Q70" s="990">
        <v>128</v>
      </c>
      <c r="R70" s="984"/>
      <c r="S70" s="984"/>
      <c r="T70" s="984"/>
      <c r="U70" s="984"/>
      <c r="V70" s="984">
        <v>116</v>
      </c>
      <c r="W70" s="984"/>
      <c r="X70" s="984"/>
      <c r="Y70" s="984"/>
      <c r="Z70" s="984"/>
      <c r="AA70" s="984">
        <v>12</v>
      </c>
      <c r="AB70" s="984"/>
      <c r="AC70" s="984"/>
      <c r="AD70" s="984"/>
      <c r="AE70" s="984"/>
      <c r="AF70" s="984">
        <v>12</v>
      </c>
      <c r="AG70" s="984"/>
      <c r="AH70" s="984"/>
      <c r="AI70" s="984"/>
      <c r="AJ70" s="984"/>
      <c r="AK70" s="984" t="s">
        <v>548</v>
      </c>
      <c r="AL70" s="984"/>
      <c r="AM70" s="984"/>
      <c r="AN70" s="984"/>
      <c r="AO70" s="984"/>
      <c r="AP70" s="984" t="s">
        <v>548</v>
      </c>
      <c r="AQ70" s="984"/>
      <c r="AR70" s="984"/>
      <c r="AS70" s="984"/>
      <c r="AT70" s="984"/>
      <c r="AU70" s="984" t="s">
        <v>548</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551</v>
      </c>
      <c r="C71" s="988"/>
      <c r="D71" s="988"/>
      <c r="E71" s="988"/>
      <c r="F71" s="988"/>
      <c r="G71" s="988"/>
      <c r="H71" s="988"/>
      <c r="I71" s="988"/>
      <c r="J71" s="988"/>
      <c r="K71" s="988"/>
      <c r="L71" s="988"/>
      <c r="M71" s="988"/>
      <c r="N71" s="988"/>
      <c r="O71" s="988"/>
      <c r="P71" s="989"/>
      <c r="Q71" s="990">
        <v>2008</v>
      </c>
      <c r="R71" s="984"/>
      <c r="S71" s="984"/>
      <c r="T71" s="984"/>
      <c r="U71" s="984"/>
      <c r="V71" s="984">
        <v>1901</v>
      </c>
      <c r="W71" s="984"/>
      <c r="X71" s="984"/>
      <c r="Y71" s="984"/>
      <c r="Z71" s="984"/>
      <c r="AA71" s="984">
        <v>107</v>
      </c>
      <c r="AB71" s="984"/>
      <c r="AC71" s="984"/>
      <c r="AD71" s="984"/>
      <c r="AE71" s="984"/>
      <c r="AF71" s="984">
        <v>107</v>
      </c>
      <c r="AG71" s="984"/>
      <c r="AH71" s="984"/>
      <c r="AI71" s="984"/>
      <c r="AJ71" s="984"/>
      <c r="AK71" s="984">
        <v>25</v>
      </c>
      <c r="AL71" s="984"/>
      <c r="AM71" s="984"/>
      <c r="AN71" s="984"/>
      <c r="AO71" s="984"/>
      <c r="AP71" s="984" t="s">
        <v>548</v>
      </c>
      <c r="AQ71" s="984"/>
      <c r="AR71" s="984"/>
      <c r="AS71" s="984"/>
      <c r="AT71" s="984"/>
      <c r="AU71" s="984" t="s">
        <v>548</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555</v>
      </c>
      <c r="C72" s="988"/>
      <c r="D72" s="988"/>
      <c r="E72" s="988"/>
      <c r="F72" s="988"/>
      <c r="G72" s="988"/>
      <c r="H72" s="988"/>
      <c r="I72" s="988"/>
      <c r="J72" s="988"/>
      <c r="K72" s="988"/>
      <c r="L72" s="988"/>
      <c r="M72" s="988"/>
      <c r="N72" s="988"/>
      <c r="O72" s="988"/>
      <c r="P72" s="989"/>
      <c r="Q72" s="990">
        <v>30</v>
      </c>
      <c r="R72" s="984"/>
      <c r="S72" s="984"/>
      <c r="T72" s="984"/>
      <c r="U72" s="984"/>
      <c r="V72" s="984">
        <v>26</v>
      </c>
      <c r="W72" s="984"/>
      <c r="X72" s="984"/>
      <c r="Y72" s="984"/>
      <c r="Z72" s="984"/>
      <c r="AA72" s="984">
        <v>4</v>
      </c>
      <c r="AB72" s="984"/>
      <c r="AC72" s="984"/>
      <c r="AD72" s="984"/>
      <c r="AE72" s="984"/>
      <c r="AF72" s="984">
        <v>4</v>
      </c>
      <c r="AG72" s="984"/>
      <c r="AH72" s="984"/>
      <c r="AI72" s="984"/>
      <c r="AJ72" s="984"/>
      <c r="AK72" s="984">
        <v>13</v>
      </c>
      <c r="AL72" s="984"/>
      <c r="AM72" s="984"/>
      <c r="AN72" s="984"/>
      <c r="AO72" s="984"/>
      <c r="AP72" s="984" t="s">
        <v>548</v>
      </c>
      <c r="AQ72" s="984"/>
      <c r="AR72" s="984"/>
      <c r="AS72" s="984"/>
      <c r="AT72" s="984"/>
      <c r="AU72" s="984" t="s">
        <v>548</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556</v>
      </c>
      <c r="C73" s="988"/>
      <c r="D73" s="988"/>
      <c r="E73" s="988"/>
      <c r="F73" s="988"/>
      <c r="G73" s="988"/>
      <c r="H73" s="988"/>
      <c r="I73" s="988"/>
      <c r="J73" s="988"/>
      <c r="K73" s="988"/>
      <c r="L73" s="988"/>
      <c r="M73" s="988"/>
      <c r="N73" s="988"/>
      <c r="O73" s="988"/>
      <c r="P73" s="989"/>
      <c r="Q73" s="990">
        <v>22</v>
      </c>
      <c r="R73" s="984"/>
      <c r="S73" s="984"/>
      <c r="T73" s="984"/>
      <c r="U73" s="984"/>
      <c r="V73" s="984">
        <v>20</v>
      </c>
      <c r="W73" s="984"/>
      <c r="X73" s="984"/>
      <c r="Y73" s="984"/>
      <c r="Z73" s="984"/>
      <c r="AA73" s="984">
        <v>2</v>
      </c>
      <c r="AB73" s="984"/>
      <c r="AC73" s="984"/>
      <c r="AD73" s="984"/>
      <c r="AE73" s="984"/>
      <c r="AF73" s="984">
        <v>2</v>
      </c>
      <c r="AG73" s="984"/>
      <c r="AH73" s="984"/>
      <c r="AI73" s="984"/>
      <c r="AJ73" s="984"/>
      <c r="AK73" s="984" t="s">
        <v>548</v>
      </c>
      <c r="AL73" s="984"/>
      <c r="AM73" s="984"/>
      <c r="AN73" s="984"/>
      <c r="AO73" s="984"/>
      <c r="AP73" s="984" t="s">
        <v>548</v>
      </c>
      <c r="AQ73" s="984"/>
      <c r="AR73" s="984"/>
      <c r="AS73" s="984"/>
      <c r="AT73" s="984"/>
      <c r="AU73" s="984" t="s">
        <v>548</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549</v>
      </c>
      <c r="C74" s="988"/>
      <c r="D74" s="988"/>
      <c r="E74" s="988"/>
      <c r="F74" s="988"/>
      <c r="G74" s="988"/>
      <c r="H74" s="988"/>
      <c r="I74" s="988"/>
      <c r="J74" s="988"/>
      <c r="K74" s="988"/>
      <c r="L74" s="988"/>
      <c r="M74" s="988"/>
      <c r="N74" s="988"/>
      <c r="O74" s="988"/>
      <c r="P74" s="989"/>
      <c r="Q74" s="990">
        <v>640</v>
      </c>
      <c r="R74" s="984"/>
      <c r="S74" s="984"/>
      <c r="T74" s="984"/>
      <c r="U74" s="984"/>
      <c r="V74" s="984">
        <v>598</v>
      </c>
      <c r="W74" s="984"/>
      <c r="X74" s="984"/>
      <c r="Y74" s="984"/>
      <c r="Z74" s="984"/>
      <c r="AA74" s="984">
        <v>41</v>
      </c>
      <c r="AB74" s="984"/>
      <c r="AC74" s="984"/>
      <c r="AD74" s="984"/>
      <c r="AE74" s="984"/>
      <c r="AF74" s="984">
        <v>41</v>
      </c>
      <c r="AG74" s="984"/>
      <c r="AH74" s="984"/>
      <c r="AI74" s="984"/>
      <c r="AJ74" s="984"/>
      <c r="AK74" s="984">
        <v>2</v>
      </c>
      <c r="AL74" s="984"/>
      <c r="AM74" s="984"/>
      <c r="AN74" s="984"/>
      <c r="AO74" s="984"/>
      <c r="AP74" s="984">
        <v>15</v>
      </c>
      <c r="AQ74" s="984"/>
      <c r="AR74" s="984"/>
      <c r="AS74" s="984"/>
      <c r="AT74" s="984"/>
      <c r="AU74" s="984" t="s">
        <v>548</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552</v>
      </c>
      <c r="C75" s="988"/>
      <c r="D75" s="988"/>
      <c r="E75" s="988"/>
      <c r="F75" s="988"/>
      <c r="G75" s="988"/>
      <c r="H75" s="988"/>
      <c r="I75" s="988"/>
      <c r="J75" s="988"/>
      <c r="K75" s="988"/>
      <c r="L75" s="988"/>
      <c r="M75" s="988"/>
      <c r="N75" s="988"/>
      <c r="O75" s="988"/>
      <c r="P75" s="989"/>
      <c r="Q75" s="991">
        <v>113</v>
      </c>
      <c r="R75" s="992"/>
      <c r="S75" s="992"/>
      <c r="T75" s="992"/>
      <c r="U75" s="993"/>
      <c r="V75" s="994">
        <v>107</v>
      </c>
      <c r="W75" s="992"/>
      <c r="X75" s="992"/>
      <c r="Y75" s="992"/>
      <c r="Z75" s="993"/>
      <c r="AA75" s="994">
        <v>6</v>
      </c>
      <c r="AB75" s="992"/>
      <c r="AC75" s="992"/>
      <c r="AD75" s="992"/>
      <c r="AE75" s="993"/>
      <c r="AF75" s="994">
        <v>6</v>
      </c>
      <c r="AG75" s="992"/>
      <c r="AH75" s="992"/>
      <c r="AI75" s="992"/>
      <c r="AJ75" s="993"/>
      <c r="AK75" s="994">
        <v>5</v>
      </c>
      <c r="AL75" s="992"/>
      <c r="AM75" s="992"/>
      <c r="AN75" s="992"/>
      <c r="AO75" s="993"/>
      <c r="AP75" s="994" t="s">
        <v>548</v>
      </c>
      <c r="AQ75" s="992"/>
      <c r="AR75" s="992"/>
      <c r="AS75" s="992"/>
      <c r="AT75" s="993"/>
      <c r="AU75" s="994" t="s">
        <v>548</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557</v>
      </c>
      <c r="C76" s="988"/>
      <c r="D76" s="988"/>
      <c r="E76" s="988"/>
      <c r="F76" s="988"/>
      <c r="G76" s="988"/>
      <c r="H76" s="988"/>
      <c r="I76" s="988"/>
      <c r="J76" s="988"/>
      <c r="K76" s="988"/>
      <c r="L76" s="988"/>
      <c r="M76" s="988"/>
      <c r="N76" s="988"/>
      <c r="O76" s="988"/>
      <c r="P76" s="989"/>
      <c r="Q76" s="991">
        <v>169552</v>
      </c>
      <c r="R76" s="992"/>
      <c r="S76" s="992"/>
      <c r="T76" s="992"/>
      <c r="U76" s="993"/>
      <c r="V76" s="994">
        <v>166609</v>
      </c>
      <c r="W76" s="992"/>
      <c r="X76" s="992"/>
      <c r="Y76" s="992"/>
      <c r="Z76" s="993"/>
      <c r="AA76" s="994">
        <v>2943</v>
      </c>
      <c r="AB76" s="992"/>
      <c r="AC76" s="992"/>
      <c r="AD76" s="992"/>
      <c r="AE76" s="993"/>
      <c r="AF76" s="994">
        <v>2943</v>
      </c>
      <c r="AG76" s="992"/>
      <c r="AH76" s="992"/>
      <c r="AI76" s="992"/>
      <c r="AJ76" s="993"/>
      <c r="AK76" s="994">
        <v>1308</v>
      </c>
      <c r="AL76" s="992"/>
      <c r="AM76" s="992"/>
      <c r="AN76" s="992"/>
      <c r="AO76" s="993"/>
      <c r="AP76" s="994" t="s">
        <v>548</v>
      </c>
      <c r="AQ76" s="992"/>
      <c r="AR76" s="992"/>
      <c r="AS76" s="992"/>
      <c r="AT76" s="993"/>
      <c r="AU76" s="994" t="s">
        <v>548</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375</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1010</v>
      </c>
      <c r="CS102" s="966"/>
      <c r="CT102" s="966"/>
      <c r="CU102" s="966"/>
      <c r="CV102" s="967"/>
      <c r="CW102" s="965">
        <v>44</v>
      </c>
      <c r="CX102" s="966"/>
      <c r="CY102" s="966"/>
      <c r="CZ102" s="966"/>
      <c r="DA102" s="967"/>
      <c r="DB102" s="965">
        <v>32</v>
      </c>
      <c r="DC102" s="966"/>
      <c r="DD102" s="966"/>
      <c r="DE102" s="966"/>
      <c r="DF102" s="967"/>
      <c r="DG102" s="965" t="s">
        <v>548</v>
      </c>
      <c r="DH102" s="966"/>
      <c r="DI102" s="966"/>
      <c r="DJ102" s="966"/>
      <c r="DK102" s="967"/>
      <c r="DL102" s="965" t="s">
        <v>548</v>
      </c>
      <c r="DM102" s="966"/>
      <c r="DN102" s="966"/>
      <c r="DO102" s="966"/>
      <c r="DP102" s="967"/>
      <c r="DQ102" s="965" t="s">
        <v>548</v>
      </c>
      <c r="DR102" s="966"/>
      <c r="DS102" s="966"/>
      <c r="DT102" s="966"/>
      <c r="DU102" s="967"/>
      <c r="DV102" s="950" t="s">
        <v>548</v>
      </c>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293</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293</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293</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324158</v>
      </c>
      <c r="AB110" s="902"/>
      <c r="AC110" s="902"/>
      <c r="AD110" s="902"/>
      <c r="AE110" s="903"/>
      <c r="AF110" s="904">
        <v>342320</v>
      </c>
      <c r="AG110" s="902"/>
      <c r="AH110" s="902"/>
      <c r="AI110" s="902"/>
      <c r="AJ110" s="903"/>
      <c r="AK110" s="904">
        <v>350929</v>
      </c>
      <c r="AL110" s="902"/>
      <c r="AM110" s="902"/>
      <c r="AN110" s="902"/>
      <c r="AO110" s="903"/>
      <c r="AP110" s="905">
        <v>19.899999999999999</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2857474</v>
      </c>
      <c r="BR110" s="855"/>
      <c r="BS110" s="855"/>
      <c r="BT110" s="855"/>
      <c r="BU110" s="855"/>
      <c r="BV110" s="855">
        <v>2653228</v>
      </c>
      <c r="BW110" s="855"/>
      <c r="BX110" s="855"/>
      <c r="BY110" s="855"/>
      <c r="BZ110" s="855"/>
      <c r="CA110" s="855">
        <v>2420534</v>
      </c>
      <c r="CB110" s="855"/>
      <c r="CC110" s="855"/>
      <c r="CD110" s="855"/>
      <c r="CE110" s="855"/>
      <c r="CF110" s="879">
        <v>137.1</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23360</v>
      </c>
      <c r="BR111" s="830"/>
      <c r="BS111" s="830"/>
      <c r="BT111" s="830"/>
      <c r="BU111" s="830"/>
      <c r="BV111" s="830">
        <v>16669</v>
      </c>
      <c r="BW111" s="830"/>
      <c r="BX111" s="830"/>
      <c r="BY111" s="830"/>
      <c r="BZ111" s="830"/>
      <c r="CA111" s="830">
        <v>11343</v>
      </c>
      <c r="CB111" s="830"/>
      <c r="CC111" s="830"/>
      <c r="CD111" s="830"/>
      <c r="CE111" s="830"/>
      <c r="CF111" s="888">
        <v>0.6</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121217</v>
      </c>
      <c r="BR112" s="830"/>
      <c r="BS112" s="830"/>
      <c r="BT112" s="830"/>
      <c r="BU112" s="830"/>
      <c r="BV112" s="830">
        <v>119807</v>
      </c>
      <c r="BW112" s="830"/>
      <c r="BX112" s="830"/>
      <c r="BY112" s="830"/>
      <c r="BZ112" s="830"/>
      <c r="CA112" s="830">
        <v>120084</v>
      </c>
      <c r="CB112" s="830"/>
      <c r="CC112" s="830"/>
      <c r="CD112" s="830"/>
      <c r="CE112" s="830"/>
      <c r="CF112" s="888">
        <v>6.8</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22052</v>
      </c>
      <c r="AB113" s="932"/>
      <c r="AC113" s="932"/>
      <c r="AD113" s="932"/>
      <c r="AE113" s="933"/>
      <c r="AF113" s="934">
        <v>22007</v>
      </c>
      <c r="AG113" s="932"/>
      <c r="AH113" s="932"/>
      <c r="AI113" s="932"/>
      <c r="AJ113" s="933"/>
      <c r="AK113" s="934">
        <v>22959</v>
      </c>
      <c r="AL113" s="932"/>
      <c r="AM113" s="932"/>
      <c r="AN113" s="932"/>
      <c r="AO113" s="933"/>
      <c r="AP113" s="935">
        <v>1.3</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5494</v>
      </c>
      <c r="BR113" s="830"/>
      <c r="BS113" s="830"/>
      <c r="BT113" s="830"/>
      <c r="BU113" s="830"/>
      <c r="BV113" s="830">
        <v>2140</v>
      </c>
      <c r="BW113" s="830"/>
      <c r="BX113" s="830"/>
      <c r="BY113" s="830"/>
      <c r="BZ113" s="830"/>
      <c r="CA113" s="830">
        <v>715</v>
      </c>
      <c r="CB113" s="830"/>
      <c r="CC113" s="830"/>
      <c r="CD113" s="830"/>
      <c r="CE113" s="830"/>
      <c r="CF113" s="888">
        <v>0</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23360</v>
      </c>
      <c r="DH113" s="793"/>
      <c r="DI113" s="793"/>
      <c r="DJ113" s="793"/>
      <c r="DK113" s="794"/>
      <c r="DL113" s="795">
        <v>16669</v>
      </c>
      <c r="DM113" s="793"/>
      <c r="DN113" s="793"/>
      <c r="DO113" s="793"/>
      <c r="DP113" s="794"/>
      <c r="DQ113" s="795">
        <v>11343</v>
      </c>
      <c r="DR113" s="793"/>
      <c r="DS113" s="793"/>
      <c r="DT113" s="793"/>
      <c r="DU113" s="794"/>
      <c r="DV113" s="837">
        <v>0.6</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3392</v>
      </c>
      <c r="AB114" s="793"/>
      <c r="AC114" s="793"/>
      <c r="AD114" s="793"/>
      <c r="AE114" s="794"/>
      <c r="AF114" s="795">
        <v>3455</v>
      </c>
      <c r="AG114" s="793"/>
      <c r="AH114" s="793"/>
      <c r="AI114" s="793"/>
      <c r="AJ114" s="794"/>
      <c r="AK114" s="795">
        <v>1693</v>
      </c>
      <c r="AL114" s="793"/>
      <c r="AM114" s="793"/>
      <c r="AN114" s="793"/>
      <c r="AO114" s="794"/>
      <c r="AP114" s="837">
        <v>0.1</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250089</v>
      </c>
      <c r="BR114" s="830"/>
      <c r="BS114" s="830"/>
      <c r="BT114" s="830"/>
      <c r="BU114" s="830"/>
      <c r="BV114" s="830">
        <v>197199</v>
      </c>
      <c r="BW114" s="830"/>
      <c r="BX114" s="830"/>
      <c r="BY114" s="830"/>
      <c r="BZ114" s="830"/>
      <c r="CA114" s="830">
        <v>211881</v>
      </c>
      <c r="CB114" s="830"/>
      <c r="CC114" s="830"/>
      <c r="CD114" s="830"/>
      <c r="CE114" s="830"/>
      <c r="CF114" s="888">
        <v>12</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6691</v>
      </c>
      <c r="AB115" s="932"/>
      <c r="AC115" s="932"/>
      <c r="AD115" s="932"/>
      <c r="AE115" s="933"/>
      <c r="AF115" s="934">
        <v>5326</v>
      </c>
      <c r="AG115" s="932"/>
      <c r="AH115" s="932"/>
      <c r="AI115" s="932"/>
      <c r="AJ115" s="933"/>
      <c r="AK115" s="934">
        <v>4238</v>
      </c>
      <c r="AL115" s="932"/>
      <c r="AM115" s="932"/>
      <c r="AN115" s="932"/>
      <c r="AO115" s="933"/>
      <c r="AP115" s="935">
        <v>0.2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v>5</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356293</v>
      </c>
      <c r="AB117" s="916"/>
      <c r="AC117" s="916"/>
      <c r="AD117" s="916"/>
      <c r="AE117" s="917"/>
      <c r="AF117" s="918">
        <v>373113</v>
      </c>
      <c r="AG117" s="916"/>
      <c r="AH117" s="916"/>
      <c r="AI117" s="916"/>
      <c r="AJ117" s="917"/>
      <c r="AK117" s="918">
        <v>379819</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293</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176</v>
      </c>
      <c r="BA119" s="247"/>
      <c r="BB119" s="247"/>
      <c r="BC119" s="247"/>
      <c r="BD119" s="247"/>
      <c r="BE119" s="247"/>
      <c r="BF119" s="247"/>
      <c r="BG119" s="247"/>
      <c r="BH119" s="247"/>
      <c r="BI119" s="247"/>
      <c r="BJ119" s="247"/>
      <c r="BK119" s="247"/>
      <c r="BL119" s="247"/>
      <c r="BM119" s="247"/>
      <c r="BN119" s="247"/>
      <c r="BO119" s="890" t="s">
        <v>441</v>
      </c>
      <c r="BP119" s="891"/>
      <c r="BQ119" s="892">
        <v>3257634</v>
      </c>
      <c r="BR119" s="858"/>
      <c r="BS119" s="858"/>
      <c r="BT119" s="858"/>
      <c r="BU119" s="858"/>
      <c r="BV119" s="858">
        <v>2989043</v>
      </c>
      <c r="BW119" s="858"/>
      <c r="BX119" s="858"/>
      <c r="BY119" s="858"/>
      <c r="BZ119" s="858"/>
      <c r="CA119" s="858">
        <v>2764557</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4136905</v>
      </c>
      <c r="BR120" s="855"/>
      <c r="BS120" s="855"/>
      <c r="BT120" s="855"/>
      <c r="BU120" s="855"/>
      <c r="BV120" s="855">
        <v>4035199</v>
      </c>
      <c r="BW120" s="855"/>
      <c r="BX120" s="855"/>
      <c r="BY120" s="855"/>
      <c r="BZ120" s="855"/>
      <c r="CA120" s="855">
        <v>4113459</v>
      </c>
      <c r="CB120" s="855"/>
      <c r="CC120" s="855"/>
      <c r="CD120" s="855"/>
      <c r="CE120" s="855"/>
      <c r="CF120" s="879">
        <v>232.9</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52543</v>
      </c>
      <c r="DH120" s="855"/>
      <c r="DI120" s="855"/>
      <c r="DJ120" s="855"/>
      <c r="DK120" s="855"/>
      <c r="DL120" s="855">
        <v>66304</v>
      </c>
      <c r="DM120" s="855"/>
      <c r="DN120" s="855"/>
      <c r="DO120" s="855"/>
      <c r="DP120" s="855"/>
      <c r="DQ120" s="855">
        <v>71980</v>
      </c>
      <c r="DR120" s="855"/>
      <c r="DS120" s="855"/>
      <c r="DT120" s="855"/>
      <c r="DU120" s="855"/>
      <c r="DV120" s="856">
        <v>4.0999999999999996</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6691</v>
      </c>
      <c r="AB121" s="793"/>
      <c r="AC121" s="793"/>
      <c r="AD121" s="793"/>
      <c r="AE121" s="794"/>
      <c r="AF121" s="795">
        <v>5326</v>
      </c>
      <c r="AG121" s="793"/>
      <c r="AH121" s="793"/>
      <c r="AI121" s="793"/>
      <c r="AJ121" s="794"/>
      <c r="AK121" s="795">
        <v>4238</v>
      </c>
      <c r="AL121" s="793"/>
      <c r="AM121" s="793"/>
      <c r="AN121" s="793"/>
      <c r="AO121" s="794"/>
      <c r="AP121" s="837">
        <v>0.2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52863</v>
      </c>
      <c r="DH121" s="830"/>
      <c r="DI121" s="830"/>
      <c r="DJ121" s="830"/>
      <c r="DK121" s="830"/>
      <c r="DL121" s="830">
        <v>45500</v>
      </c>
      <c r="DM121" s="830"/>
      <c r="DN121" s="830"/>
      <c r="DO121" s="830"/>
      <c r="DP121" s="830"/>
      <c r="DQ121" s="830">
        <v>48104</v>
      </c>
      <c r="DR121" s="830"/>
      <c r="DS121" s="830"/>
      <c r="DT121" s="830"/>
      <c r="DU121" s="830"/>
      <c r="DV121" s="807">
        <v>2.7</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2403625</v>
      </c>
      <c r="BR122" s="858"/>
      <c r="BS122" s="858"/>
      <c r="BT122" s="858"/>
      <c r="BU122" s="858"/>
      <c r="BV122" s="858">
        <v>2267866</v>
      </c>
      <c r="BW122" s="858"/>
      <c r="BX122" s="858"/>
      <c r="BY122" s="858"/>
      <c r="BZ122" s="858"/>
      <c r="CA122" s="858">
        <v>2096911</v>
      </c>
      <c r="CB122" s="858"/>
      <c r="CC122" s="858"/>
      <c r="CD122" s="858"/>
      <c r="CE122" s="858"/>
      <c r="CF122" s="859">
        <v>118.7</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176</v>
      </c>
      <c r="BA123" s="247"/>
      <c r="BB123" s="247"/>
      <c r="BC123" s="247"/>
      <c r="BD123" s="247"/>
      <c r="BE123" s="247"/>
      <c r="BF123" s="247"/>
      <c r="BG123" s="247"/>
      <c r="BH123" s="247"/>
      <c r="BI123" s="247"/>
      <c r="BJ123" s="247"/>
      <c r="BK123" s="247"/>
      <c r="BL123" s="247"/>
      <c r="BM123" s="247"/>
      <c r="BN123" s="247"/>
      <c r="BO123" s="890" t="s">
        <v>449</v>
      </c>
      <c r="BP123" s="891"/>
      <c r="BQ123" s="845">
        <v>6540530</v>
      </c>
      <c r="BR123" s="846"/>
      <c r="BS123" s="846"/>
      <c r="BT123" s="846"/>
      <c r="BU123" s="846"/>
      <c r="BV123" s="846">
        <v>6303065</v>
      </c>
      <c r="BW123" s="846"/>
      <c r="BX123" s="846"/>
      <c r="BY123" s="846"/>
      <c r="BZ123" s="846"/>
      <c r="CA123" s="846">
        <v>6210370</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v>15811</v>
      </c>
      <c r="DH124" s="777"/>
      <c r="DI124" s="777"/>
      <c r="DJ124" s="777"/>
      <c r="DK124" s="778"/>
      <c r="DL124" s="779">
        <v>8003</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2067497</v>
      </c>
      <c r="AB129" s="793"/>
      <c r="AC129" s="793"/>
      <c r="AD129" s="793"/>
      <c r="AE129" s="794"/>
      <c r="AF129" s="795">
        <v>2113898</v>
      </c>
      <c r="AG129" s="793"/>
      <c r="AH129" s="793"/>
      <c r="AI129" s="793"/>
      <c r="AJ129" s="794"/>
      <c r="AK129" s="795">
        <v>2052949</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253907</v>
      </c>
      <c r="AB130" s="793"/>
      <c r="AC130" s="793"/>
      <c r="AD130" s="793"/>
      <c r="AE130" s="794"/>
      <c r="AF130" s="795">
        <v>278349</v>
      </c>
      <c r="AG130" s="793"/>
      <c r="AH130" s="793"/>
      <c r="AI130" s="793"/>
      <c r="AJ130" s="794"/>
      <c r="AK130" s="795">
        <v>286878</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5.3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1813590</v>
      </c>
      <c r="AB131" s="777"/>
      <c r="AC131" s="777"/>
      <c r="AD131" s="777"/>
      <c r="AE131" s="778"/>
      <c r="AF131" s="779">
        <v>1835549</v>
      </c>
      <c r="AG131" s="777"/>
      <c r="AH131" s="777"/>
      <c r="AI131" s="777"/>
      <c r="AJ131" s="778"/>
      <c r="AK131" s="779">
        <v>1766071</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5.6454876790000004</v>
      </c>
      <c r="AB132" s="758"/>
      <c r="AC132" s="758"/>
      <c r="AD132" s="758"/>
      <c r="AE132" s="759"/>
      <c r="AF132" s="760">
        <v>5.1627060900000004</v>
      </c>
      <c r="AG132" s="758"/>
      <c r="AH132" s="758"/>
      <c r="AI132" s="758"/>
      <c r="AJ132" s="759"/>
      <c r="AK132" s="760">
        <v>5.2625857060000003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5.6</v>
      </c>
      <c r="AB133" s="737"/>
      <c r="AC133" s="737"/>
      <c r="AD133" s="737"/>
      <c r="AE133" s="738"/>
      <c r="AF133" s="736">
        <v>5.3</v>
      </c>
      <c r="AG133" s="737"/>
      <c r="AH133" s="737"/>
      <c r="AI133" s="737"/>
      <c r="AJ133" s="738"/>
      <c r="AK133" s="736">
        <v>5.3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E5MlI56AOls1yksCzvxHXH1GVGyRQtdxUi5Z72W1Pp1nqGDGsq7EVWs3lutAvO7WyCIMuc9L7Bet/gJNEqNuw==" saltValue="JBueLIHhPG+bxLfFNcF5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izjv+SpDDIwCSRENb4gI4DeO4q9E9znUm2vHWTNdFynW1Fs5eOXD2VdEVaMiRL+PvfhHl3WSsdL4t1lasuPxA==" saltValue="TYcb8/W4bT5Mct1CWfK4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2vnUJvEzyjjEtY24SW0frpAkFBLN2tRQ0aP250Co2in3Wo36Fq9QiAUKDpQYAhTxD8ooJuHkVNjVck6sok+FQ==" saltValue="vvpmNLvxho57d+6u/zaCi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2" x14ac:dyDescent="0.2">
      <c r="A8" s="259"/>
      <c r="AK8" s="268"/>
      <c r="AL8" s="269"/>
      <c r="AM8" s="269"/>
      <c r="AN8" s="270"/>
      <c r="AO8" s="1132"/>
      <c r="AP8" s="271" t="s">
        <v>480</v>
      </c>
      <c r="AQ8" s="272" t="s">
        <v>481</v>
      </c>
      <c r="AR8" s="273" t="s">
        <v>482</v>
      </c>
    </row>
    <row r="9" spans="1:46" ht="13.2" x14ac:dyDescent="0.2">
      <c r="A9" s="259"/>
      <c r="AK9" s="1143" t="s">
        <v>483</v>
      </c>
      <c r="AL9" s="1144"/>
      <c r="AM9" s="1144"/>
      <c r="AN9" s="1145"/>
      <c r="AO9" s="274">
        <v>478123</v>
      </c>
      <c r="AP9" s="274">
        <v>327931</v>
      </c>
      <c r="AQ9" s="275">
        <v>243450</v>
      </c>
      <c r="AR9" s="276">
        <v>34.700000000000003</v>
      </c>
    </row>
    <row r="10" spans="1:46" ht="13.5" customHeight="1" x14ac:dyDescent="0.2">
      <c r="A10" s="259"/>
      <c r="AK10" s="1143" t="s">
        <v>484</v>
      </c>
      <c r="AL10" s="1144"/>
      <c r="AM10" s="1144"/>
      <c r="AN10" s="1145"/>
      <c r="AO10" s="277">
        <v>13913</v>
      </c>
      <c r="AP10" s="277">
        <v>9543</v>
      </c>
      <c r="AQ10" s="278">
        <v>36828</v>
      </c>
      <c r="AR10" s="279">
        <v>-74.099999999999994</v>
      </c>
    </row>
    <row r="11" spans="1:46" ht="13.5" customHeight="1" x14ac:dyDescent="0.2">
      <c r="A11" s="259"/>
      <c r="AK11" s="1143" t="s">
        <v>485</v>
      </c>
      <c r="AL11" s="1144"/>
      <c r="AM11" s="1144"/>
      <c r="AN11" s="1145"/>
      <c r="AO11" s="277" t="s">
        <v>486</v>
      </c>
      <c r="AP11" s="277" t="s">
        <v>486</v>
      </c>
      <c r="AQ11" s="278">
        <v>2575</v>
      </c>
      <c r="AR11" s="279" t="s">
        <v>486</v>
      </c>
    </row>
    <row r="12" spans="1:46" ht="13.5" customHeight="1" x14ac:dyDescent="0.2">
      <c r="A12" s="259"/>
      <c r="AK12" s="1143" t="s">
        <v>487</v>
      </c>
      <c r="AL12" s="1144"/>
      <c r="AM12" s="1144"/>
      <c r="AN12" s="1145"/>
      <c r="AO12" s="277" t="s">
        <v>486</v>
      </c>
      <c r="AP12" s="277" t="s">
        <v>486</v>
      </c>
      <c r="AQ12" s="278" t="s">
        <v>486</v>
      </c>
      <c r="AR12" s="279" t="s">
        <v>486</v>
      </c>
    </row>
    <row r="13" spans="1:46" ht="13.5" customHeight="1" x14ac:dyDescent="0.2">
      <c r="A13" s="259"/>
      <c r="AK13" s="1143" t="s">
        <v>488</v>
      </c>
      <c r="AL13" s="1144"/>
      <c r="AM13" s="1144"/>
      <c r="AN13" s="1145"/>
      <c r="AO13" s="277">
        <v>107718</v>
      </c>
      <c r="AP13" s="277">
        <v>73881</v>
      </c>
      <c r="AQ13" s="278">
        <v>11862</v>
      </c>
      <c r="AR13" s="279">
        <v>522.79999999999995</v>
      </c>
    </row>
    <row r="14" spans="1:46" ht="13.5" customHeight="1" x14ac:dyDescent="0.2">
      <c r="A14" s="259"/>
      <c r="AK14" s="1143" t="s">
        <v>489</v>
      </c>
      <c r="AL14" s="1144"/>
      <c r="AM14" s="1144"/>
      <c r="AN14" s="1145"/>
      <c r="AO14" s="277">
        <v>29897</v>
      </c>
      <c r="AP14" s="277">
        <v>20505</v>
      </c>
      <c r="AQ14" s="278">
        <v>4647</v>
      </c>
      <c r="AR14" s="279">
        <v>341.3</v>
      </c>
    </row>
    <row r="15" spans="1:46" ht="13.5" customHeight="1" x14ac:dyDescent="0.2">
      <c r="A15" s="259"/>
      <c r="AK15" s="1146" t="s">
        <v>490</v>
      </c>
      <c r="AL15" s="1147"/>
      <c r="AM15" s="1147"/>
      <c r="AN15" s="1148"/>
      <c r="AO15" s="277">
        <v>-43417</v>
      </c>
      <c r="AP15" s="277">
        <v>-29778</v>
      </c>
      <c r="AQ15" s="278">
        <v>-13358</v>
      </c>
      <c r="AR15" s="279">
        <v>122.9</v>
      </c>
    </row>
    <row r="16" spans="1:46" ht="13.2" x14ac:dyDescent="0.2">
      <c r="A16" s="259"/>
      <c r="AK16" s="1146" t="s">
        <v>176</v>
      </c>
      <c r="AL16" s="1147"/>
      <c r="AM16" s="1147"/>
      <c r="AN16" s="1148"/>
      <c r="AO16" s="277">
        <v>586234</v>
      </c>
      <c r="AP16" s="277">
        <v>402081</v>
      </c>
      <c r="AQ16" s="278">
        <v>286004</v>
      </c>
      <c r="AR16" s="279">
        <v>40.6</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49" t="s">
        <v>495</v>
      </c>
      <c r="AL21" s="1150"/>
      <c r="AM21" s="1150"/>
      <c r="AN21" s="1151"/>
      <c r="AO21" s="289">
        <v>36.35</v>
      </c>
      <c r="AP21" s="290">
        <v>24.25</v>
      </c>
      <c r="AQ21" s="291">
        <v>12.1</v>
      </c>
      <c r="AS21" s="292"/>
      <c r="AT21" s="288"/>
    </row>
    <row r="22" spans="1:46" s="260" customFormat="1" ht="13.2" x14ac:dyDescent="0.2">
      <c r="A22" s="288"/>
      <c r="AK22" s="1149" t="s">
        <v>496</v>
      </c>
      <c r="AL22" s="1150"/>
      <c r="AM22" s="1150"/>
      <c r="AN22" s="1151"/>
      <c r="AO22" s="293">
        <v>93.1</v>
      </c>
      <c r="AP22" s="294">
        <v>95.4</v>
      </c>
      <c r="AQ22" s="295">
        <v>-2.2999999999999998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2"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350929</v>
      </c>
      <c r="AP32" s="303">
        <v>240692</v>
      </c>
      <c r="AQ32" s="304">
        <v>167387</v>
      </c>
      <c r="AR32" s="305">
        <v>43.8</v>
      </c>
    </row>
    <row r="33" spans="1:46" ht="13.5" customHeight="1" x14ac:dyDescent="0.2">
      <c r="A33" s="259"/>
      <c r="AK33" s="1133" t="s">
        <v>501</v>
      </c>
      <c r="AL33" s="1134"/>
      <c r="AM33" s="1134"/>
      <c r="AN33" s="1135"/>
      <c r="AO33" s="303" t="s">
        <v>486</v>
      </c>
      <c r="AP33" s="303" t="s">
        <v>486</v>
      </c>
      <c r="AQ33" s="304" t="s">
        <v>486</v>
      </c>
      <c r="AR33" s="305" t="s">
        <v>486</v>
      </c>
    </row>
    <row r="34" spans="1:46" ht="27" customHeight="1" x14ac:dyDescent="0.2">
      <c r="A34" s="259"/>
      <c r="AK34" s="1133" t="s">
        <v>502</v>
      </c>
      <c r="AL34" s="1134"/>
      <c r="AM34" s="1134"/>
      <c r="AN34" s="1135"/>
      <c r="AO34" s="303" t="s">
        <v>486</v>
      </c>
      <c r="AP34" s="303" t="s">
        <v>486</v>
      </c>
      <c r="AQ34" s="304">
        <v>5</v>
      </c>
      <c r="AR34" s="305" t="s">
        <v>486</v>
      </c>
    </row>
    <row r="35" spans="1:46" ht="27" customHeight="1" x14ac:dyDescent="0.2">
      <c r="A35" s="259"/>
      <c r="AK35" s="1133" t="s">
        <v>503</v>
      </c>
      <c r="AL35" s="1134"/>
      <c r="AM35" s="1134"/>
      <c r="AN35" s="1135"/>
      <c r="AO35" s="303">
        <v>22959</v>
      </c>
      <c r="AP35" s="303">
        <v>15747</v>
      </c>
      <c r="AQ35" s="304">
        <v>34589</v>
      </c>
      <c r="AR35" s="305">
        <v>-54.5</v>
      </c>
    </row>
    <row r="36" spans="1:46" ht="27" customHeight="1" x14ac:dyDescent="0.2">
      <c r="A36" s="259"/>
      <c r="AK36" s="1133" t="s">
        <v>504</v>
      </c>
      <c r="AL36" s="1134"/>
      <c r="AM36" s="1134"/>
      <c r="AN36" s="1135"/>
      <c r="AO36" s="303">
        <v>1693</v>
      </c>
      <c r="AP36" s="303">
        <v>1161</v>
      </c>
      <c r="AQ36" s="304">
        <v>2508</v>
      </c>
      <c r="AR36" s="305">
        <v>-53.7</v>
      </c>
    </row>
    <row r="37" spans="1:46" ht="13.5" customHeight="1" x14ac:dyDescent="0.2">
      <c r="A37" s="259"/>
      <c r="AK37" s="1133" t="s">
        <v>505</v>
      </c>
      <c r="AL37" s="1134"/>
      <c r="AM37" s="1134"/>
      <c r="AN37" s="1135"/>
      <c r="AO37" s="303">
        <v>4238</v>
      </c>
      <c r="AP37" s="303">
        <v>2907</v>
      </c>
      <c r="AQ37" s="304">
        <v>1525</v>
      </c>
      <c r="AR37" s="305">
        <v>90.6</v>
      </c>
    </row>
    <row r="38" spans="1:46" ht="27" customHeight="1" x14ac:dyDescent="0.2">
      <c r="A38" s="259"/>
      <c r="AK38" s="1136" t="s">
        <v>506</v>
      </c>
      <c r="AL38" s="1137"/>
      <c r="AM38" s="1137"/>
      <c r="AN38" s="1138"/>
      <c r="AO38" s="306" t="s">
        <v>486</v>
      </c>
      <c r="AP38" s="306" t="s">
        <v>486</v>
      </c>
      <c r="AQ38" s="307">
        <v>44</v>
      </c>
      <c r="AR38" s="295" t="s">
        <v>486</v>
      </c>
      <c r="AS38" s="302"/>
    </row>
    <row r="39" spans="1:46" ht="13.2" x14ac:dyDescent="0.2">
      <c r="A39" s="259"/>
      <c r="AK39" s="1136" t="s">
        <v>507</v>
      </c>
      <c r="AL39" s="1137"/>
      <c r="AM39" s="1137"/>
      <c r="AN39" s="1138"/>
      <c r="AO39" s="303" t="s">
        <v>486</v>
      </c>
      <c r="AP39" s="303" t="s">
        <v>486</v>
      </c>
      <c r="AQ39" s="304">
        <v>-7489</v>
      </c>
      <c r="AR39" s="305" t="s">
        <v>486</v>
      </c>
      <c r="AS39" s="302"/>
    </row>
    <row r="40" spans="1:46" ht="27" customHeight="1" x14ac:dyDescent="0.2">
      <c r="A40" s="259"/>
      <c r="AK40" s="1133" t="s">
        <v>508</v>
      </c>
      <c r="AL40" s="1134"/>
      <c r="AM40" s="1134"/>
      <c r="AN40" s="1135"/>
      <c r="AO40" s="303">
        <v>-286878</v>
      </c>
      <c r="AP40" s="303">
        <v>-196761</v>
      </c>
      <c r="AQ40" s="304">
        <v>-138932</v>
      </c>
      <c r="AR40" s="305">
        <v>41.6</v>
      </c>
      <c r="AS40" s="302"/>
    </row>
    <row r="41" spans="1:46" ht="13.2" x14ac:dyDescent="0.2">
      <c r="A41" s="259"/>
      <c r="AK41" s="1139" t="s">
        <v>286</v>
      </c>
      <c r="AL41" s="1140"/>
      <c r="AM41" s="1140"/>
      <c r="AN41" s="1141"/>
      <c r="AO41" s="303">
        <v>92941</v>
      </c>
      <c r="AP41" s="303">
        <v>63746</v>
      </c>
      <c r="AQ41" s="304">
        <v>59636</v>
      </c>
      <c r="AR41" s="305">
        <v>6.9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2" x14ac:dyDescent="0.2">
      <c r="A50" s="259"/>
      <c r="AK50" s="317"/>
      <c r="AL50" s="318"/>
      <c r="AM50" s="1127"/>
      <c r="AN50" s="319" t="s">
        <v>512</v>
      </c>
      <c r="AO50" s="320" t="s">
        <v>513</v>
      </c>
      <c r="AP50" s="321" t="s">
        <v>514</v>
      </c>
      <c r="AQ50" s="322" t="s">
        <v>515</v>
      </c>
      <c r="AR50" s="323" t="s">
        <v>516</v>
      </c>
    </row>
    <row r="51" spans="1:44" ht="13.2" x14ac:dyDescent="0.2">
      <c r="A51" s="259"/>
      <c r="AK51" s="315" t="s">
        <v>517</v>
      </c>
      <c r="AL51" s="316"/>
      <c r="AM51" s="324">
        <v>986714</v>
      </c>
      <c r="AN51" s="325">
        <v>598371</v>
      </c>
      <c r="AO51" s="326">
        <v>2.6</v>
      </c>
      <c r="AP51" s="327">
        <v>268375</v>
      </c>
      <c r="AQ51" s="328">
        <v>-1.2</v>
      </c>
      <c r="AR51" s="329">
        <v>3.8</v>
      </c>
    </row>
    <row r="52" spans="1:44" ht="13.2" x14ac:dyDescent="0.2">
      <c r="A52" s="259"/>
      <c r="AK52" s="330"/>
      <c r="AL52" s="331" t="s">
        <v>518</v>
      </c>
      <c r="AM52" s="332">
        <v>542675</v>
      </c>
      <c r="AN52" s="333">
        <v>329093</v>
      </c>
      <c r="AO52" s="334">
        <v>12.2</v>
      </c>
      <c r="AP52" s="335">
        <v>119602</v>
      </c>
      <c r="AQ52" s="336">
        <v>1.5</v>
      </c>
      <c r="AR52" s="337">
        <v>10.7</v>
      </c>
    </row>
    <row r="53" spans="1:44" ht="13.2" x14ac:dyDescent="0.2">
      <c r="A53" s="259"/>
      <c r="AK53" s="315" t="s">
        <v>519</v>
      </c>
      <c r="AL53" s="316"/>
      <c r="AM53" s="324">
        <v>829283</v>
      </c>
      <c r="AN53" s="325">
        <v>522877</v>
      </c>
      <c r="AO53" s="326">
        <v>-12.6</v>
      </c>
      <c r="AP53" s="327">
        <v>301035</v>
      </c>
      <c r="AQ53" s="328">
        <v>12.2</v>
      </c>
      <c r="AR53" s="329">
        <v>-24.8</v>
      </c>
    </row>
    <row r="54" spans="1:44" ht="13.2" x14ac:dyDescent="0.2">
      <c r="A54" s="259"/>
      <c r="AK54" s="330"/>
      <c r="AL54" s="331" t="s">
        <v>518</v>
      </c>
      <c r="AM54" s="332">
        <v>389405</v>
      </c>
      <c r="AN54" s="333">
        <v>245526</v>
      </c>
      <c r="AO54" s="334">
        <v>-25.4</v>
      </c>
      <c r="AP54" s="335">
        <v>154376</v>
      </c>
      <c r="AQ54" s="336">
        <v>29.1</v>
      </c>
      <c r="AR54" s="337">
        <v>-54.5</v>
      </c>
    </row>
    <row r="55" spans="1:44" ht="13.2" x14ac:dyDescent="0.2">
      <c r="A55" s="259"/>
      <c r="AK55" s="315" t="s">
        <v>520</v>
      </c>
      <c r="AL55" s="316"/>
      <c r="AM55" s="324">
        <v>691522</v>
      </c>
      <c r="AN55" s="325">
        <v>448458</v>
      </c>
      <c r="AO55" s="326">
        <v>-14.2</v>
      </c>
      <c r="AP55" s="327">
        <v>277467</v>
      </c>
      <c r="AQ55" s="328">
        <v>-7.8</v>
      </c>
      <c r="AR55" s="329">
        <v>-6.4</v>
      </c>
    </row>
    <row r="56" spans="1:44" ht="13.2" x14ac:dyDescent="0.2">
      <c r="A56" s="259"/>
      <c r="AK56" s="330"/>
      <c r="AL56" s="331" t="s">
        <v>518</v>
      </c>
      <c r="AM56" s="332">
        <v>329981</v>
      </c>
      <c r="AN56" s="333">
        <v>213995</v>
      </c>
      <c r="AO56" s="334">
        <v>-12.8</v>
      </c>
      <c r="AP56" s="335">
        <v>128378</v>
      </c>
      <c r="AQ56" s="336">
        <v>-16.8</v>
      </c>
      <c r="AR56" s="337">
        <v>4</v>
      </c>
    </row>
    <row r="57" spans="1:44" ht="13.2" x14ac:dyDescent="0.2">
      <c r="A57" s="259"/>
      <c r="AK57" s="315" t="s">
        <v>521</v>
      </c>
      <c r="AL57" s="316"/>
      <c r="AM57" s="324">
        <v>594298</v>
      </c>
      <c r="AN57" s="325">
        <v>396463</v>
      </c>
      <c r="AO57" s="326">
        <v>-11.6</v>
      </c>
      <c r="AP57" s="327">
        <v>282256</v>
      </c>
      <c r="AQ57" s="328">
        <v>1.7</v>
      </c>
      <c r="AR57" s="329">
        <v>-13.3</v>
      </c>
    </row>
    <row r="58" spans="1:44" ht="13.2" x14ac:dyDescent="0.2">
      <c r="A58" s="259"/>
      <c r="AK58" s="330"/>
      <c r="AL58" s="331" t="s">
        <v>518</v>
      </c>
      <c r="AM58" s="332">
        <v>328053</v>
      </c>
      <c r="AN58" s="333">
        <v>218848</v>
      </c>
      <c r="AO58" s="334">
        <v>2.2999999999999998</v>
      </c>
      <c r="AP58" s="335">
        <v>145453</v>
      </c>
      <c r="AQ58" s="336">
        <v>13.3</v>
      </c>
      <c r="AR58" s="337">
        <v>-11</v>
      </c>
    </row>
    <row r="59" spans="1:44" ht="13.2" x14ac:dyDescent="0.2">
      <c r="A59" s="259"/>
      <c r="AK59" s="315" t="s">
        <v>522</v>
      </c>
      <c r="AL59" s="316"/>
      <c r="AM59" s="324">
        <v>452508</v>
      </c>
      <c r="AN59" s="325">
        <v>310362</v>
      </c>
      <c r="AO59" s="326">
        <v>-21.7</v>
      </c>
      <c r="AP59" s="327">
        <v>295341</v>
      </c>
      <c r="AQ59" s="328">
        <v>4.5999999999999996</v>
      </c>
      <c r="AR59" s="329">
        <v>-26.3</v>
      </c>
    </row>
    <row r="60" spans="1:44" ht="13.2" x14ac:dyDescent="0.2">
      <c r="A60" s="259"/>
      <c r="AK60" s="330"/>
      <c r="AL60" s="331" t="s">
        <v>518</v>
      </c>
      <c r="AM60" s="332">
        <v>278151</v>
      </c>
      <c r="AN60" s="333">
        <v>190776</v>
      </c>
      <c r="AO60" s="334">
        <v>-12.8</v>
      </c>
      <c r="AP60" s="335">
        <v>137402</v>
      </c>
      <c r="AQ60" s="336">
        <v>-5.5</v>
      </c>
      <c r="AR60" s="337">
        <v>-7.3</v>
      </c>
    </row>
    <row r="61" spans="1:44" ht="13.2" x14ac:dyDescent="0.2">
      <c r="A61" s="259"/>
      <c r="AK61" s="315" t="s">
        <v>523</v>
      </c>
      <c r="AL61" s="338"/>
      <c r="AM61" s="324">
        <v>710865</v>
      </c>
      <c r="AN61" s="325">
        <v>455306</v>
      </c>
      <c r="AO61" s="326">
        <v>-11.5</v>
      </c>
      <c r="AP61" s="327">
        <v>284895</v>
      </c>
      <c r="AQ61" s="339">
        <v>1.9</v>
      </c>
      <c r="AR61" s="329">
        <v>-13.4</v>
      </c>
    </row>
    <row r="62" spans="1:44" ht="13.2" x14ac:dyDescent="0.2">
      <c r="A62" s="259"/>
      <c r="AK62" s="330"/>
      <c r="AL62" s="331" t="s">
        <v>518</v>
      </c>
      <c r="AM62" s="332">
        <v>373653</v>
      </c>
      <c r="AN62" s="333">
        <v>239648</v>
      </c>
      <c r="AO62" s="334">
        <v>-7.3</v>
      </c>
      <c r="AP62" s="335">
        <v>137042</v>
      </c>
      <c r="AQ62" s="336">
        <v>4.3</v>
      </c>
      <c r="AR62" s="337">
        <v>-11.6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Ry25vm1lw8LoqR9jc9N9lyWnsTcRpFAfWo8JHOQHGfbTkH/Aj4r6h2n31p/qygfMjzzgcTQheNHcChDp1mxHdQ==" saltValue="Yvk2HkoNrtVXU5JHL17x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Layout"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lbM5YLhd75Msb3pX1KKSZbxMYTrrAbCE8sCszEGQ0Hi0hckZcQLR68ECsQ9aZrZYe2Nm0hd9XD+HLx3DyGX+Xw==" saltValue="6BtcFqQTMmy7oJCo+aaOb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YnVkQZjAIhwdBqf0BDBywZmQToPHUlcHmZRHGTo+5RGauOzh2e+VB3Fi2eEurf0Jdx3pVANWk+vVQQ+5lA2I0w==" saltValue="AIQXEW24e9YRWq4dv2daO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Layout"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54.51</v>
      </c>
      <c r="G47" s="12">
        <v>49.07</v>
      </c>
      <c r="H47" s="12">
        <v>45.37</v>
      </c>
      <c r="I47" s="12">
        <v>39.67</v>
      </c>
      <c r="J47" s="13">
        <v>41.02</v>
      </c>
    </row>
    <row r="48" spans="2:10" ht="57.75" customHeight="1" x14ac:dyDescent="0.2">
      <c r="B48" s="14"/>
      <c r="C48" s="1154" t="s">
        <v>4</v>
      </c>
      <c r="D48" s="1154"/>
      <c r="E48" s="1155"/>
      <c r="F48" s="15">
        <v>4.58</v>
      </c>
      <c r="G48" s="16">
        <v>3.43</v>
      </c>
      <c r="H48" s="16">
        <v>3.87</v>
      </c>
      <c r="I48" s="16">
        <v>3.55</v>
      </c>
      <c r="J48" s="17">
        <v>2.7</v>
      </c>
    </row>
    <row r="49" spans="2:10" ht="57.75" customHeight="1" thickBot="1" x14ac:dyDescent="0.25">
      <c r="B49" s="18"/>
      <c r="C49" s="1156" t="s">
        <v>5</v>
      </c>
      <c r="D49" s="1156"/>
      <c r="E49" s="1157"/>
      <c r="F49" s="19">
        <v>0.21</v>
      </c>
      <c r="G49" s="20" t="s">
        <v>530</v>
      </c>
      <c r="H49" s="20">
        <v>0.73</v>
      </c>
      <c r="I49" s="20" t="s">
        <v>531</v>
      </c>
      <c r="J49" s="21" t="s">
        <v>532</v>
      </c>
    </row>
    <row r="50" spans="2:10" ht="13.2" x14ac:dyDescent="0.2"/>
  </sheetData>
  <sheetProtection algorithmName="SHA-512" hashValue="wn5W+UkqeCyByQ+jG/CoBdIsQBccMBMSym2eRo8e3kHYuCEyDVd1T6lY2Q+q5PlLtk9lSbOnuEpO09uTWYk/5A==" saltValue="oBYHKpM3oz8LoUunl3bY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2025-03-17T00:43:59Z</cp:lastPrinted>
  <dcterms:created xsi:type="dcterms:W3CDTF">2025-02-19T05:30:46Z</dcterms:created>
  <dcterms:modified xsi:type="dcterms:W3CDTF">2025-09-24T08:48:52Z</dcterms:modified>
  <cp:category/>
</cp:coreProperties>
</file>