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K:\1413_長寿介護課\D_施設介護\14_人材確保\01 介護ロボット（R1～）\12 申し込み\R7\"/>
    </mc:Choice>
  </mc:AlternateContent>
  <xr:revisionPtr revIDLastSave="0" documentId="13_ncr:1_{02891DB0-F23F-4055-AEB7-8282E3B3E2BD}" xr6:coauthVersionLast="47" xr6:coauthVersionMax="47" xr10:uidLastSave="{00000000-0000-0000-0000-000000000000}"/>
  <bookViews>
    <workbookView xWindow="-108" yWindow="-108" windowWidth="23256" windowHeight="12576" tabRatio="850" xr2:uid="{00000000-000D-0000-FFFF-FFFF00000000}"/>
  </bookViews>
  <sheets>
    <sheet name="基本データ入力" sheetId="3" r:id="rId1"/>
    <sheet name="交付申請書" sheetId="2" r:id="rId2"/>
    <sheet name="事業計画書（様式第１号）" sheetId="13" r:id="rId3"/>
    <sheet name="所要額調書兼所要額内訳書（様式第３号）" sheetId="11" r:id="rId4"/>
    <sheet name="収支予算書（様式第２号）" sheetId="7" r:id="rId5"/>
    <sheet name="特別徴収実施確認・開始誓約書（様式第４号）" sheetId="8" r:id="rId6"/>
    <sheet name="誓約書（様式第５号）" sheetId="9" r:id="rId7"/>
    <sheet name="転記用" sheetId="12" r:id="rId8"/>
  </sheets>
  <externalReferences>
    <externalReference r:id="rId9"/>
  </externalReferences>
  <definedNames>
    <definedName name="_xlnm._FilterDatabase" localSheetId="0" hidden="1">基本データ入力!$B$6:$F$23</definedName>
    <definedName name="_Key1" hidden="1">#REF!</definedName>
    <definedName name="_Key2" hidden="1">#REF!</definedName>
    <definedName name="_new1">#REF!</definedName>
    <definedName name="_Order1" hidden="1">255</definedName>
    <definedName name="_Order2" hidden="1">255</definedName>
    <definedName name="_Sort" hidden="1">#REF!</definedName>
    <definedName name="a" hidden="1">#REF!</definedName>
    <definedName name="erea">#REF!</definedName>
    <definedName name="new">#REF!</definedName>
    <definedName name="_xlnm.Print_Area" localSheetId="0">基本データ入力!$A$1:$G$27</definedName>
    <definedName name="_xlnm.Print_Area" localSheetId="1">交付申請書!$A$3:$I$38</definedName>
    <definedName name="_xlnm.Print_Area" localSheetId="2">'事業計画書（様式第１号）'!$A$1:$AG$20</definedName>
    <definedName name="_xlnm.Print_Area" localSheetId="3">'所要額調書兼所要額内訳書（様式第３号）'!$A$1:$H$92</definedName>
    <definedName name="_xlnm.Print_Area" localSheetId="6">'誓約書（様式第５号）'!$A$1:$I$20</definedName>
    <definedName name="_xlnm.Print_Area" localSheetId="5">'特別徴収実施確認・開始誓約書（様式第４号）'!$A$1:$J$37</definedName>
    <definedName name="www">#REF!</definedName>
    <definedName name="サービス">#REF!</definedName>
    <definedName name="サービス２">#REF!</definedName>
    <definedName name="サービス種別">#REF!</definedName>
    <definedName name="サービス種類">#REF!</definedName>
    <definedName name="サービス名">#REF!</definedName>
    <definedName name="サービス名称">#REF!</definedName>
    <definedName name="データリスト">#REF!</definedName>
    <definedName name="データリスト①">#REF!</definedName>
    <definedName name="データリスト２">'[1](最初に入力)提出前チェックシート'!$N$10</definedName>
    <definedName name="データリスト３">#REF!</definedName>
    <definedName name="一覧">#REF!</definedName>
    <definedName name="計画" hidden="1">#REF!</definedName>
    <definedName name="種類">#REF!</definedName>
    <definedName name="特定">#REF!</definedName>
    <definedName name="訪問介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 l="1"/>
  <c r="G7" i="13"/>
  <c r="G10" i="13"/>
  <c r="G9" i="13"/>
  <c r="G8" i="13"/>
  <c r="G3" i="12"/>
  <c r="F20" i="11"/>
  <c r="L4" i="12"/>
  <c r="L5" i="12"/>
  <c r="L6" i="12"/>
  <c r="K4" i="12"/>
  <c r="K5" i="12"/>
  <c r="K6" i="12"/>
  <c r="J4" i="12"/>
  <c r="J5" i="12"/>
  <c r="J6" i="12"/>
  <c r="O3" i="12"/>
  <c r="R3" i="12" l="1"/>
  <c r="S3" i="12"/>
  <c r="Q3" i="12"/>
  <c r="P3" i="12"/>
  <c r="N3" i="12"/>
  <c r="M3" i="12"/>
  <c r="L3" i="12"/>
  <c r="K3" i="12"/>
  <c r="J3" i="12"/>
  <c r="I3" i="12"/>
  <c r="H3" i="12"/>
  <c r="F3" i="12"/>
  <c r="E3" i="12"/>
  <c r="D3" i="12"/>
  <c r="C3" i="12"/>
  <c r="A3" i="12"/>
  <c r="B3" i="12"/>
  <c r="D16" i="11" l="1"/>
  <c r="E16" i="11" s="1"/>
  <c r="G16" i="11" s="1"/>
  <c r="C8" i="3"/>
  <c r="C9" i="3" s="1"/>
  <c r="C10" i="3" s="1"/>
  <c r="C11" i="3" s="1"/>
  <c r="C12" i="3" s="1"/>
  <c r="C13" i="3" s="1"/>
  <c r="C14" i="3" s="1"/>
  <c r="C15" i="3" s="1"/>
  <c r="C16" i="3" s="1"/>
  <c r="C17" i="3" s="1"/>
  <c r="C18" i="3" s="1"/>
  <c r="C19" i="3" s="1"/>
  <c r="C20" i="3" s="1"/>
  <c r="C21" i="3" s="1"/>
  <c r="C22" i="3" s="1"/>
  <c r="C23" i="3" s="1"/>
  <c r="C24" i="3" s="1"/>
  <c r="C25" i="3" s="1"/>
  <c r="C26" i="3" s="1"/>
  <c r="D34" i="11" l="1"/>
  <c r="C34" i="11"/>
  <c r="F3" i="9"/>
  <c r="G9" i="2"/>
  <c r="G10" i="2"/>
  <c r="G11" i="2"/>
  <c r="F6" i="9"/>
  <c r="F7" i="9"/>
  <c r="E19" i="11"/>
  <c r="G19" i="11" s="1"/>
  <c r="E18" i="11"/>
  <c r="G18" i="11" s="1"/>
  <c r="E17" i="11"/>
  <c r="G17" i="11" s="1"/>
  <c r="D19" i="11"/>
  <c r="D18" i="11"/>
  <c r="D17" i="11"/>
  <c r="F4" i="11"/>
  <c r="A9" i="11"/>
  <c r="B9" i="11"/>
  <c r="E90" i="11"/>
  <c r="B90" i="11"/>
  <c r="C89" i="11"/>
  <c r="C88" i="11"/>
  <c r="B78" i="11"/>
  <c r="C77" i="11"/>
  <c r="C76" i="11"/>
  <c r="C66" i="11"/>
  <c r="D65" i="11"/>
  <c r="D64" i="11"/>
  <c r="B57" i="11"/>
  <c r="C57" i="11" s="1"/>
  <c r="B46" i="11"/>
  <c r="C45" i="11"/>
  <c r="C44" i="11"/>
  <c r="C43" i="11"/>
  <c r="C42" i="11"/>
  <c r="C41" i="11"/>
  <c r="G20" i="11" l="1"/>
  <c r="C90" i="11"/>
  <c r="F90" i="11" s="1"/>
  <c r="D66" i="11"/>
  <c r="F66" i="11" s="1"/>
  <c r="C78" i="11"/>
  <c r="E78" i="11" s="1"/>
  <c r="C46" i="11"/>
  <c r="F57" i="11" s="1"/>
  <c r="D37" i="2"/>
  <c r="D36" i="2"/>
  <c r="D35" i="2"/>
  <c r="H3" i="8"/>
  <c r="H5" i="2"/>
  <c r="H11" i="9"/>
  <c r="F11" i="9"/>
  <c r="I5" i="3"/>
  <c r="F9" i="9"/>
  <c r="E7" i="8"/>
  <c r="E8" i="8"/>
  <c r="E9" i="8"/>
  <c r="F8" i="9"/>
  <c r="F10" i="9"/>
  <c r="D14" i="7" l="1"/>
  <c r="D23" i="7" l="1"/>
  <c r="D34" i="7" s="1"/>
  <c r="D37" i="7" s="1"/>
  <c r="L5" i="3"/>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将人</author>
    <author>堀田 健斗</author>
  </authors>
  <commentList>
    <comment ref="C16" authorId="0" shapeId="0" xr:uid="{112C5404-2628-4762-B62D-F278423216E3}">
      <text>
        <r>
          <rPr>
            <sz val="14"/>
            <color indexed="81"/>
            <rFont val="HG丸ｺﾞｼｯｸM-PRO"/>
            <family val="3"/>
            <charset val="128"/>
          </rPr>
          <t xml:space="preserve">★機器購入価格について
当該欄は、機器１台当たりの購入金額（税抜）を入力してください。
【　例　】
　見守り機器（５０台）　10,000,000円（税抜）
　設置費用　 　　　　　　　 500,000円（税抜）
　１台当たりの上限額　　　  300,000円
　上記の場合、総額10,５00,000円を導入台数の50台で割り、
　10,５00,000円÷50台＝21０,000円（＜300,000円）が機器購入価格となります。
 </t>
        </r>
      </text>
    </comment>
    <comment ref="G16" authorId="1" shapeId="0" xr:uid="{73611ACB-6BB5-4097-B778-02E704C9171A}">
      <text>
        <r>
          <rPr>
            <sz val="14"/>
            <color indexed="81"/>
            <rFont val="HG丸ｺﾞｼｯｸM-PRO"/>
            <family val="3"/>
            <charset val="128"/>
          </rPr>
          <t>★</t>
        </r>
        <r>
          <rPr>
            <b/>
            <sz val="14"/>
            <color indexed="81"/>
            <rFont val="HG丸ｺﾞｼｯｸM-PRO"/>
            <family val="3"/>
            <charset val="128"/>
          </rPr>
          <t>「介護業務支援」に該当する「介護ソフト」を申請する場合</t>
        </r>
        <r>
          <rPr>
            <sz val="14"/>
            <color indexed="81"/>
            <rFont val="HG丸ｺﾞｼｯｸM-PRO"/>
            <family val="3"/>
            <charset val="128"/>
          </rPr>
          <t>の入力方法
（</t>
        </r>
        <r>
          <rPr>
            <u/>
            <sz val="14"/>
            <color indexed="81"/>
            <rFont val="HG丸ｺﾞｼｯｸM-PRO"/>
            <family val="3"/>
            <charset val="128"/>
          </rPr>
          <t>黄色セル以外も入力あり</t>
        </r>
        <r>
          <rPr>
            <sz val="14"/>
            <color indexed="81"/>
            <rFont val="HG丸ｺﾞｼｯｸM-PRO"/>
            <family val="3"/>
            <charset val="128"/>
          </rPr>
          <t>）
・介護テクノロジーの種別：「介護業務支援」を選択
（A）補助対象経費（消費税、補助対象外経費を除いた金額）を入力
（B）自動計算
（C）上限額を入力（基本データNo.17を参照）
　　　職員数が1名～10名　　   1,000,000円
　　　　〃　 11名～20名　   　1,500,000円
　　　　〃　 21名～30名　　   2,000,000円
　　　　〃　      31名以上　　　2,500,000円
（D）「１」を入力
（E）（B）と（C）のいずれか少ない額を入力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堀田 健斗</author>
  </authors>
  <commentList>
    <comment ref="D23" authorId="0" shapeId="0" xr:uid="{B59E1718-FAEE-476E-8B0D-14C9DF276094}">
      <text>
        <r>
          <rPr>
            <sz val="11"/>
            <color indexed="81"/>
            <rFont val="HG丸ｺﾞｼｯｸM-PRO"/>
            <family val="3"/>
            <charset val="128"/>
          </rPr>
          <t>合計が総事業費（消費税等の補助対象外経費を含む総額）となるように黄色セルを入力する。</t>
        </r>
      </text>
    </comment>
  </commentList>
</comments>
</file>

<file path=xl/sharedStrings.xml><?xml version="1.0" encoding="utf-8"?>
<sst xmlns="http://schemas.openxmlformats.org/spreadsheetml/2006/main" count="319" uniqueCount="271">
  <si>
    <t>住所</t>
    <rPh sb="0" eb="2">
      <t>ジュウショ</t>
    </rPh>
    <phoneticPr fontId="3"/>
  </si>
  <si>
    <t>補助金等（変更）交付申請書</t>
    <rPh sb="0" eb="3">
      <t>ホジョキン</t>
    </rPh>
    <rPh sb="3" eb="4">
      <t>トウ</t>
    </rPh>
    <rPh sb="5" eb="7">
      <t>ヘンコウ</t>
    </rPh>
    <rPh sb="8" eb="10">
      <t>コウフ</t>
    </rPh>
    <rPh sb="10" eb="13">
      <t>シンセイショ</t>
    </rPh>
    <phoneticPr fontId="3"/>
  </si>
  <si>
    <t>名称</t>
    <rPh sb="0" eb="2">
      <t>メイショウ</t>
    </rPh>
    <phoneticPr fontId="3"/>
  </si>
  <si>
    <t>代表者氏名</t>
    <rPh sb="0" eb="3">
      <t>ダイヒョウシャ</t>
    </rPh>
    <rPh sb="3" eb="5">
      <t>シメイ</t>
    </rPh>
    <phoneticPr fontId="3"/>
  </si>
  <si>
    <t>　　　宮崎県知事　　　　　　　　　殿</t>
    <rPh sb="3" eb="5">
      <t>ミヤザキ</t>
    </rPh>
    <rPh sb="5" eb="8">
      <t>ケンチジ</t>
    </rPh>
    <rPh sb="17" eb="18">
      <t>ドノ</t>
    </rPh>
    <phoneticPr fontId="3"/>
  </si>
  <si>
    <t>　１　添付書類</t>
    <rPh sb="3" eb="5">
      <t>テンプ</t>
    </rPh>
    <rPh sb="5" eb="7">
      <t>ショルイ</t>
    </rPh>
    <phoneticPr fontId="3"/>
  </si>
  <si>
    <t>　（４）　見積書</t>
    <rPh sb="5" eb="8">
      <t>ミツモリショ</t>
    </rPh>
    <phoneticPr fontId="3"/>
  </si>
  <si>
    <t>担当者氏名</t>
    <rPh sb="0" eb="2">
      <t>タントウ</t>
    </rPh>
    <rPh sb="2" eb="3">
      <t>シャ</t>
    </rPh>
    <rPh sb="3" eb="5">
      <t>シメイ</t>
    </rPh>
    <phoneticPr fontId="3"/>
  </si>
  <si>
    <t>電話番号</t>
    <rPh sb="0" eb="4">
      <t>デンワバンゴウ</t>
    </rPh>
    <phoneticPr fontId="3"/>
  </si>
  <si>
    <t>　２　本件担当者氏名</t>
    <rPh sb="3" eb="5">
      <t>ホンケン</t>
    </rPh>
    <rPh sb="5" eb="8">
      <t>タントウシャ</t>
    </rPh>
    <rPh sb="8" eb="10">
      <t>シメイ</t>
    </rPh>
    <phoneticPr fontId="3"/>
  </si>
  <si>
    <t>電子メール</t>
    <rPh sb="0" eb="2">
      <t>デンシ</t>
    </rPh>
    <phoneticPr fontId="3"/>
  </si>
  <si>
    <t>事業所名：</t>
    <rPh sb="0" eb="3">
      <t>ジギョウショ</t>
    </rPh>
    <rPh sb="3" eb="4">
      <t>メイ</t>
    </rPh>
    <phoneticPr fontId="3"/>
  </si>
  <si>
    <t>サービス区分</t>
    <rPh sb="4" eb="6">
      <t>クブン</t>
    </rPh>
    <phoneticPr fontId="3"/>
  </si>
  <si>
    <t>利用定員数　　　　</t>
    <rPh sb="0" eb="2">
      <t>リヨウ</t>
    </rPh>
    <rPh sb="2" eb="5">
      <t>テイインスウ</t>
    </rPh>
    <phoneticPr fontId="3"/>
  </si>
  <si>
    <t>機器名</t>
    <rPh sb="0" eb="2">
      <t>キキ</t>
    </rPh>
    <rPh sb="2" eb="3">
      <t>メイ</t>
    </rPh>
    <phoneticPr fontId="3"/>
  </si>
  <si>
    <t>台数</t>
    <rPh sb="0" eb="2">
      <t>ダイスウ</t>
    </rPh>
    <phoneticPr fontId="3"/>
  </si>
  <si>
    <t>（B）</t>
    <phoneticPr fontId="3"/>
  </si>
  <si>
    <t>（D）</t>
    <phoneticPr fontId="3"/>
  </si>
  <si>
    <t>（E）</t>
    <phoneticPr fontId="3"/>
  </si>
  <si>
    <t>合　　　計</t>
    <rPh sb="0" eb="1">
      <t>ゴウ</t>
    </rPh>
    <rPh sb="4" eb="5">
      <t>ケイ</t>
    </rPh>
    <phoneticPr fontId="3"/>
  </si>
  <si>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</si>
  <si>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</si>
  <si>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移動支援</t>
    <rPh sb="0" eb="2">
      <t>イドウ</t>
    </rPh>
    <rPh sb="2" eb="4">
      <t>シエン</t>
    </rPh>
    <phoneticPr fontId="3"/>
  </si>
  <si>
    <t>排泄支援</t>
    <rPh sb="0" eb="2">
      <t>ハイセツ</t>
    </rPh>
    <rPh sb="2" eb="4">
      <t>シエン</t>
    </rPh>
    <phoneticPr fontId="3"/>
  </si>
  <si>
    <t>介護医療院</t>
    <rPh sb="0" eb="2">
      <t>カイゴ</t>
    </rPh>
    <rPh sb="2" eb="4">
      <t>イリョウ</t>
    </rPh>
    <rPh sb="4" eb="5">
      <t>イン</t>
    </rPh>
    <phoneticPr fontId="2"/>
  </si>
  <si>
    <t>見守り・コミュニケーション</t>
    <rPh sb="0" eb="2">
      <t>ミマモ</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</si>
  <si>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</si>
  <si>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入浴支援</t>
    <rPh sb="0" eb="2">
      <t>ニュウヨク</t>
    </rPh>
    <rPh sb="2" eb="4">
      <t>シエン</t>
    </rPh>
    <phoneticPr fontId="3"/>
  </si>
  <si>
    <t>夜間対応型訪問介護</t>
    <rPh sb="0" eb="2">
      <t>ヤカン</t>
    </rPh>
    <rPh sb="2" eb="5">
      <t>タイオウガタ</t>
    </rPh>
    <rPh sb="5" eb="7">
      <t>ホウモン</t>
    </rPh>
    <rPh sb="7" eb="9">
      <t>カイゴ</t>
    </rPh>
    <phoneticPr fontId="2"/>
  </si>
  <si>
    <t>介護業務支援</t>
    <rPh sb="0" eb="2">
      <t>カイゴ</t>
    </rPh>
    <rPh sb="2" eb="4">
      <t>ギョウム</t>
    </rPh>
    <rPh sb="4" eb="6">
      <t>シエン</t>
    </rPh>
    <phoneticPr fontId="3"/>
  </si>
  <si>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</si>
  <si>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</si>
  <si>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11">
      <t>ショウキボタキノウガタキョタクカイゴ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</si>
  <si>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</si>
  <si>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</si>
  <si>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看護小規模多機能型居宅介護</t>
    <rPh sb="0" eb="1">
      <t>マモル</t>
    </rPh>
    <rPh sb="1" eb="4">
      <t>ショウキボ</t>
    </rPh>
    <rPh sb="4" eb="12">
      <t>タキノウガタキョタクカイゴ</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</si>
  <si>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</si>
  <si>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</si>
  <si>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</si>
  <si>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</si>
  <si>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</si>
  <si>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</si>
  <si>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</si>
  <si>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</si>
  <si>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理事長　○○　○○</t>
    <rPh sb="0" eb="3">
      <t>リジチョウ</t>
    </rPh>
    <phoneticPr fontId="3"/>
  </si>
  <si>
    <t>入力項目</t>
    <rPh sb="0" eb="2">
      <t>ニュウリョク</t>
    </rPh>
    <rPh sb="2" eb="4">
      <t>コウモク</t>
    </rPh>
    <phoneticPr fontId="3"/>
  </si>
  <si>
    <t>入力欄</t>
    <rPh sb="0" eb="2">
      <t>ニュウリョク</t>
    </rPh>
    <rPh sb="2" eb="3">
      <t>ラン</t>
    </rPh>
    <phoneticPr fontId="3"/>
  </si>
  <si>
    <t>（変更）収　支　予　算　書</t>
    <rPh sb="1" eb="3">
      <t>ヘンコウ</t>
    </rPh>
    <rPh sb="4" eb="5">
      <t>オサム</t>
    </rPh>
    <rPh sb="6" eb="7">
      <t>シ</t>
    </rPh>
    <rPh sb="8" eb="9">
      <t>ヨ</t>
    </rPh>
    <rPh sb="10" eb="11">
      <t>サン</t>
    </rPh>
    <rPh sb="12" eb="13">
      <t>ショ</t>
    </rPh>
    <phoneticPr fontId="3"/>
  </si>
  <si>
    <t>１　収　入</t>
    <rPh sb="2" eb="3">
      <t>オサム</t>
    </rPh>
    <rPh sb="4" eb="5">
      <t>イ</t>
    </rPh>
    <phoneticPr fontId="3"/>
  </si>
  <si>
    <t>（単位：円）</t>
    <rPh sb="1" eb="3">
      <t>タンイ</t>
    </rPh>
    <rPh sb="4" eb="5">
      <t>エン</t>
    </rPh>
    <phoneticPr fontId="3"/>
  </si>
  <si>
    <t>区　　　分</t>
    <rPh sb="0" eb="1">
      <t>ク</t>
    </rPh>
    <rPh sb="4" eb="5">
      <t>ブン</t>
    </rPh>
    <phoneticPr fontId="3"/>
  </si>
  <si>
    <t>積算内訳</t>
    <rPh sb="0" eb="2">
      <t>セキサン</t>
    </rPh>
    <rPh sb="2" eb="4">
      <t>ウチワケ</t>
    </rPh>
    <phoneticPr fontId="3"/>
  </si>
  <si>
    <t>１．県補助金</t>
    <rPh sb="2" eb="3">
      <t>ケン</t>
    </rPh>
    <rPh sb="3" eb="6">
      <t>ホジョキン</t>
    </rPh>
    <phoneticPr fontId="3"/>
  </si>
  <si>
    <t>２．自己資金</t>
    <rPh sb="2" eb="4">
      <t>ジコ</t>
    </rPh>
    <rPh sb="4" eb="6">
      <t>シキン</t>
    </rPh>
    <phoneticPr fontId="3"/>
  </si>
  <si>
    <t>３．その他（　　　　　　　　　　）</t>
    <rPh sb="4" eb="5">
      <t>タ</t>
    </rPh>
    <phoneticPr fontId="3"/>
  </si>
  <si>
    <t>２　支　出</t>
    <rPh sb="2" eb="3">
      <t>シ</t>
    </rPh>
    <rPh sb="4" eb="5">
      <t>デ</t>
    </rPh>
    <phoneticPr fontId="3"/>
  </si>
  <si>
    <t>１．事業費</t>
    <rPh sb="2" eb="5">
      <t>ジギョウヒ</t>
    </rPh>
    <phoneticPr fontId="3"/>
  </si>
  <si>
    <r>
      <rPr>
        <sz val="11"/>
        <color indexed="8"/>
        <rFont val="MS Mincho"/>
        <family val="1"/>
        <charset val="128"/>
      </rPr>
      <t>宮崎県知事 殿</t>
    </r>
  </si>
  <si>
    <r>
      <rPr>
        <sz val="11"/>
        <color indexed="8"/>
        <rFont val="MS Mincho"/>
        <family val="1"/>
        <charset val="128"/>
      </rPr>
      <t>住 所</t>
    </r>
  </si>
  <si>
    <r>
      <rPr>
        <sz val="11"/>
        <color indexed="8"/>
        <rFont val="MS Mincho"/>
        <family val="1"/>
        <charset val="128"/>
      </rPr>
      <t>(法人にあってはその名称及び代表者の氏名)</t>
    </r>
  </si>
  <si>
    <r>
      <rPr>
        <sz val="11"/>
        <color indexed="8"/>
        <rFont val="MS Mincho"/>
        <family val="1"/>
        <charset val="128"/>
      </rPr>
      <t>特別徴収実施確認・開始誓約書</t>
    </r>
  </si>
  <si>
    <r>
      <rPr>
        <sz val="11"/>
        <color indexed="8"/>
        <rFont val="MS Mincho"/>
        <family val="1"/>
        <charset val="128"/>
      </rPr>
      <t xml:space="preserve">１ </t>
    </r>
    <r>
      <rPr>
        <sz val="11"/>
        <color indexed="8"/>
        <rFont val="MS Mincho"/>
        <family val="1"/>
        <charset val="128"/>
      </rPr>
      <t>領収証書の写し添付</t>
    </r>
  </si>
  <si>
    <r>
      <rPr>
        <sz val="11"/>
        <color indexed="8"/>
        <rFont val="MS Mincho"/>
        <family val="1"/>
        <charset val="128"/>
      </rPr>
      <t xml:space="preserve">２ </t>
    </r>
    <r>
      <rPr>
        <sz val="11"/>
        <color indexed="8"/>
        <rFont val="MS Mincho"/>
        <family val="1"/>
        <charset val="128"/>
      </rPr>
      <t>添付する領収証書の写しがない場合等</t>
    </r>
  </si>
  <si>
    <r>
      <rPr>
        <sz val="11"/>
        <color indexed="8"/>
        <rFont val="MS Mincho"/>
        <family val="1"/>
        <charset val="128"/>
      </rPr>
      <t>ﾌ ﾘ ｶ ﾞ ﾅ</t>
    </r>
  </si>
  <si>
    <r>
      <rPr>
        <sz val="11"/>
        <color indexed="8"/>
        <rFont val="MS Mincho"/>
        <family val="1"/>
        <charset val="128"/>
      </rPr>
      <t>誓 約 書</t>
    </r>
  </si>
  <si>
    <r>
      <rPr>
        <sz val="9"/>
        <color indexed="8"/>
        <rFont val="MS Mincho"/>
        <family val="1"/>
        <charset val="128"/>
      </rPr>
      <t>※チェック欄(誓約の場合、□にチェックを入れてください。)</t>
    </r>
  </si>
  <si>
    <r>
      <rPr>
        <sz val="11"/>
        <color indexed="8"/>
        <rFont val="MS Mincho"/>
        <family val="1"/>
        <charset val="128"/>
      </rPr>
      <t>ア</t>
    </r>
  </si>
  <si>
    <r>
      <rPr>
        <sz val="11"/>
        <color indexed="8"/>
        <rFont val="MS Mincho"/>
        <family val="1"/>
        <charset val="128"/>
      </rPr>
      <t>イ</t>
    </r>
  </si>
  <si>
    <r>
      <rPr>
        <sz val="11"/>
        <color indexed="8"/>
        <rFont val="MS Mincho"/>
        <family val="1"/>
        <charset val="128"/>
      </rPr>
      <t>ウ</t>
    </r>
  </si>
  <si>
    <t>社会福祉法人○○会</t>
    <rPh sb="0" eb="2">
      <t>シャカイ</t>
    </rPh>
    <rPh sb="2" eb="4">
      <t>フクシ</t>
    </rPh>
    <rPh sb="4" eb="6">
      <t>ホウジン</t>
    </rPh>
    <rPh sb="8" eb="9">
      <t>カイ</t>
    </rPh>
    <phoneticPr fontId="3"/>
  </si>
  <si>
    <t>　自己及び本事業実施主体の構成員・役員等は、次のアからウまでのいずれにも該当するものではありません。また、事業実施主体の運営に対し、次のアからウまでのいずれの関与もありません。</t>
    <phoneticPr fontId="3"/>
  </si>
  <si>
    <t>　暴力団(暴力団員による不当な行為の防止等に関する法律(平成３年法律第 77 号)第２条第２号に規定する暴力団をいう。以下同じ。)</t>
    <phoneticPr fontId="3"/>
  </si>
  <si>
    <t>　暴力団員(同法第２条第６号に規定する暴力団員をいう。以下同じ。)</t>
    <phoneticPr fontId="3"/>
  </si>
  <si>
    <t>　暴力団又は暴力団員と密接な関係を有する者</t>
    <phoneticPr fontId="3"/>
  </si>
  <si>
    <t>名称</t>
    <rPh sb="0" eb="2">
      <t>メイショウ</t>
    </rPh>
    <phoneticPr fontId="3"/>
  </si>
  <si>
    <t>代表者</t>
    <rPh sb="0" eb="3">
      <t>ダイヒョウシャ</t>
    </rPh>
    <phoneticPr fontId="3"/>
  </si>
  <si>
    <t>生年月日</t>
    <rPh sb="0" eb="2">
      <t>セイネン</t>
    </rPh>
    <rPh sb="2" eb="4">
      <t>ガッピ</t>
    </rPh>
    <phoneticPr fontId="3"/>
  </si>
  <si>
    <t>性別</t>
    <rPh sb="0" eb="2">
      <t>セイベツ</t>
    </rPh>
    <phoneticPr fontId="3"/>
  </si>
  <si>
    <t>ﾘｼﾞﾁｮｳ　○○　○○</t>
    <phoneticPr fontId="3"/>
  </si>
  <si>
    <t>ｼｬｶｲﾌｸｼﾎｳｼﾞﾝ○○ｶｲ</t>
    <phoneticPr fontId="3"/>
  </si>
  <si>
    <t>申請年月日</t>
    <rPh sb="0" eb="2">
      <t>シンセイ</t>
    </rPh>
    <rPh sb="2" eb="5">
      <t>ネンガッピ</t>
    </rPh>
    <phoneticPr fontId="3"/>
  </si>
  <si>
    <t>宮崎　太郎</t>
    <rPh sb="0" eb="2">
      <t>ミヤザキ</t>
    </rPh>
    <rPh sb="3" eb="5">
      <t>タロウ</t>
    </rPh>
    <phoneticPr fontId="3"/>
  </si>
  <si>
    <t>電話番号</t>
    <rPh sb="0" eb="2">
      <t>デンワ</t>
    </rPh>
    <rPh sb="2" eb="4">
      <t>バンゴウ</t>
    </rPh>
    <phoneticPr fontId="3"/>
  </si>
  <si>
    <t>メールアドレス</t>
    <phoneticPr fontId="3"/>
  </si>
  <si>
    <t>担
当
者
情
報</t>
    <rPh sb="0" eb="1">
      <t>タン</t>
    </rPh>
    <rPh sb="2" eb="3">
      <t>トウ</t>
    </rPh>
    <rPh sb="4" eb="5">
      <t>シャ</t>
    </rPh>
    <rPh sb="6" eb="7">
      <t>ジョウ</t>
    </rPh>
    <rPh sb="8" eb="9">
      <t>ホウ</t>
    </rPh>
    <phoneticPr fontId="3"/>
  </si>
  <si>
    <t>0985-12-3456</t>
    <phoneticPr fontId="3"/>
  </si>
  <si>
    <t>○○○@miyazaki.com</t>
    <phoneticPr fontId="3"/>
  </si>
  <si>
    <t>法
人
情
報</t>
    <rPh sb="0" eb="1">
      <t>ホウ</t>
    </rPh>
    <rPh sb="2" eb="3">
      <t>ニン</t>
    </rPh>
    <rPh sb="4" eb="5">
      <t>ジョウ</t>
    </rPh>
    <rPh sb="6" eb="7">
      <t>ホウ</t>
    </rPh>
    <phoneticPr fontId="3"/>
  </si>
  <si>
    <t>法人の住所</t>
    <rPh sb="0" eb="2">
      <t>ホウジン</t>
    </rPh>
    <rPh sb="3" eb="5">
      <t>ジュウショ</t>
    </rPh>
    <phoneticPr fontId="3"/>
  </si>
  <si>
    <t>事業所名</t>
    <rPh sb="0" eb="3">
      <t>ジギョウショ</t>
    </rPh>
    <rPh sb="3" eb="4">
      <t>メイ</t>
    </rPh>
    <phoneticPr fontId="3"/>
  </si>
  <si>
    <t>事業所のサービス区分</t>
    <rPh sb="0" eb="3">
      <t>ジギョウショ</t>
    </rPh>
    <rPh sb="8" eb="10">
      <t>クブン</t>
    </rPh>
    <phoneticPr fontId="3"/>
  </si>
  <si>
    <t>事業所の住所</t>
    <rPh sb="0" eb="3">
      <t>ジギョウショ</t>
    </rPh>
    <rPh sb="4" eb="6">
      <t>ジュウショ</t>
    </rPh>
    <phoneticPr fontId="3"/>
  </si>
  <si>
    <t>関係書類の送付先</t>
    <rPh sb="0" eb="2">
      <t>カンケイ</t>
    </rPh>
    <rPh sb="2" eb="4">
      <t>ショルイ</t>
    </rPh>
    <rPh sb="5" eb="7">
      <t>ソウフ</t>
    </rPh>
    <rPh sb="7" eb="8">
      <t>サキ</t>
    </rPh>
    <phoneticPr fontId="3"/>
  </si>
  <si>
    <t>事
業
所
情
報</t>
    <rPh sb="0" eb="1">
      <t>コト</t>
    </rPh>
    <rPh sb="2" eb="3">
      <t>ギョウ</t>
    </rPh>
    <rPh sb="4" eb="5">
      <t>ショ</t>
    </rPh>
    <rPh sb="6" eb="7">
      <t>ジョウ</t>
    </rPh>
    <rPh sb="8" eb="9">
      <t>ホウ</t>
    </rPh>
    <phoneticPr fontId="3"/>
  </si>
  <si>
    <t>No.</t>
    <phoneticPr fontId="3"/>
  </si>
  <si>
    <t>法人名</t>
  </si>
  <si>
    <t>ﾌﾘｶﾞﾅ</t>
    <phoneticPr fontId="3"/>
  </si>
  <si>
    <t>法人代表者（役職・氏名）</t>
    <phoneticPr fontId="3"/>
  </si>
  <si>
    <t>代表者の生年月日</t>
    <rPh sb="0" eb="3">
      <t>ダイヒョウシャ</t>
    </rPh>
    <rPh sb="4" eb="6">
      <t>セイネン</t>
    </rPh>
    <rPh sb="6" eb="8">
      <t>ガッピ</t>
    </rPh>
    <phoneticPr fontId="3"/>
  </si>
  <si>
    <t>代表者の性別</t>
    <rPh sb="0" eb="3">
      <t>ダイヒョウシャ</t>
    </rPh>
    <rPh sb="4" eb="6">
      <t>セイベツ</t>
    </rPh>
    <phoneticPr fontId="3"/>
  </si>
  <si>
    <t>男</t>
    <rPh sb="0" eb="1">
      <t>オトコ</t>
    </rPh>
    <phoneticPr fontId="3"/>
  </si>
  <si>
    <t>女</t>
    <rPh sb="0" eb="1">
      <t>オンナ</t>
    </rPh>
    <phoneticPr fontId="3"/>
  </si>
  <si>
    <t>宮崎県知事　殿</t>
    <phoneticPr fontId="3"/>
  </si>
  <si>
    <t>（１）特別徴収実施確認</t>
    <phoneticPr fontId="3"/>
  </si>
  <si>
    <t>（２）特別徴収義務がない</t>
    <phoneticPr fontId="3"/>
  </si>
  <si>
    <t>（３）開始誓約</t>
    <phoneticPr fontId="3"/>
  </si>
  <si>
    <r>
      <rPr>
        <sz val="11"/>
        <color indexed="8"/>
        <rFont val="MS Mincho"/>
        <family val="1"/>
        <charset val="128"/>
      </rPr>
      <t xml:space="preserve">                                 </t>
    </r>
    <r>
      <rPr>
        <u/>
        <sz val="11"/>
        <color indexed="8"/>
        <rFont val="MS Mincho"/>
        <family val="1"/>
        <charset val="128"/>
      </rPr>
      <t>→ ６か月以内の領収証書の写しを添付してください。</t>
    </r>
    <phoneticPr fontId="3"/>
  </si>
  <si>
    <t>６か月以内の領収証書の写しを添付してください。</t>
    <phoneticPr fontId="3"/>
  </si>
  <si>
    <r>
      <t xml:space="preserve">        　　　　　　　　　　　　　　</t>
    </r>
    <r>
      <rPr>
        <u/>
        <sz val="11"/>
        <color indexed="8"/>
        <rFont val="MS Mincho"/>
        <family val="1"/>
        <charset val="128"/>
      </rPr>
      <t>→　確認印を受けてください。</t>
    </r>
    <phoneticPr fontId="3"/>
  </si>
  <si>
    <t>　　　　</t>
    <phoneticPr fontId="3"/>
  </si>
  <si>
    <t>上記市町村の特別徴収義務者指定番号：</t>
    <phoneticPr fontId="3"/>
  </si>
  <si>
    <t>※ 各事業所で事前に記入しておいてください。　　　　　　　　　</t>
    <phoneticPr fontId="3"/>
  </si>
  <si>
    <t>市(町・村)確認印</t>
    <phoneticPr fontId="3"/>
  </si>
  <si>
    <r>
      <t>　　　　　　　　　　　　　　　　　　</t>
    </r>
    <r>
      <rPr>
        <u/>
        <sz val="11"/>
        <color indexed="8"/>
        <rFont val="MS Mincho"/>
        <family val="1"/>
        <charset val="128"/>
      </rPr>
      <t>→　確認印を受けてください。</t>
    </r>
    <phoneticPr fontId="3"/>
  </si>
  <si>
    <t xml:space="preserve">   チェック欄（いずれかに該当する項目□にチェックを入れてください。）</t>
    <phoneticPr fontId="3"/>
  </si>
  <si>
    <t xml:space="preserve">        </t>
    <phoneticPr fontId="3"/>
  </si>
  <si>
    <t xml:space="preserve">      　の個人住民税について、特別徴収を実施しています。</t>
    <phoneticPr fontId="3"/>
  </si>
  <si>
    <t>当事業所は、特別徴収義務のない事業所です。</t>
    <phoneticPr fontId="3"/>
  </si>
  <si>
    <t>当事業所は、　 年 　　月から、従業員等の個人住民税につ</t>
    <phoneticPr fontId="3"/>
  </si>
  <si>
    <t>　　　　いて特別徴収を開始することを誓約します。</t>
    <phoneticPr fontId="3"/>
  </si>
  <si>
    <t>　　　　　つきましては、特別徴収税額の決定通知書を当社(者)あて</t>
    <phoneticPr fontId="3"/>
  </si>
  <si>
    <t>　　　　に送付してください。</t>
    <phoneticPr fontId="3"/>
  </si>
  <si>
    <t xml:space="preserve">　   </t>
    <phoneticPr fontId="3"/>
  </si>
  <si>
    <t>当事業所は、現在　　　　市(町・村)の特別徴収義務者の指定を受け、従業員等の</t>
    <phoneticPr fontId="3"/>
  </si>
  <si>
    <t>　　　  個人住民税について、特別徴収を実施し納付しています。</t>
    <phoneticPr fontId="3"/>
  </si>
  <si>
    <r>
      <rPr>
        <sz val="11"/>
        <color indexed="8"/>
        <rFont val="MS Mincho"/>
        <family val="1"/>
        <charset val="128"/>
      </rPr>
      <t>氏   名</t>
    </r>
    <r>
      <rPr>
        <sz val="11"/>
        <color indexed="8"/>
        <rFont val="MS Mincho"/>
        <family val="1"/>
        <charset val="128"/>
      </rPr>
      <t xml:space="preserve">   </t>
    </r>
    <phoneticPr fontId="3"/>
  </si>
  <si>
    <t>住   所</t>
    <phoneticPr fontId="3"/>
  </si>
  <si>
    <t>当事業所は、現在 　　　　市(町・村)の特別徴収義務者の指定を受け、従業員等</t>
    <phoneticPr fontId="3"/>
  </si>
  <si>
    <t>入力例　・　備考欄</t>
    <rPh sb="0" eb="2">
      <t>ニュウリョク</t>
    </rPh>
    <rPh sb="1" eb="2">
      <t>サンニュウ</t>
    </rPh>
    <rPh sb="2" eb="3">
      <t>レイ</t>
    </rPh>
    <rPh sb="6" eb="9">
      <t>ビコウラン</t>
    </rPh>
    <phoneticPr fontId="3"/>
  </si>
  <si>
    <t>事業所の定員</t>
    <rPh sb="0" eb="3">
      <t>ジギョウショ</t>
    </rPh>
    <rPh sb="4" eb="6">
      <t>テイイン</t>
    </rPh>
    <phoneticPr fontId="3"/>
  </si>
  <si>
    <t>特別養護老人ホーム○○</t>
    <phoneticPr fontId="3"/>
  </si>
  <si>
    <t>プルダウンリスト（※）から選択</t>
    <rPh sb="13" eb="15">
      <t>センタク</t>
    </rPh>
    <phoneticPr fontId="3"/>
  </si>
  <si>
    <r>
      <rPr>
        <sz val="11"/>
        <color indexed="10"/>
        <rFont val="ＭＳ Ｐゴシック"/>
        <family val="3"/>
        <charset val="128"/>
      </rPr>
      <t>交付決定通知等を送付する住所</t>
    </r>
    <r>
      <rPr>
        <sz val="11"/>
        <rFont val="ＭＳ Ｐゴシック"/>
        <family val="3"/>
        <charset val="128"/>
      </rPr>
      <t>をプルダウンリスト（※）から選択してください。</t>
    </r>
    <rPh sb="0" eb="2">
      <t>コウフ</t>
    </rPh>
    <rPh sb="2" eb="4">
      <t>ケッテイ</t>
    </rPh>
    <rPh sb="4" eb="6">
      <t>ツウチ</t>
    </rPh>
    <rPh sb="6" eb="7">
      <t>トウ</t>
    </rPh>
    <rPh sb="8" eb="10">
      <t>ソウフ</t>
    </rPh>
    <rPh sb="12" eb="14">
      <t>ジュウショ</t>
    </rPh>
    <phoneticPr fontId="3"/>
  </si>
  <si>
    <t>※　エクセルのバージョンが古い場合は、プルダウンリストが表示されないことがありますので、その際は、</t>
    <rPh sb="13" eb="14">
      <t>フル</t>
    </rPh>
    <rPh sb="15" eb="17">
      <t>バアイ</t>
    </rPh>
    <rPh sb="28" eb="30">
      <t>ヒョウジ</t>
    </rPh>
    <rPh sb="46" eb="47">
      <t>サイ</t>
    </rPh>
    <phoneticPr fontId="3"/>
  </si>
  <si>
    <t>右側のリストから、該当する項目を直接選択して、入力欄に貼り付けてください。</t>
    <rPh sb="0" eb="2">
      <t>ミギガワ</t>
    </rPh>
    <rPh sb="9" eb="11">
      <t>ガイトウ</t>
    </rPh>
    <rPh sb="13" eb="15">
      <t>コウモク</t>
    </rPh>
    <rPh sb="16" eb="18">
      <t>チョクセツ</t>
    </rPh>
    <rPh sb="18" eb="20">
      <t>センタク</t>
    </rPh>
    <rPh sb="23" eb="26">
      <t>ニュウリョクラン</t>
    </rPh>
    <rPh sb="27" eb="28">
      <t>ハ</t>
    </rPh>
    <rPh sb="29" eb="30">
      <t>ツ</t>
    </rPh>
    <phoneticPr fontId="3"/>
  </si>
  <si>
    <t>様式第２号（第６条、第13条関係）</t>
    <rPh sb="0" eb="2">
      <t>ヨウシキ</t>
    </rPh>
    <rPh sb="2" eb="3">
      <t>ダイ</t>
    </rPh>
    <rPh sb="4" eb="5">
      <t>ゴウ</t>
    </rPh>
    <rPh sb="6" eb="7">
      <t>ダイ</t>
    </rPh>
    <rPh sb="8" eb="9">
      <t>ジョウ</t>
    </rPh>
    <rPh sb="10" eb="11">
      <t>ダイ</t>
    </rPh>
    <rPh sb="13" eb="14">
      <t>ジョウ</t>
    </rPh>
    <rPh sb="14" eb="16">
      <t>カンケイ</t>
    </rPh>
    <phoneticPr fontId="3"/>
  </si>
  <si>
    <t>収入予算額</t>
    <rPh sb="0" eb="2">
      <t>シュウニュウ</t>
    </rPh>
    <rPh sb="2" eb="5">
      <t>ヨサンガク</t>
    </rPh>
    <phoneticPr fontId="3"/>
  </si>
  <si>
    <t>支出予算額</t>
    <rPh sb="0" eb="2">
      <t>シシュツ</t>
    </rPh>
    <rPh sb="2" eb="5">
      <t>ヨサンガク</t>
    </rPh>
    <phoneticPr fontId="3"/>
  </si>
  <si>
    <t>様式第３号（第６条、第13条関係）</t>
    <rPh sb="0" eb="2">
      <t>ヨウシキ</t>
    </rPh>
    <rPh sb="2" eb="3">
      <t>ダイ</t>
    </rPh>
    <rPh sb="4" eb="5">
      <t>ゴウ</t>
    </rPh>
    <rPh sb="6" eb="7">
      <t>ダイ</t>
    </rPh>
    <rPh sb="9" eb="10">
      <t>ダイ</t>
    </rPh>
    <rPh sb="13" eb="15">
      <t>カンケイ</t>
    </rPh>
    <phoneticPr fontId="3"/>
  </si>
  <si>
    <t>（単位：円）</t>
    <rPh sb="1" eb="3">
      <t>タンイ</t>
    </rPh>
    <rPh sb="4" eb="5">
      <t>エン</t>
    </rPh>
    <phoneticPr fontId="28"/>
  </si>
  <si>
    <t>介護ロボット
の種別</t>
    <rPh sb="0" eb="2">
      <t>カイゴ</t>
    </rPh>
    <rPh sb="8" eb="10">
      <t>シュベツ</t>
    </rPh>
    <phoneticPr fontId="3"/>
  </si>
  <si>
    <t xml:space="preserve">機器購入価格
</t>
    <phoneticPr fontId="3"/>
  </si>
  <si>
    <t xml:space="preserve">補助基準額
（A）×4/5
</t>
    <rPh sb="0" eb="2">
      <t>ホジョ</t>
    </rPh>
    <rPh sb="2" eb="4">
      <t>キジュン</t>
    </rPh>
    <rPh sb="4" eb="5">
      <t>ガク</t>
    </rPh>
    <phoneticPr fontId="3"/>
  </si>
  <si>
    <t>１台あたり申請額</t>
    <rPh sb="1" eb="2">
      <t>ダイ</t>
    </rPh>
    <rPh sb="5" eb="8">
      <t>シンセイガク</t>
    </rPh>
    <phoneticPr fontId="3"/>
  </si>
  <si>
    <t>交付決定
（確定）額</t>
    <rPh sb="0" eb="2">
      <t>コウフ</t>
    </rPh>
    <rPh sb="2" eb="4">
      <t>ケッテイ</t>
    </rPh>
    <rPh sb="6" eb="8">
      <t>カクテイ</t>
    </rPh>
    <rPh sb="9" eb="10">
      <t>ガク</t>
    </rPh>
    <phoneticPr fontId="3"/>
  </si>
  <si>
    <t>※税抜き　　（A）</t>
    <phoneticPr fontId="3"/>
  </si>
  <si>
    <r>
      <t>※千円未満切り捨て</t>
    </r>
    <r>
      <rPr>
        <sz val="12"/>
        <rFont val="ＭＳ ゴシック"/>
        <family val="3"/>
        <charset val="128"/>
      </rPr>
      <t>（C)</t>
    </r>
    <rPh sb="1" eb="2">
      <t>セン</t>
    </rPh>
    <rPh sb="2" eb="5">
      <t>エンミマン</t>
    </rPh>
    <rPh sb="5" eb="6">
      <t>キ</t>
    </rPh>
    <rPh sb="7" eb="8">
      <t>ス</t>
    </rPh>
    <phoneticPr fontId="3"/>
  </si>
  <si>
    <t>※１　C欄は、移乗支援、入浴支援及びその他の場合は上限100万円とし、これ以外は上限30万円とする。</t>
    <rPh sb="4" eb="5">
      <t>ラン</t>
    </rPh>
    <rPh sb="16" eb="17">
      <t>オヨ</t>
    </rPh>
    <rPh sb="20" eb="21">
      <t>タ</t>
    </rPh>
    <rPh sb="22" eb="24">
      <t>バアイ</t>
    </rPh>
    <rPh sb="25" eb="27">
      <t>ジョウゲン</t>
    </rPh>
    <rPh sb="37" eb="39">
      <t>イガイ</t>
    </rPh>
    <rPh sb="40" eb="42">
      <t>ジョウゲン</t>
    </rPh>
    <rPh sb="44" eb="46">
      <t>マンエン</t>
    </rPh>
    <phoneticPr fontId="3"/>
  </si>
  <si>
    <t>※２　E欄の交付確定額は交付決定額を上限とする。</t>
    <rPh sb="4" eb="5">
      <t>ラン</t>
    </rPh>
    <rPh sb="6" eb="8">
      <t>コウフ</t>
    </rPh>
    <rPh sb="8" eb="10">
      <t>カクテイ</t>
    </rPh>
    <rPh sb="10" eb="11">
      <t>ガク</t>
    </rPh>
    <rPh sb="12" eb="14">
      <t>コウフ</t>
    </rPh>
    <rPh sb="14" eb="16">
      <t>ケッテイ</t>
    </rPh>
    <rPh sb="16" eb="17">
      <t>ガク</t>
    </rPh>
    <rPh sb="18" eb="20">
      <t>ジョウゲン</t>
    </rPh>
    <phoneticPr fontId="28"/>
  </si>
  <si>
    <t>２　介護テクノロジーのパッケージ型導入支援</t>
    <phoneticPr fontId="3"/>
  </si>
  <si>
    <t>（１）介護テクノロジーのパッケージ型による導入</t>
    <rPh sb="3" eb="5">
      <t>カイゴ</t>
    </rPh>
    <rPh sb="17" eb="18">
      <t>ガタ</t>
    </rPh>
    <rPh sb="21" eb="23">
      <t>ドウニュウ</t>
    </rPh>
    <phoneticPr fontId="28"/>
  </si>
  <si>
    <t xml:space="preserve">  (ａ)介護ロボットの導入に伴う経費</t>
    <rPh sb="5" eb="7">
      <t>カイゴ</t>
    </rPh>
    <rPh sb="12" eb="14">
      <t>ドウニュウ</t>
    </rPh>
    <rPh sb="15" eb="16">
      <t>トモナ</t>
    </rPh>
    <rPh sb="17" eb="19">
      <t>ケイヒ</t>
    </rPh>
    <phoneticPr fontId="28"/>
  </si>
  <si>
    <t>補助対象経費</t>
    <rPh sb="0" eb="2">
      <t>ホジョ</t>
    </rPh>
    <rPh sb="2" eb="4">
      <t>タイショウ</t>
    </rPh>
    <rPh sb="4" eb="6">
      <t>ケイヒ</t>
    </rPh>
    <phoneticPr fontId="3"/>
  </si>
  <si>
    <t>※千円未満切り捨て （B）</t>
    <phoneticPr fontId="3"/>
  </si>
  <si>
    <t>※　B欄の交付確定額は交付決定額を上限とする。</t>
    <rPh sb="3" eb="4">
      <t>ラン</t>
    </rPh>
    <rPh sb="5" eb="7">
      <t>コウフ</t>
    </rPh>
    <rPh sb="7" eb="9">
      <t>カクテイ</t>
    </rPh>
    <rPh sb="9" eb="10">
      <t>ガク</t>
    </rPh>
    <rPh sb="11" eb="13">
      <t>コウフ</t>
    </rPh>
    <rPh sb="13" eb="15">
      <t>ケッテイ</t>
    </rPh>
    <rPh sb="15" eb="16">
      <t>ガク</t>
    </rPh>
    <rPh sb="17" eb="19">
      <t>ジョウゲン</t>
    </rPh>
    <phoneticPr fontId="28"/>
  </si>
  <si>
    <t xml:space="preserve"> （ｂ）ＩＣＴの導入に伴う経費</t>
    <rPh sb="8" eb="10">
      <t>ドウニュウ</t>
    </rPh>
    <rPh sb="11" eb="12">
      <t>トモナ</t>
    </rPh>
    <rPh sb="13" eb="15">
      <t>ケイヒ</t>
    </rPh>
    <phoneticPr fontId="3"/>
  </si>
  <si>
    <t>（単位：円）</t>
    <phoneticPr fontId="28"/>
  </si>
  <si>
    <t>対象項目</t>
    <phoneticPr fontId="28"/>
  </si>
  <si>
    <t>補助対象経費</t>
    <rPh sb="0" eb="2">
      <t>ホジョ</t>
    </rPh>
    <rPh sb="2" eb="4">
      <t>ホジョ</t>
    </rPh>
    <rPh sb="4" eb="6">
      <t>タイショウケイヒ</t>
    </rPh>
    <phoneticPr fontId="3"/>
  </si>
  <si>
    <r>
      <t>※税抜き　　　</t>
    </r>
    <r>
      <rPr>
        <sz val="12"/>
        <rFont val="ＭＳ ゴシック"/>
        <family val="3"/>
        <charset val="128"/>
      </rPr>
      <t>(A)</t>
    </r>
    <rPh sb="1" eb="2">
      <t>ゼイ</t>
    </rPh>
    <rPh sb="2" eb="3">
      <t>ヌ</t>
    </rPh>
    <phoneticPr fontId="3"/>
  </si>
  <si>
    <t>　　　※千円未満切り捨て（B）</t>
    <phoneticPr fontId="3"/>
  </si>
  <si>
    <t>介護ソフト</t>
    <rPh sb="0" eb="2">
      <t>カイゴ</t>
    </rPh>
    <phoneticPr fontId="28"/>
  </si>
  <si>
    <t>情報端末</t>
    <rPh sb="0" eb="2">
      <t>ジョウホウ</t>
    </rPh>
    <rPh sb="2" eb="4">
      <t>タンマツ</t>
    </rPh>
    <phoneticPr fontId="28"/>
  </si>
  <si>
    <t>通信環境機器等</t>
    <rPh sb="0" eb="2">
      <t>ツウシン</t>
    </rPh>
    <rPh sb="2" eb="4">
      <t>カンキョウ</t>
    </rPh>
    <rPh sb="4" eb="6">
      <t>キキ</t>
    </rPh>
    <rPh sb="6" eb="7">
      <t>トウ</t>
    </rPh>
    <phoneticPr fontId="28"/>
  </si>
  <si>
    <t>保守経費等</t>
    <rPh sb="0" eb="2">
      <t>ホシュ</t>
    </rPh>
    <rPh sb="2" eb="4">
      <t>ケイヒ</t>
    </rPh>
    <rPh sb="4" eb="5">
      <t>トウ</t>
    </rPh>
    <phoneticPr fontId="28"/>
  </si>
  <si>
    <t>その他</t>
    <rPh sb="2" eb="3">
      <t>タ</t>
    </rPh>
    <phoneticPr fontId="28"/>
  </si>
  <si>
    <t>合　　　計</t>
    <phoneticPr fontId="3"/>
  </si>
  <si>
    <t>（２）見守り機器の導入に伴う通信環境整備</t>
    <phoneticPr fontId="3"/>
  </si>
  <si>
    <t>Wi-Fi工事</t>
    <phoneticPr fontId="28"/>
  </si>
  <si>
    <t>インカム</t>
  </si>
  <si>
    <t>システム連動経費</t>
    <phoneticPr fontId="28"/>
  </si>
  <si>
    <t>補助額合計
（１）＋（２）</t>
    <rPh sb="0" eb="3">
      <t>ホジョガク</t>
    </rPh>
    <rPh sb="3" eb="5">
      <t>ゴウケイ</t>
    </rPh>
    <phoneticPr fontId="28"/>
  </si>
  <si>
    <t>※　B欄の交付確定額は交付決定額を上限とする。</t>
    <phoneticPr fontId="28"/>
  </si>
  <si>
    <t>※　1,000万円を上限とする</t>
    <phoneticPr fontId="28"/>
  </si>
  <si>
    <t>３　導入支援と一体的に行う業務改善支援</t>
    <rPh sb="2" eb="4">
      <t>ドウニュウ</t>
    </rPh>
    <rPh sb="4" eb="6">
      <t>シエン</t>
    </rPh>
    <rPh sb="7" eb="10">
      <t>イッタイテキ</t>
    </rPh>
    <rPh sb="11" eb="12">
      <t>オコナ</t>
    </rPh>
    <rPh sb="13" eb="15">
      <t>ギョウム</t>
    </rPh>
    <rPh sb="15" eb="17">
      <t>カイゼン</t>
    </rPh>
    <rPh sb="17" eb="19">
      <t>シエン</t>
    </rPh>
    <phoneticPr fontId="3"/>
  </si>
  <si>
    <t>対象項目</t>
    <rPh sb="0" eb="2">
      <t>タイショウ</t>
    </rPh>
    <rPh sb="2" eb="4">
      <t>コウモク</t>
    </rPh>
    <phoneticPr fontId="28"/>
  </si>
  <si>
    <t>支援内容</t>
    <rPh sb="0" eb="2">
      <t>ナイヨウ</t>
    </rPh>
    <phoneticPr fontId="28"/>
  </si>
  <si>
    <t>補助基準額
（A）×4/5</t>
    <rPh sb="0" eb="2">
      <t>ホジョ</t>
    </rPh>
    <rPh sb="2" eb="4">
      <t>キジュン</t>
    </rPh>
    <rPh sb="4" eb="5">
      <t>ガク</t>
    </rPh>
    <phoneticPr fontId="3"/>
  </si>
  <si>
    <t>補助上限額</t>
    <rPh sb="0" eb="2">
      <t>ホジョ</t>
    </rPh>
    <rPh sb="2" eb="5">
      <t>ジョウゲンガク</t>
    </rPh>
    <phoneticPr fontId="3"/>
  </si>
  <si>
    <r>
      <rPr>
        <sz val="9"/>
        <rFont val="ＭＳ ゴシック"/>
        <family val="3"/>
        <charset val="128"/>
      </rPr>
      <t>※税抜き　</t>
    </r>
    <r>
      <rPr>
        <sz val="12"/>
        <rFont val="ＭＳ ゴシック"/>
        <family val="3"/>
        <charset val="128"/>
      </rPr>
      <t>（A）</t>
    </r>
    <rPh sb="1" eb="3">
      <t>ゼイヌ</t>
    </rPh>
    <phoneticPr fontId="3"/>
  </si>
  <si>
    <r>
      <rPr>
        <sz val="9"/>
        <rFont val="ＭＳ ゴシック"/>
        <family val="3"/>
        <charset val="128"/>
      </rPr>
      <t>※千円未満切り捨て</t>
    </r>
    <r>
      <rPr>
        <sz val="12"/>
        <rFont val="ＭＳ ゴシック"/>
        <family val="3"/>
        <charset val="128"/>
      </rPr>
      <t>（B)</t>
    </r>
    <rPh sb="1" eb="3">
      <t>センエン</t>
    </rPh>
    <rPh sb="3" eb="5">
      <t>ミマン</t>
    </rPh>
    <rPh sb="5" eb="6">
      <t>キ</t>
    </rPh>
    <rPh sb="7" eb="8">
      <t>ス</t>
    </rPh>
    <phoneticPr fontId="3"/>
  </si>
  <si>
    <t>（C）</t>
    <phoneticPr fontId="3"/>
  </si>
  <si>
    <t>(1)第三者による業務改善支援</t>
    <rPh sb="3" eb="4">
      <t>ダイ</t>
    </rPh>
    <rPh sb="4" eb="6">
      <t>サンシャ</t>
    </rPh>
    <rPh sb="9" eb="11">
      <t>ギョウム</t>
    </rPh>
    <rPh sb="11" eb="13">
      <t>カイゼン</t>
    </rPh>
    <rPh sb="13" eb="15">
      <t>シエン</t>
    </rPh>
    <phoneticPr fontId="28"/>
  </si>
  <si>
    <t>(2)介護現場における
生産性向上の取組に
関する研修・相談等</t>
    <rPh sb="3" eb="5">
      <t>カイゴ</t>
    </rPh>
    <rPh sb="5" eb="7">
      <t>ゲンバ</t>
    </rPh>
    <rPh sb="12" eb="15">
      <t>セイサンセイ</t>
    </rPh>
    <rPh sb="15" eb="17">
      <t>コウジョウ</t>
    </rPh>
    <rPh sb="18" eb="20">
      <t>トリクミ</t>
    </rPh>
    <rPh sb="22" eb="23">
      <t>カン</t>
    </rPh>
    <rPh sb="25" eb="27">
      <t>ケンシュウ</t>
    </rPh>
    <rPh sb="28" eb="30">
      <t>ソウダン</t>
    </rPh>
    <rPh sb="30" eb="31">
      <t>トウ</t>
    </rPh>
    <phoneticPr fontId="28"/>
  </si>
  <si>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phoneticPr fontId="28"/>
  </si>
  <si>
    <t>４　面的支援によるモデル施設の育成・モデル地域づくり事業</t>
    <rPh sb="2" eb="3">
      <t>ジメン</t>
    </rPh>
    <rPh sb="3" eb="4">
      <t>テキ</t>
    </rPh>
    <phoneticPr fontId="3"/>
  </si>
  <si>
    <t>対象項目</t>
    <rPh sb="0" eb="2">
      <t>タイショウ</t>
    </rPh>
    <rPh sb="2" eb="4">
      <t>コウモク</t>
    </rPh>
    <phoneticPr fontId="3"/>
  </si>
  <si>
    <t>補助基準額
（A）×10/10</t>
    <rPh sb="0" eb="2">
      <t>ホジョ</t>
    </rPh>
    <rPh sb="2" eb="4">
      <t>キジュン</t>
    </rPh>
    <rPh sb="4" eb="5">
      <t>ガク</t>
    </rPh>
    <phoneticPr fontId="3"/>
  </si>
  <si>
    <t>※千円未満切り捨て（B)</t>
    <rPh sb="1" eb="3">
      <t>センエン</t>
    </rPh>
    <rPh sb="3" eb="5">
      <t>ミマン</t>
    </rPh>
    <rPh sb="5" eb="6">
      <t>キ</t>
    </rPh>
    <rPh sb="7" eb="8">
      <t>ス</t>
    </rPh>
    <phoneticPr fontId="3"/>
  </si>
  <si>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28"/>
  </si>
  <si>
    <t>５　協働化・大規模化等による職場環境改善事業</t>
    <phoneticPr fontId="3"/>
  </si>
  <si>
    <t>事業者グループを
構成する法人数</t>
    <rPh sb="0" eb="3">
      <t>ジギョウシャ</t>
    </rPh>
    <rPh sb="9" eb="11">
      <t>コウセイ</t>
    </rPh>
    <rPh sb="13" eb="15">
      <t>ホウジン</t>
    </rPh>
    <rPh sb="15" eb="16">
      <t>スウ</t>
    </rPh>
    <phoneticPr fontId="28"/>
  </si>
  <si>
    <r>
      <t xml:space="preserve">補助上限額
（C）×120万円
</t>
    </r>
    <r>
      <rPr>
        <sz val="11"/>
        <rFont val="ＭＳ ゴシック"/>
        <family val="3"/>
        <charset val="128"/>
      </rPr>
      <t>【上限：1,200万円】</t>
    </r>
    <rPh sb="0" eb="2">
      <t>ホジョ</t>
    </rPh>
    <rPh sb="2" eb="5">
      <t>ジョウゲンガク</t>
    </rPh>
    <rPh sb="13" eb="15">
      <t>マンエン</t>
    </rPh>
    <rPh sb="17" eb="19">
      <t>ジョウゲン</t>
    </rPh>
    <rPh sb="25" eb="27">
      <t>マンエン</t>
    </rPh>
    <phoneticPr fontId="3"/>
  </si>
  <si>
    <t>※　E欄には、C欄とD欄のいずれか低い方の額を記載すること。なお、交付確定額は交付決定額を上限とする。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28"/>
  </si>
  <si>
    <t>　　所要額調書兼所要額内訳書</t>
    <rPh sb="2" eb="5">
      <t>ショヨウガク</t>
    </rPh>
    <rPh sb="5" eb="7">
      <t>チョウショ</t>
    </rPh>
    <rPh sb="7" eb="8">
      <t>ケン</t>
    </rPh>
    <rPh sb="8" eb="11">
      <t>ショヨウガク</t>
    </rPh>
    <rPh sb="11" eb="14">
      <t>ウチワケショ</t>
    </rPh>
    <phoneticPr fontId="3"/>
  </si>
  <si>
    <t>交付申請
（確定）額</t>
    <rPh sb="0" eb="2">
      <t>コウフ</t>
    </rPh>
    <rPh sb="2" eb="4">
      <t>シンセイ</t>
    </rPh>
    <rPh sb="6" eb="8">
      <t>カクテイ</t>
    </rPh>
    <rPh sb="9" eb="10">
      <t>ガク</t>
    </rPh>
    <phoneticPr fontId="3"/>
  </si>
  <si>
    <t>交付申請
（確定）額
(B)×4/5</t>
    <rPh sb="2" eb="4">
      <t>シンセイ</t>
    </rPh>
    <phoneticPr fontId="28"/>
  </si>
  <si>
    <t>交付申請
（確定）額
(A)×4/5</t>
    <rPh sb="2" eb="4">
      <t>シンセイ</t>
    </rPh>
    <phoneticPr fontId="28"/>
  </si>
  <si>
    <t>その他</t>
    <rPh sb="2" eb="3">
      <t>タ</t>
    </rPh>
    <phoneticPr fontId="3"/>
  </si>
  <si>
    <t>移乗支援</t>
    <rPh sb="0" eb="2">
      <t>イジョウ</t>
    </rPh>
    <rPh sb="2" eb="4">
      <t>シエン</t>
    </rPh>
    <phoneticPr fontId="3"/>
  </si>
  <si>
    <t>　（２）　収支予算書（別記様式第２号）</t>
    <rPh sb="5" eb="7">
      <t>シュウシ</t>
    </rPh>
    <rPh sb="7" eb="10">
      <t>ヨサンショ</t>
    </rPh>
    <phoneticPr fontId="3"/>
  </si>
  <si>
    <t>　（５）　Wi-Fi工事に関する図面（該当事業者のみ）</t>
    <rPh sb="10" eb="12">
      <t>コウジ</t>
    </rPh>
    <rPh sb="13" eb="14">
      <t>カン</t>
    </rPh>
    <rPh sb="16" eb="18">
      <t>ズメン</t>
    </rPh>
    <rPh sb="19" eb="21">
      <t>ガイトウ</t>
    </rPh>
    <rPh sb="21" eb="24">
      <t>ジギョウシャ</t>
    </rPh>
    <phoneticPr fontId="3"/>
  </si>
  <si>
    <t>　（７）　納税証明書（県税に未納がないことの証明）</t>
    <rPh sb="5" eb="7">
      <t>ノウゼイ</t>
    </rPh>
    <rPh sb="7" eb="10">
      <t>ショウメイショ</t>
    </rPh>
    <rPh sb="11" eb="13">
      <t>ケンゼイ</t>
    </rPh>
    <rPh sb="14" eb="16">
      <t>ミノウ</t>
    </rPh>
    <rPh sb="22" eb="24">
      <t>ショウメイ</t>
    </rPh>
    <phoneticPr fontId="3"/>
  </si>
  <si>
    <t>　（８）　特別徴収実施確認・開始誓約書（別記様式第４号）</t>
    <rPh sb="5" eb="7">
      <t>トクベツ</t>
    </rPh>
    <rPh sb="7" eb="9">
      <t>チョウシュウ</t>
    </rPh>
    <rPh sb="9" eb="11">
      <t>ジッシ</t>
    </rPh>
    <rPh sb="11" eb="13">
      <t>カクニン</t>
    </rPh>
    <rPh sb="14" eb="16">
      <t>カイシ</t>
    </rPh>
    <rPh sb="16" eb="19">
      <t>セイヤクショ</t>
    </rPh>
    <rPh sb="20" eb="22">
      <t>ベッキ</t>
    </rPh>
    <rPh sb="22" eb="24">
      <t>ヨウシキ</t>
    </rPh>
    <rPh sb="24" eb="25">
      <t>ダイ</t>
    </rPh>
    <rPh sb="26" eb="27">
      <t>ゴウ</t>
    </rPh>
    <phoneticPr fontId="3"/>
  </si>
  <si>
    <t>　（９）　誓約書（別記様式第５号）</t>
    <rPh sb="5" eb="8">
      <t>セイヤクショ</t>
    </rPh>
    <rPh sb="9" eb="11">
      <t>ベッキ</t>
    </rPh>
    <rPh sb="11" eb="13">
      <t>ヨウシキ</t>
    </rPh>
    <rPh sb="13" eb="14">
      <t>ダイ</t>
    </rPh>
    <rPh sb="15" eb="16">
      <t>ゴウ</t>
    </rPh>
    <phoneticPr fontId="3"/>
  </si>
  <si>
    <t>　（３）　所要額調書兼所要額内訳書（別記様式第３号）</t>
    <rPh sb="5" eb="8">
      <t>ショヨウガク</t>
    </rPh>
    <rPh sb="8" eb="10">
      <t>チョウショ</t>
    </rPh>
    <rPh sb="10" eb="11">
      <t>ケン</t>
    </rPh>
    <rPh sb="11" eb="14">
      <t>ショヨウガク</t>
    </rPh>
    <rPh sb="14" eb="17">
      <t>ウチワケショ</t>
    </rPh>
    <rPh sb="18" eb="20">
      <t>ベッキ</t>
    </rPh>
    <rPh sb="20" eb="22">
      <t>ヨウシキ</t>
    </rPh>
    <rPh sb="22" eb="23">
      <t>ダイ</t>
    </rPh>
    <rPh sb="24" eb="25">
      <t>ゴウ</t>
    </rPh>
    <phoneticPr fontId="3"/>
  </si>
  <si>
    <t>郵便番号</t>
    <rPh sb="0" eb="2">
      <t>ユウビン</t>
    </rPh>
    <rPh sb="2" eb="4">
      <t>バンゴウ</t>
    </rPh>
    <phoneticPr fontId="3"/>
  </si>
  <si>
    <t>880-8501</t>
  </si>
  <si>
    <t>880-8501</t>
    <phoneticPr fontId="3"/>
  </si>
  <si>
    <t>　（10）　その他知事が必要と認める書類</t>
    <rPh sb="8" eb="9">
      <t>タ</t>
    </rPh>
    <rPh sb="9" eb="11">
      <t>チジ</t>
    </rPh>
    <rPh sb="12" eb="14">
      <t>ヒツヨウ</t>
    </rPh>
    <rPh sb="15" eb="16">
      <t>ミト</t>
    </rPh>
    <rPh sb="18" eb="20">
      <t>ショルイ</t>
    </rPh>
    <phoneticPr fontId="3"/>
  </si>
  <si>
    <r>
      <t xml:space="preserve">担当者氏名
</t>
    </r>
    <r>
      <rPr>
        <b/>
        <sz val="11"/>
        <color rgb="FFFF0000"/>
        <rFont val="ＭＳ Ｐゴシック"/>
        <family val="3"/>
        <charset val="128"/>
      </rPr>
      <t>（フルネーム）</t>
    </r>
    <rPh sb="0" eb="3">
      <t>タントウシャ</t>
    </rPh>
    <rPh sb="3" eb="5">
      <t>シメイ</t>
    </rPh>
    <phoneticPr fontId="3"/>
  </si>
  <si>
    <t>　（６）　購入予定機器及びシステム連動経費に係るカタログ・パンフレットの写し</t>
    <rPh sb="5" eb="7">
      <t>コウニュウ</t>
    </rPh>
    <rPh sb="7" eb="9">
      <t>ヨテイ</t>
    </rPh>
    <rPh sb="9" eb="11">
      <t>キキ</t>
    </rPh>
    <rPh sb="11" eb="12">
      <t>オヨ</t>
    </rPh>
    <rPh sb="17" eb="19">
      <t>レンドウ</t>
    </rPh>
    <rPh sb="19" eb="21">
      <t>ケイヒ</t>
    </rPh>
    <rPh sb="22" eb="23">
      <t>カカ</t>
    </rPh>
    <rPh sb="36" eb="37">
      <t>ウツ</t>
    </rPh>
    <phoneticPr fontId="3"/>
  </si>
  <si>
    <t>様式第４号(第６条関係)</t>
    <phoneticPr fontId="3"/>
  </si>
  <si>
    <t>様式第５号(第６条関係)</t>
    <phoneticPr fontId="3"/>
  </si>
  <si>
    <t>１　介護テクノロジー等の導入支援</t>
    <phoneticPr fontId="28"/>
  </si>
  <si>
    <t>介護テクノロジー
の種別</t>
    <rPh sb="0" eb="2">
      <t>カイゴ</t>
    </rPh>
    <rPh sb="10" eb="12">
      <t>シュベツ</t>
    </rPh>
    <phoneticPr fontId="3"/>
  </si>
  <si>
    <t>養護老人ホーム</t>
    <rPh sb="0" eb="4">
      <t>ヨウゴロウジン</t>
    </rPh>
    <phoneticPr fontId="3"/>
  </si>
  <si>
    <t>軽費老人ホーム</t>
    <rPh sb="0" eb="2">
      <t>ケイヒ</t>
    </rPh>
    <rPh sb="2" eb="4">
      <t>ロウジン</t>
    </rPh>
    <phoneticPr fontId="3"/>
  </si>
  <si>
    <t>法人の住所（No.8の住所）</t>
    <rPh sb="0" eb="2">
      <t>ホウジン</t>
    </rPh>
    <rPh sb="3" eb="5">
      <t>ジュウショ</t>
    </rPh>
    <rPh sb="11" eb="13">
      <t>ジュウショ</t>
    </rPh>
    <phoneticPr fontId="3"/>
  </si>
  <si>
    <t>事業所の住所（No.15の住所）</t>
    <rPh sb="0" eb="3">
      <t>ジギョウショ</t>
    </rPh>
    <rPh sb="4" eb="6">
      <t>ジュウショ</t>
    </rPh>
    <rPh sb="13" eb="15">
      <t>ジュウショ</t>
    </rPh>
    <phoneticPr fontId="3"/>
  </si>
  <si>
    <t>　私は、令和７年度宮崎県介護テクノロジー導入支援事業費補助金交付申請を行うに当たり、次の事項について誓約します。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phoneticPr fontId="3"/>
  </si>
  <si>
    <t>特定施設入居者生活介護</t>
    <rPh sb="0" eb="11">
      <t>トクテイシセツニュウキョシャセイカツカイゴ</t>
    </rPh>
    <phoneticPr fontId="2"/>
  </si>
  <si>
    <t>居宅介護支援</t>
    <rPh sb="0" eb="6">
      <t>キョタクカイゴシエン</t>
    </rPh>
    <phoneticPr fontId="3"/>
  </si>
  <si>
    <t>居宅療養管理指導</t>
    <rPh sb="0" eb="2">
      <t>キョタク</t>
    </rPh>
    <rPh sb="2" eb="4">
      <t>リョウヨウ</t>
    </rPh>
    <rPh sb="4" eb="6">
      <t>カンリ</t>
    </rPh>
    <rPh sb="6" eb="8">
      <t>シドウ</t>
    </rPh>
    <phoneticPr fontId="3"/>
  </si>
  <si>
    <t>1～10名</t>
    <rPh sb="4" eb="5">
      <t>メイ</t>
    </rPh>
    <phoneticPr fontId="2"/>
  </si>
  <si>
    <t>11～20名</t>
    <rPh sb="5" eb="6">
      <t>メイ</t>
    </rPh>
    <phoneticPr fontId="2"/>
  </si>
  <si>
    <t>21～30名</t>
    <rPh sb="5" eb="6">
      <t>メイ</t>
    </rPh>
    <phoneticPr fontId="2"/>
  </si>
  <si>
    <t>31名～</t>
    <rPh sb="2" eb="3">
      <t>メイ</t>
    </rPh>
    <phoneticPr fontId="2"/>
  </si>
  <si>
    <t>－</t>
    <phoneticPr fontId="2"/>
  </si>
  <si>
    <t>・ICTの活用が見込まれる職員（管理者や生活相談員等を含む）の常勤換算方法により算出した人数
・要望調査時点の職員数で算出</t>
    <rPh sb="48" eb="50">
      <t>ヨウボウ</t>
    </rPh>
    <rPh sb="50" eb="53">
      <t>チョウサジ</t>
    </rPh>
    <rPh sb="53" eb="54">
      <t>テン</t>
    </rPh>
    <rPh sb="55" eb="57">
      <t>ショクイン</t>
    </rPh>
    <rPh sb="57" eb="58">
      <t>スウ</t>
    </rPh>
    <rPh sb="59" eb="61">
      <t>サンシュツ</t>
    </rPh>
    <phoneticPr fontId="3"/>
  </si>
  <si>
    <t>宮崎県○○市○○町○○１２３番地４</t>
    <rPh sb="0" eb="3">
      <t>ミヤザキケン</t>
    </rPh>
    <rPh sb="5" eb="6">
      <t>シ</t>
    </rPh>
    <rPh sb="8" eb="9">
      <t>マチ</t>
    </rPh>
    <rPh sb="14" eb="16">
      <t>バンチ</t>
    </rPh>
    <phoneticPr fontId="3"/>
  </si>
  <si>
    <t>宮崎県○○市○○町○○５６７番地８</t>
    <rPh sb="0" eb="3">
      <t>ミヤザキケン</t>
    </rPh>
    <phoneticPr fontId="3"/>
  </si>
  <si>
    <r>
      <t>職員数
※</t>
    </r>
    <r>
      <rPr>
        <sz val="11"/>
        <rFont val="ＭＳ Ｐゴシック"/>
        <family val="3"/>
        <charset val="128"/>
      </rPr>
      <t>「介護業務支援」に該当する「介護ソフト」を申請する場合は人数を選択</t>
    </r>
    <rPh sb="0" eb="2">
      <t>ショクイン</t>
    </rPh>
    <rPh sb="2" eb="3">
      <t>スウ</t>
    </rPh>
    <rPh sb="6" eb="8">
      <t>カイゴ</t>
    </rPh>
    <rPh sb="8" eb="10">
      <t>ギョウム</t>
    </rPh>
    <rPh sb="10" eb="12">
      <t>シエン</t>
    </rPh>
    <rPh sb="14" eb="16">
      <t>ガイトウ</t>
    </rPh>
    <rPh sb="19" eb="21">
      <t>カイゴ</t>
    </rPh>
    <rPh sb="26" eb="28">
      <t>シンセイ</t>
    </rPh>
    <rPh sb="30" eb="32">
      <t>バアイ</t>
    </rPh>
    <rPh sb="33" eb="35">
      <t>ニンズウ</t>
    </rPh>
    <rPh sb="36" eb="38">
      <t>センタク</t>
    </rPh>
    <phoneticPr fontId="2"/>
  </si>
  <si>
    <t>法人代表者</t>
    <rPh sb="0" eb="2">
      <t>ホウジン</t>
    </rPh>
    <rPh sb="2" eb="5">
      <t>ダイヒョウシャ</t>
    </rPh>
    <phoneticPr fontId="28"/>
  </si>
  <si>
    <t>法人名</t>
    <rPh sb="0" eb="2">
      <t>ホウジン</t>
    </rPh>
    <rPh sb="2" eb="3">
      <t>メイ</t>
    </rPh>
    <phoneticPr fontId="28"/>
  </si>
  <si>
    <t>法人住所</t>
    <rPh sb="0" eb="2">
      <t>ホウジン</t>
    </rPh>
    <rPh sb="2" eb="4">
      <t>ジュウショ</t>
    </rPh>
    <phoneticPr fontId="28"/>
  </si>
  <si>
    <t>施設の種類</t>
    <rPh sb="0" eb="2">
      <t>シセツ</t>
    </rPh>
    <rPh sb="3" eb="5">
      <t>シュルイ</t>
    </rPh>
    <phoneticPr fontId="28"/>
  </si>
  <si>
    <t>事業所名</t>
    <rPh sb="0" eb="3">
      <t>ジギョウショ</t>
    </rPh>
    <rPh sb="3" eb="4">
      <t>メイ</t>
    </rPh>
    <phoneticPr fontId="28"/>
  </si>
  <si>
    <t>事業所住所</t>
    <rPh sb="0" eb="3">
      <t>ジギョウショ</t>
    </rPh>
    <rPh sb="3" eb="5">
      <t>ジュウショ</t>
    </rPh>
    <phoneticPr fontId="28"/>
  </si>
  <si>
    <t>機器名</t>
    <rPh sb="0" eb="3">
      <t>キキメイ</t>
    </rPh>
    <phoneticPr fontId="28"/>
  </si>
  <si>
    <t>導入台数</t>
    <rPh sb="0" eb="2">
      <t>ドウニュウ</t>
    </rPh>
    <rPh sb="2" eb="4">
      <t>ダイスウ</t>
    </rPh>
    <phoneticPr fontId="28"/>
  </si>
  <si>
    <t>担当者</t>
    <rPh sb="0" eb="3">
      <t>タントウシャ</t>
    </rPh>
    <phoneticPr fontId="28"/>
  </si>
  <si>
    <t>電話番号</t>
    <rPh sb="0" eb="2">
      <t>デンワ</t>
    </rPh>
    <rPh sb="2" eb="4">
      <t>バンゴウ</t>
    </rPh>
    <phoneticPr fontId="28"/>
  </si>
  <si>
    <t>書類送付先</t>
    <rPh sb="0" eb="2">
      <t>ショルイ</t>
    </rPh>
    <rPh sb="2" eb="5">
      <t>ソウフサキ</t>
    </rPh>
    <phoneticPr fontId="28"/>
  </si>
  <si>
    <t>法人郵便番号</t>
    <rPh sb="0" eb="2">
      <t>ホウジン</t>
    </rPh>
    <rPh sb="2" eb="4">
      <t>ユウビン</t>
    </rPh>
    <rPh sb="4" eb="6">
      <t>バンゴウ</t>
    </rPh>
    <phoneticPr fontId="28"/>
  </si>
  <si>
    <t>定員</t>
    <rPh sb="0" eb="2">
      <t>テイイン</t>
    </rPh>
    <phoneticPr fontId="28"/>
  </si>
  <si>
    <t>職員数</t>
    <rPh sb="0" eb="3">
      <t>ショクインスウ</t>
    </rPh>
    <phoneticPr fontId="28"/>
  </si>
  <si>
    <t>メールアドレス</t>
    <phoneticPr fontId="28"/>
  </si>
  <si>
    <t>事業所
郵便番号</t>
    <rPh sb="0" eb="3">
      <t>ジギョウショ</t>
    </rPh>
    <rPh sb="4" eb="6">
      <t>ユウビン</t>
    </rPh>
    <rPh sb="6" eb="8">
      <t>バンゴウ</t>
    </rPh>
    <phoneticPr fontId="28"/>
  </si>
  <si>
    <t>※入力不要です。</t>
    <rPh sb="1" eb="3">
      <t>ニュウリョク</t>
    </rPh>
    <rPh sb="3" eb="5">
      <t>フヨウ</t>
    </rPh>
    <phoneticPr fontId="3"/>
  </si>
  <si>
    <t>申請年月日</t>
    <rPh sb="0" eb="2">
      <t>シンセイ</t>
    </rPh>
    <rPh sb="2" eb="5">
      <t>ネンガッピ</t>
    </rPh>
    <phoneticPr fontId="28"/>
  </si>
  <si>
    <t>テクノロジーの種別</t>
    <rPh sb="7" eb="9">
      <t>シュベツ</t>
    </rPh>
    <phoneticPr fontId="28"/>
  </si>
  <si>
    <t>介護保険事業所番号</t>
    <rPh sb="0" eb="2">
      <t>カイゴ</t>
    </rPh>
    <rPh sb="2" eb="4">
      <t>ホケン</t>
    </rPh>
    <rPh sb="4" eb="7">
      <t>ジギョウショ</t>
    </rPh>
    <rPh sb="7" eb="9">
      <t>バンゴウ</t>
    </rPh>
    <phoneticPr fontId="3"/>
  </si>
  <si>
    <t>45から始まる10桁の番号（養護老人ホーム及び軽費老人ホームは記入不要）</t>
    <rPh sb="4" eb="5">
      <t>ハジ</t>
    </rPh>
    <rPh sb="9" eb="10">
      <t>ケタ</t>
    </rPh>
    <rPh sb="11" eb="13">
      <t>バンゴウ</t>
    </rPh>
    <rPh sb="14" eb="18">
      <t>ヨウゴロウジン</t>
    </rPh>
    <rPh sb="21" eb="22">
      <t>オヨ</t>
    </rPh>
    <rPh sb="23" eb="25">
      <t>ケイヒ</t>
    </rPh>
    <rPh sb="25" eb="27">
      <t>ロウジン</t>
    </rPh>
    <rPh sb="31" eb="33">
      <t>キニュウ</t>
    </rPh>
    <rPh sb="33" eb="35">
      <t>フヨウ</t>
    </rPh>
    <phoneticPr fontId="3"/>
  </si>
  <si>
    <t>介護保険
事業所番号</t>
    <rPh sb="0" eb="2">
      <t>カイゴ</t>
    </rPh>
    <rPh sb="2" eb="4">
      <t>ホケン</t>
    </rPh>
    <rPh sb="5" eb="10">
      <t>ジギョウショバンゴウ</t>
    </rPh>
    <phoneticPr fontId="3"/>
  </si>
  <si>
    <t>※　事業計画書には、別に定める「業務改善計画書」を添付すること。</t>
    <phoneticPr fontId="28"/>
  </si>
  <si>
    <t>介護テクノロジー導入以外の業務改善に関する取組（取組がある場合は記入）</t>
    <rPh sb="0" eb="2">
      <t>カイゴ</t>
    </rPh>
    <rPh sb="8" eb="10">
      <t>ドウニュウ</t>
    </rPh>
    <rPh sb="10" eb="12">
      <t>イガイ</t>
    </rPh>
    <rPh sb="13" eb="15">
      <t>ギョウム</t>
    </rPh>
    <rPh sb="15" eb="17">
      <t>カイゼン</t>
    </rPh>
    <rPh sb="18" eb="19">
      <t>カン</t>
    </rPh>
    <rPh sb="21" eb="23">
      <t>トリクミ</t>
    </rPh>
    <rPh sb="24" eb="26">
      <t>トリクミ</t>
    </rPh>
    <rPh sb="29" eb="31">
      <t>バアイ</t>
    </rPh>
    <rPh sb="32" eb="34">
      <t>キニュウ</t>
    </rPh>
    <phoneticPr fontId="28"/>
  </si>
  <si>
    <t>介護テクノロジーを導入する場合にあっては、導入後の使用計画</t>
    <rPh sb="0" eb="2">
      <t>カイゴ</t>
    </rPh>
    <rPh sb="9" eb="11">
      <t>ドウニュウ</t>
    </rPh>
    <rPh sb="13" eb="15">
      <t>バアイ</t>
    </rPh>
    <rPh sb="21" eb="24">
      <t>ドウニュウゴ</t>
    </rPh>
    <rPh sb="25" eb="27">
      <t>シヨウ</t>
    </rPh>
    <rPh sb="27" eb="29">
      <t>ケイカク</t>
    </rPh>
    <phoneticPr fontId="28"/>
  </si>
  <si>
    <t>事業目的
（期待される効果）</t>
    <rPh sb="0" eb="2">
      <t>ジギョウ</t>
    </rPh>
    <rPh sb="2" eb="4">
      <t>モクテキ</t>
    </rPh>
    <rPh sb="6" eb="8">
      <t>キタイ</t>
    </rPh>
    <rPh sb="11" eb="13">
      <t>コウカ</t>
    </rPh>
    <phoneticPr fontId="28"/>
  </si>
  <si>
    <t>　　年　　月　　日　～　　年　　月　　日　　</t>
    <rPh sb="2" eb="3">
      <t>ネン</t>
    </rPh>
    <rPh sb="5" eb="6">
      <t>ツキ</t>
    </rPh>
    <rPh sb="8" eb="9">
      <t>ニチ</t>
    </rPh>
    <rPh sb="13" eb="14">
      <t>ネン</t>
    </rPh>
    <rPh sb="16" eb="17">
      <t>ツキ</t>
    </rPh>
    <rPh sb="19" eb="20">
      <t>ニチ</t>
    </rPh>
    <phoneticPr fontId="28"/>
  </si>
  <si>
    <t>事業の実施予定期間</t>
    <rPh sb="0" eb="2">
      <t>ジギョウ</t>
    </rPh>
    <rPh sb="3" eb="5">
      <t>ジッシ</t>
    </rPh>
    <rPh sb="5" eb="7">
      <t>ヨテイ</t>
    </rPh>
    <rPh sb="7" eb="9">
      <t>キカン</t>
    </rPh>
    <phoneticPr fontId="28"/>
  </si>
  <si>
    <t>２　事業計画</t>
    <rPh sb="2" eb="4">
      <t>ジギョウ</t>
    </rPh>
    <rPh sb="4" eb="6">
      <t>ケイカク</t>
    </rPh>
    <phoneticPr fontId="28"/>
  </si>
  <si>
    <t>（氏　名）
（連絡先）電話：
　　　　　E-mail：</t>
    <rPh sb="1" eb="2">
      <t>シ</t>
    </rPh>
    <rPh sb="3" eb="4">
      <t>ナ</t>
    </rPh>
    <rPh sb="7" eb="10">
      <t>レンラクサキ</t>
    </rPh>
    <rPh sb="11" eb="13">
      <t>デンワ</t>
    </rPh>
    <phoneticPr fontId="28"/>
  </si>
  <si>
    <t>担当者氏名及び連絡先</t>
    <rPh sb="0" eb="3">
      <t>タントウシャ</t>
    </rPh>
    <rPh sb="3" eb="5">
      <t>シメイ</t>
    </rPh>
    <rPh sb="5" eb="6">
      <t>オヨ</t>
    </rPh>
    <rPh sb="7" eb="10">
      <t>レンラクサキ</t>
    </rPh>
    <phoneticPr fontId="28"/>
  </si>
  <si>
    <t>サービス種別</t>
    <rPh sb="4" eb="6">
      <t>シュベツ</t>
    </rPh>
    <phoneticPr fontId="28"/>
  </si>
  <si>
    <t>事業所の所在地</t>
    <rPh sb="0" eb="3">
      <t>ジギョウショ</t>
    </rPh>
    <rPh sb="4" eb="7">
      <t>ショザイチ</t>
    </rPh>
    <phoneticPr fontId="28"/>
  </si>
  <si>
    <t>１　基本事項</t>
    <rPh sb="2" eb="4">
      <t>キホン</t>
    </rPh>
    <rPh sb="4" eb="6">
      <t>ジコウ</t>
    </rPh>
    <phoneticPr fontId="28"/>
  </si>
  <si>
    <t>事業計画書</t>
    <rPh sb="0" eb="2">
      <t>ジギョウ</t>
    </rPh>
    <rPh sb="2" eb="4">
      <t>ケイカク</t>
    </rPh>
    <rPh sb="4" eb="5">
      <t>ショ</t>
    </rPh>
    <phoneticPr fontId="28"/>
  </si>
  <si>
    <t>様式第１号（第６条関係）</t>
    <rPh sb="0" eb="2">
      <t>ヨウシキ</t>
    </rPh>
    <rPh sb="2" eb="3">
      <t>ダイ</t>
    </rPh>
    <rPh sb="4" eb="5">
      <t>ゴウ</t>
    </rPh>
    <rPh sb="6" eb="7">
      <t>ダイ</t>
    </rPh>
    <rPh sb="8" eb="9">
      <t>ジョウ</t>
    </rPh>
    <rPh sb="9" eb="11">
      <t>カンケイ</t>
    </rPh>
    <phoneticPr fontId="28"/>
  </si>
  <si>
    <t>別記</t>
    <rPh sb="0" eb="2">
      <t>ベッキ</t>
    </rPh>
    <phoneticPr fontId="28"/>
  </si>
  <si>
    <t>　（１）　事業計画書（別記様式第１号）</t>
    <rPh sb="5" eb="7">
      <t>ジギョウ</t>
    </rPh>
    <rPh sb="7" eb="10">
      <t>ケイカクショ</t>
    </rPh>
    <rPh sb="11" eb="13">
      <t>ベッキ</t>
    </rPh>
    <rPh sb="13" eb="15">
      <t>ヨウシキ</t>
    </rPh>
    <rPh sb="15" eb="16">
      <t>ダイ</t>
    </rPh>
    <rPh sb="17" eb="1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</si>
</sst>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411]ggge&quot;年&quot;m&quot;月&quot;d&quot;日&quot;;@"/>
    <numFmt numFmtId="178" formatCode="#,###&quot;円&quot;"/>
    <numFmt numFmtId="179" formatCode="#,##0&quot;円&quot;"/>
    <numFmt numFmtId="180" formatCode="###\-####"/>
    <numFmt numFmtId="181" formatCode="&quot;No.&quot;#,##0"/>
    <numFmt numFmtId="182" formatCode="[$]ggge&quot;年&quot;m&quot;月&quot;d&quot;日&quot;;@" x16r2:formatCode16="[$-ja-JP-x-gannen]ggge&quot;年&quot;m&quot;月&quot;d&quot;日&quot;;@"/>
    <numFmt numFmtId="183" formatCode="#,##0_ "/>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9"/>
      <name val="ＭＳ Ｐゴシック"/>
      <family val="3"/>
      <charset val="128"/>
    </font>
    <font>
      <sz val="14"/>
      <name val="ＭＳ Ｐゴシック"/>
      <family val="3"/>
      <charset val="128"/>
    </font>
    <font>
      <sz val="11"/>
      <color indexed="8"/>
      <name val="MS Mincho"/>
      <family val="1"/>
      <charset val="128"/>
    </font>
    <font>
      <u/>
      <sz val="11"/>
      <color indexed="8"/>
      <name val="MS Mincho"/>
      <family val="1"/>
      <charset val="128"/>
    </font>
    <font>
      <sz val="9"/>
      <color indexed="8"/>
      <name val="MS Mincho"/>
      <family val="1"/>
      <charset val="128"/>
    </font>
    <font>
      <sz val="11"/>
      <color indexed="10"/>
      <name val="ＭＳ Ｐゴシック"/>
      <family val="3"/>
      <charset val="128"/>
    </font>
    <font>
      <sz val="10"/>
      <color indexed="8"/>
      <name val="MS Mincho"/>
      <family val="1"/>
      <charset val="128"/>
    </font>
    <font>
      <sz val="11"/>
      <name val="MS Mincho"/>
      <family val="1"/>
      <charset val="128"/>
    </font>
    <font>
      <sz val="11"/>
      <color theme="1"/>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11"/>
      <color rgb="FF000000"/>
      <name val="MS Mincho"/>
      <family val="1"/>
      <charset val="128"/>
    </font>
    <font>
      <sz val="11"/>
      <color rgb="FFFFFF00"/>
      <name val="ＭＳ Ｐゴシック"/>
      <family val="3"/>
      <charset val="128"/>
    </font>
    <font>
      <u/>
      <sz val="11"/>
      <color rgb="FF000000"/>
      <name val="MS Mincho"/>
      <family val="1"/>
      <charset val="128"/>
    </font>
    <font>
      <sz val="10"/>
      <color rgb="FF000000"/>
      <name val="MS Mincho"/>
      <family val="1"/>
      <charset val="128"/>
    </font>
    <font>
      <sz val="9"/>
      <color rgb="FF000000"/>
      <name val="MS Mincho"/>
      <family val="1"/>
      <charset val="128"/>
    </font>
    <font>
      <b/>
      <sz val="11"/>
      <name val="ＭＳ Ｐゴシック"/>
      <family val="3"/>
      <charset val="128"/>
    </font>
    <font>
      <sz val="11"/>
      <name val="ＭＳ ゴシック"/>
      <family val="3"/>
      <charset val="128"/>
    </font>
    <font>
      <sz val="14"/>
      <name val="ＭＳ ゴシック"/>
      <family val="3"/>
      <charset val="128"/>
    </font>
    <font>
      <sz val="16"/>
      <name val="ＭＳ ゴシック"/>
      <family val="3"/>
      <charset val="128"/>
    </font>
    <font>
      <b/>
      <sz val="12"/>
      <name val="ＭＳ ゴシック"/>
      <family val="3"/>
      <charset val="128"/>
    </font>
    <font>
      <sz val="6"/>
      <name val="ＭＳ Ｐゴシック"/>
      <family val="2"/>
      <charset val="128"/>
      <scheme val="minor"/>
    </font>
    <font>
      <sz val="9"/>
      <name val="ＭＳ ゴシック"/>
      <family val="3"/>
      <charset val="128"/>
    </font>
    <font>
      <sz val="10"/>
      <name val="ＭＳ ゴシック"/>
      <family val="3"/>
      <charset val="128"/>
    </font>
    <font>
      <sz val="9"/>
      <name val="ＭＳ 明朝"/>
      <family val="1"/>
      <charset val="128"/>
    </font>
    <font>
      <sz val="6"/>
      <name val="ＭＳ ゴシック"/>
      <family val="3"/>
      <charset val="128"/>
    </font>
    <font>
      <sz val="10"/>
      <name val="ＭＳ 明朝"/>
      <family val="1"/>
      <charset val="128"/>
    </font>
    <font>
      <sz val="8"/>
      <name val="ＭＳ ゴシック"/>
      <family val="3"/>
      <charset val="128"/>
    </font>
    <font>
      <u/>
      <sz val="11"/>
      <color theme="10"/>
      <name val="ＭＳ Ｐゴシック"/>
      <family val="3"/>
      <charset val="128"/>
    </font>
    <font>
      <sz val="11"/>
      <color rgb="FFFF0000"/>
      <name val="ＭＳ Ｐゴシック"/>
      <family val="3"/>
      <charset val="128"/>
    </font>
    <font>
      <b/>
      <sz val="12"/>
      <color theme="1"/>
      <name val="AR P丸ゴシック体M"/>
      <family val="3"/>
      <charset val="128"/>
    </font>
    <font>
      <sz val="20"/>
      <color rgb="FFFF0000"/>
      <name val="ＭＳ Ｐゴシック"/>
      <family val="3"/>
      <charset val="128"/>
    </font>
    <font>
      <sz val="14"/>
      <color indexed="81"/>
      <name val="HG丸ｺﾞｼｯｸM-PRO"/>
      <family val="3"/>
      <charset val="128"/>
    </font>
    <font>
      <b/>
      <sz val="14"/>
      <color indexed="81"/>
      <name val="HG丸ｺﾞｼｯｸM-PRO"/>
      <family val="3"/>
      <charset val="128"/>
    </font>
    <font>
      <u/>
      <sz val="14"/>
      <color indexed="81"/>
      <name val="HG丸ｺﾞｼｯｸM-PRO"/>
      <family val="3"/>
      <charset val="128"/>
    </font>
    <font>
      <sz val="11"/>
      <color indexed="81"/>
      <name val="HG丸ｺﾞｼｯｸM-PRO"/>
      <family val="3"/>
      <charset val="128"/>
    </font>
    <font>
      <sz val="12"/>
      <color theme="1"/>
      <name val="ＭＳ 明朝"/>
      <family val="1"/>
      <charset val="128"/>
    </font>
    <font>
      <sz val="12"/>
      <color theme="1"/>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style="thin">
        <color rgb="FFFF0000"/>
      </left>
      <right/>
      <top/>
      <bottom style="thin">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0000"/>
      </left>
      <right/>
      <top style="thin">
        <color rgb="FFFF0000"/>
      </top>
      <bottom style="thin">
        <color rgb="FFFF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5" fillId="0" borderId="0">
      <alignment vertical="center"/>
    </xf>
    <xf numFmtId="0" fontId="2" fillId="0" borderId="0"/>
    <xf numFmtId="0" fontId="35" fillId="0" borderId="0" applyNumberFormat="0" applyFill="0" applyBorder="0" applyAlignment="0" applyProtection="0">
      <alignment vertical="center"/>
    </xf>
    <xf numFmtId="0" fontId="1" fillId="0" borderId="0">
      <alignment vertical="center"/>
    </xf>
  </cellStyleXfs>
  <cellXfs count="337">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16" fillId="0" borderId="0" xfId="0" applyFont="1">
      <alignment vertical="center"/>
    </xf>
    <xf numFmtId="0" fontId="17" fillId="0" borderId="0" xfId="0" applyFont="1">
      <alignment vertical="center"/>
    </xf>
    <xf numFmtId="0" fontId="0" fillId="0" borderId="0" xfId="0" applyAlignment="1">
      <alignment horizont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8" fillId="0" borderId="0" xfId="0" applyFont="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18" fillId="0" borderId="0" xfId="0" applyFont="1">
      <alignment vertical="center"/>
    </xf>
    <xf numFmtId="0" fontId="18" fillId="0" borderId="0" xfId="0" applyFont="1" applyAlignment="1">
      <alignment horizontal="center" vertical="center"/>
    </xf>
    <xf numFmtId="0" fontId="0" fillId="3" borderId="3" xfId="0" applyFill="1" applyBorder="1">
      <alignment vertical="center"/>
    </xf>
    <xf numFmtId="0" fontId="19" fillId="0" borderId="0" xfId="0" applyFont="1">
      <alignment vertical="center"/>
    </xf>
    <xf numFmtId="0" fontId="18" fillId="0" borderId="0" xfId="0" applyFont="1" applyAlignment="1"/>
    <xf numFmtId="0" fontId="18" fillId="0" borderId="0" xfId="0" applyFont="1" applyAlignment="1">
      <alignment vertical="center" wrapText="1"/>
    </xf>
    <xf numFmtId="0" fontId="9" fillId="0" borderId="0" xfId="0" applyFont="1">
      <alignment vertical="center"/>
    </xf>
    <xf numFmtId="0" fontId="18" fillId="3" borderId="0" xfId="0" applyFont="1" applyFill="1">
      <alignment vertical="center"/>
    </xf>
    <xf numFmtId="0" fontId="18" fillId="0" borderId="0" xfId="0" applyFont="1" applyAlignment="1">
      <alignment horizontal="right" vertical="center"/>
    </xf>
    <xf numFmtId="0" fontId="9" fillId="0" borderId="0" xfId="0" applyFont="1" applyAlignment="1">
      <alignment horizontal="center" vertical="center"/>
    </xf>
    <xf numFmtId="0" fontId="5"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5" fillId="4" borderId="3" xfId="0" applyFont="1" applyFill="1" applyBorder="1" applyAlignment="1">
      <alignment horizontal="center" vertical="center"/>
    </xf>
    <xf numFmtId="0" fontId="0" fillId="4" borderId="16"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left" vertical="center"/>
    </xf>
    <xf numFmtId="0" fontId="0" fillId="4" borderId="17" xfId="0" applyFill="1" applyBorder="1" applyAlignment="1">
      <alignment horizontal="left" vertical="center"/>
    </xf>
    <xf numFmtId="0" fontId="5" fillId="5" borderId="3" xfId="0" applyFont="1" applyFill="1" applyBorder="1" applyAlignment="1">
      <alignment horizontal="center" vertical="center"/>
    </xf>
    <xf numFmtId="0" fontId="0" fillId="5" borderId="18" xfId="0" applyFill="1" applyBorder="1" applyAlignment="1">
      <alignment horizontal="center" vertical="center" wrapText="1"/>
    </xf>
    <xf numFmtId="0" fontId="0" fillId="5" borderId="9" xfId="0" applyFill="1" applyBorder="1" applyAlignment="1">
      <alignment horizontal="center" vertical="center"/>
    </xf>
    <xf numFmtId="0" fontId="0" fillId="5" borderId="19" xfId="0" applyFill="1" applyBorder="1" applyAlignment="1">
      <alignment horizontal="left" vertical="center"/>
    </xf>
    <xf numFmtId="0" fontId="0" fillId="5" borderId="14" xfId="0" applyFill="1" applyBorder="1" applyAlignment="1">
      <alignment horizontal="left" vertical="center"/>
    </xf>
    <xf numFmtId="0" fontId="5" fillId="6" borderId="3" xfId="0" applyFont="1"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lignment vertical="center"/>
    </xf>
    <xf numFmtId="0" fontId="0" fillId="6" borderId="10" xfId="0" applyFill="1" applyBorder="1" applyAlignment="1">
      <alignment horizontal="left" vertical="center"/>
    </xf>
    <xf numFmtId="0" fontId="5" fillId="7" borderId="3" xfId="0" applyFont="1" applyFill="1" applyBorder="1" applyAlignment="1">
      <alignment horizontal="center" vertical="center"/>
    </xf>
    <xf numFmtId="0" fontId="0" fillId="7" borderId="16" xfId="0" applyFill="1" applyBorder="1" applyAlignment="1">
      <alignment horizontal="center" vertical="center"/>
    </xf>
    <xf numFmtId="58" fontId="0" fillId="7" borderId="19" xfId="0" applyNumberFormat="1" applyFill="1" applyBorder="1" applyAlignment="1">
      <alignment horizontal="left" vertical="center"/>
    </xf>
    <xf numFmtId="0" fontId="0" fillId="7" borderId="17" xfId="0" applyFill="1" applyBorder="1" applyAlignment="1">
      <alignment vertical="center" wrapText="1"/>
    </xf>
    <xf numFmtId="0" fontId="14" fillId="0" borderId="0" xfId="0" applyFont="1">
      <alignment vertical="center"/>
    </xf>
    <xf numFmtId="176" fontId="0" fillId="5" borderId="14" xfId="0" applyNumberFormat="1" applyFill="1" applyBorder="1" applyAlignment="1">
      <alignment horizontal="left" vertical="center"/>
    </xf>
    <xf numFmtId="176" fontId="18" fillId="0" borderId="0" xfId="0" applyNumberFormat="1" applyFont="1" applyAlignment="1">
      <alignment horizontal="left" vertical="center"/>
    </xf>
    <xf numFmtId="0" fontId="23" fillId="0" borderId="29" xfId="0" applyFont="1" applyBorder="1">
      <alignment vertical="center"/>
    </xf>
    <xf numFmtId="0" fontId="0" fillId="0" borderId="30" xfId="0" applyBorder="1">
      <alignment vertical="center"/>
    </xf>
    <xf numFmtId="0" fontId="0" fillId="0" borderId="31" xfId="0" applyBorder="1">
      <alignment vertical="center"/>
    </xf>
    <xf numFmtId="0" fontId="23" fillId="0" borderId="32" xfId="0" applyFont="1" applyBorder="1">
      <alignment vertical="center"/>
    </xf>
    <xf numFmtId="0" fontId="23" fillId="0" borderId="33" xfId="0" applyFont="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8" xfId="0" applyBorder="1">
      <alignment vertical="center"/>
    </xf>
    <xf numFmtId="0" fontId="0" fillId="0" borderId="26" xfId="0" applyBorder="1">
      <alignment vertical="center"/>
    </xf>
    <xf numFmtId="0" fontId="6" fillId="0" borderId="0" xfId="3" applyFont="1"/>
    <xf numFmtId="0" fontId="24" fillId="0" borderId="0" xfId="3" applyFont="1"/>
    <xf numFmtId="0" fontId="4" fillId="0" borderId="0" xfId="3" applyFont="1"/>
    <xf numFmtId="0" fontId="25" fillId="0" borderId="0" xfId="3" applyFont="1" applyAlignment="1">
      <alignment horizontal="center"/>
    </xf>
    <xf numFmtId="0" fontId="25" fillId="0" borderId="0" xfId="3" applyFont="1" applyAlignment="1">
      <alignment horizontal="left"/>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0" borderId="0" xfId="3" applyFont="1" applyAlignment="1">
      <alignment horizontal="center" vertical="center" wrapText="1"/>
    </xf>
    <xf numFmtId="0" fontId="6" fillId="0" borderId="4" xfId="3" applyFont="1" applyBorder="1" applyAlignment="1">
      <alignment horizontal="center" vertical="center" wrapText="1"/>
    </xf>
    <xf numFmtId="0" fontId="6" fillId="0" borderId="0" xfId="3" applyFont="1" applyAlignment="1">
      <alignment horizontal="center" vertical="center"/>
    </xf>
    <xf numFmtId="0" fontId="6" fillId="0" borderId="1" xfId="3" applyFont="1" applyBorder="1" applyAlignment="1">
      <alignment horizontal="center" vertical="center"/>
    </xf>
    <xf numFmtId="0" fontId="26" fillId="0" borderId="0" xfId="3" applyFont="1" applyAlignment="1">
      <alignment horizontal="center" vertical="center"/>
    </xf>
    <xf numFmtId="0" fontId="27" fillId="0" borderId="0" xfId="3" applyFont="1" applyAlignment="1">
      <alignment vertical="center"/>
    </xf>
    <xf numFmtId="0" fontId="6" fillId="0" borderId="0" xfId="3" applyFont="1" applyAlignment="1">
      <alignment horizontal="right"/>
    </xf>
    <xf numFmtId="0" fontId="6" fillId="0" borderId="7"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center" vertical="center"/>
    </xf>
    <xf numFmtId="0" fontId="6" fillId="0" borderId="2" xfId="3" applyFont="1" applyBorder="1" applyAlignment="1">
      <alignment horizontal="right"/>
    </xf>
    <xf numFmtId="0" fontId="29" fillId="0" borderId="2" xfId="3" applyFont="1" applyBorder="1" applyAlignment="1">
      <alignment horizontal="left"/>
    </xf>
    <xf numFmtId="0" fontId="29" fillId="0" borderId="9" xfId="3" applyFont="1" applyBorder="1" applyAlignment="1">
      <alignment horizontal="left"/>
    </xf>
    <xf numFmtId="0" fontId="6" fillId="0" borderId="9" xfId="3" applyFont="1" applyBorder="1" applyAlignment="1">
      <alignment horizontal="right"/>
    </xf>
    <xf numFmtId="0" fontId="4" fillId="0" borderId="11" xfId="3" applyFont="1" applyBorder="1"/>
    <xf numFmtId="3" fontId="6" fillId="0" borderId="2" xfId="3" quotePrefix="1" applyNumberFormat="1" applyFont="1" applyBorder="1" applyAlignment="1">
      <alignment horizontal="center" vertical="center"/>
    </xf>
    <xf numFmtId="0" fontId="6" fillId="0" borderId="4" xfId="3" applyFont="1" applyBorder="1" applyAlignment="1">
      <alignment vertical="center" wrapText="1"/>
    </xf>
    <xf numFmtId="3" fontId="6" fillId="0" borderId="4" xfId="3" quotePrefix="1" applyNumberFormat="1" applyFont="1" applyBorder="1" applyAlignment="1">
      <alignment horizontal="center" vertical="center"/>
    </xf>
    <xf numFmtId="0" fontId="6" fillId="0" borderId="38" xfId="3" applyFont="1" applyBorder="1" applyAlignment="1">
      <alignment horizontal="center" vertical="center"/>
    </xf>
    <xf numFmtId="0" fontId="6" fillId="0" borderId="6" xfId="3" applyFont="1" applyBorder="1" applyAlignment="1">
      <alignment horizontal="center" vertical="center"/>
    </xf>
    <xf numFmtId="38" fontId="6" fillId="0" borderId="6" xfId="3" applyNumberFormat="1" applyFont="1" applyBorder="1" applyAlignment="1">
      <alignment horizontal="center" vertical="center"/>
    </xf>
    <xf numFmtId="38" fontId="6" fillId="0" borderId="39" xfId="3" applyNumberFormat="1" applyFont="1" applyBorder="1" applyAlignment="1">
      <alignment horizontal="center" vertical="center"/>
    </xf>
    <xf numFmtId="0" fontId="4" fillId="0" borderId="40" xfId="3" applyFont="1" applyBorder="1"/>
    <xf numFmtId="0" fontId="30" fillId="0" borderId="0" xfId="3" applyFont="1"/>
    <xf numFmtId="0" fontId="29" fillId="0" borderId="0" xfId="3" applyFont="1"/>
    <xf numFmtId="0" fontId="6" fillId="0" borderId="41" xfId="3" applyFont="1" applyBorder="1"/>
    <xf numFmtId="0" fontId="31" fillId="0" borderId="0" xfId="3" applyFont="1"/>
    <xf numFmtId="0" fontId="30" fillId="0" borderId="0" xfId="3" applyFont="1" applyAlignment="1">
      <alignment horizontal="left" vertical="center" wrapText="1"/>
    </xf>
    <xf numFmtId="0" fontId="6" fillId="0" borderId="0" xfId="3" applyFont="1" applyAlignment="1">
      <alignment vertical="center"/>
    </xf>
    <xf numFmtId="38" fontId="6" fillId="0" borderId="5" xfId="3" applyNumberFormat="1" applyFont="1" applyBorder="1" applyAlignment="1">
      <alignment horizontal="center" vertical="center"/>
    </xf>
    <xf numFmtId="0" fontId="24" fillId="0" borderId="0" xfId="3" applyFont="1" applyAlignment="1">
      <alignment horizontal="right"/>
    </xf>
    <xf numFmtId="0" fontId="32" fillId="0" borderId="2" xfId="3" applyFont="1" applyBorder="1" applyAlignment="1">
      <alignment horizontal="right" vertical="center"/>
    </xf>
    <xf numFmtId="178" fontId="6" fillId="0" borderId="1" xfId="3" applyNumberFormat="1" applyFont="1" applyBorder="1" applyAlignment="1">
      <alignment horizontal="right"/>
    </xf>
    <xf numFmtId="178" fontId="6" fillId="0" borderId="3" xfId="3" applyNumberFormat="1" applyFont="1" applyBorder="1" applyAlignment="1">
      <alignment horizontal="right"/>
    </xf>
    <xf numFmtId="0" fontId="6" fillId="0" borderId="38" xfId="3" applyFont="1" applyBorder="1" applyAlignment="1">
      <alignment horizontal="center" vertical="center" wrapText="1"/>
    </xf>
    <xf numFmtId="178" fontId="6" fillId="0" borderId="39" xfId="3" applyNumberFormat="1" applyFont="1" applyBorder="1" applyAlignment="1">
      <alignment horizontal="right"/>
    </xf>
    <xf numFmtId="178" fontId="6" fillId="0" borderId="42" xfId="3" applyNumberFormat="1" applyFont="1" applyBorder="1" applyAlignment="1">
      <alignment horizontal="right"/>
    </xf>
    <xf numFmtId="0" fontId="33" fillId="0" borderId="0" xfId="3" applyFont="1"/>
    <xf numFmtId="178" fontId="24" fillId="0" borderId="38" xfId="3" applyNumberFormat="1" applyFont="1" applyBorder="1" applyAlignment="1">
      <alignment horizontal="center" vertical="center" wrapText="1"/>
    </xf>
    <xf numFmtId="0" fontId="30" fillId="0" borderId="0" xfId="3" applyFont="1" applyAlignment="1">
      <alignment horizontal="left" vertical="center"/>
    </xf>
    <xf numFmtId="0" fontId="24" fillId="0" borderId="0" xfId="3" applyFont="1" applyAlignment="1">
      <alignment horizontal="right" vertical="center"/>
    </xf>
    <xf numFmtId="0" fontId="24" fillId="0" borderId="0" xfId="3" applyFont="1" applyAlignment="1">
      <alignment horizontal="center" vertical="center"/>
    </xf>
    <xf numFmtId="0" fontId="6" fillId="0" borderId="2" xfId="3" applyFont="1" applyBorder="1" applyAlignment="1">
      <alignment horizontal="left"/>
    </xf>
    <xf numFmtId="0" fontId="6" fillId="0" borderId="3" xfId="3" applyFont="1" applyBorder="1" applyAlignment="1">
      <alignment wrapText="1"/>
    </xf>
    <xf numFmtId="0" fontId="6" fillId="0" borderId="3" xfId="3" applyFont="1" applyBorder="1"/>
    <xf numFmtId="178" fontId="6" fillId="0" borderId="4" xfId="3" quotePrefix="1" applyNumberFormat="1" applyFont="1" applyBorder="1" applyAlignment="1">
      <alignment horizontal="right"/>
    </xf>
    <xf numFmtId="178" fontId="6" fillId="0" borderId="5" xfId="3" applyNumberFormat="1" applyFont="1" applyBorder="1" applyAlignment="1">
      <alignment horizontal="right"/>
    </xf>
    <xf numFmtId="178" fontId="6" fillId="0" borderId="5" xfId="3" applyNumberFormat="1" applyFont="1" applyBorder="1" applyAlignment="1">
      <alignment horizontal="right" vertical="center" wrapText="1"/>
    </xf>
    <xf numFmtId="0" fontId="34" fillId="0" borderId="2" xfId="3" applyFont="1" applyBorder="1" applyAlignment="1">
      <alignment horizontal="left" shrinkToFit="1"/>
    </xf>
    <xf numFmtId="0" fontId="6" fillId="0" borderId="3" xfId="3" applyFont="1" applyBorder="1" applyAlignment="1">
      <alignment horizontal="left"/>
    </xf>
    <xf numFmtId="0" fontId="6" fillId="0" borderId="2" xfId="3" applyFont="1" applyBorder="1" applyAlignment="1">
      <alignment horizontal="left" shrinkToFit="1"/>
    </xf>
    <xf numFmtId="178" fontId="6" fillId="0" borderId="5" xfId="3" applyNumberFormat="1" applyFont="1" applyBorder="1" applyAlignment="1">
      <alignment horizontal="right" wrapText="1"/>
    </xf>
    <xf numFmtId="0" fontId="6" fillId="2" borderId="3" xfId="3" applyFont="1" applyFill="1" applyBorder="1" applyAlignment="1">
      <alignment vertical="center" wrapText="1"/>
    </xf>
    <xf numFmtId="0" fontId="4" fillId="2" borderId="3" xfId="3" applyFont="1" applyFill="1" applyBorder="1"/>
    <xf numFmtId="3" fontId="6" fillId="2" borderId="9" xfId="3" quotePrefix="1" applyNumberFormat="1" applyFont="1" applyFill="1" applyBorder="1" applyAlignment="1">
      <alignment horizontal="center" vertical="center"/>
    </xf>
    <xf numFmtId="3" fontId="6" fillId="2" borderId="16" xfId="3" quotePrefix="1" applyNumberFormat="1" applyFont="1" applyFill="1" applyBorder="1" applyAlignment="1">
      <alignment horizontal="center" vertical="center"/>
    </xf>
    <xf numFmtId="3" fontId="6" fillId="2" borderId="36" xfId="3" quotePrefix="1" applyNumberFormat="1" applyFont="1" applyFill="1" applyBorder="1" applyAlignment="1">
      <alignment horizontal="center" vertical="center"/>
    </xf>
    <xf numFmtId="0" fontId="25" fillId="0" borderId="13" xfId="3" applyFont="1" applyBorder="1" applyAlignment="1">
      <alignment horizontal="center"/>
    </xf>
    <xf numFmtId="0" fontId="6" fillId="2" borderId="2" xfId="3" applyFont="1" applyFill="1" applyBorder="1" applyAlignment="1">
      <alignment vertical="center" shrinkToFit="1"/>
    </xf>
    <xf numFmtId="0" fontId="6" fillId="2" borderId="3" xfId="3" applyFont="1" applyFill="1" applyBorder="1" applyAlignment="1">
      <alignment vertical="center" shrinkToFit="1"/>
    </xf>
    <xf numFmtId="0" fontId="6" fillId="2" borderId="4" xfId="3" applyFont="1" applyFill="1" applyBorder="1" applyAlignment="1">
      <alignment vertical="center" shrinkToFit="1"/>
    </xf>
    <xf numFmtId="38" fontId="4" fillId="0" borderId="0" xfId="1" applyFont="1" applyAlignment="1"/>
    <xf numFmtId="3" fontId="6" fillId="2" borderId="2" xfId="3" quotePrefix="1" applyNumberFormat="1" applyFont="1" applyFill="1" applyBorder="1" applyAlignment="1">
      <alignment horizontal="right" vertical="center"/>
    </xf>
    <xf numFmtId="3" fontId="6" fillId="0" borderId="2" xfId="3" quotePrefix="1" applyNumberFormat="1" applyFont="1" applyBorder="1" applyAlignment="1">
      <alignment horizontal="right" vertical="center"/>
    </xf>
    <xf numFmtId="38" fontId="6" fillId="0" borderId="9" xfId="1" quotePrefix="1" applyFont="1" applyBorder="1" applyAlignment="1">
      <alignment horizontal="right" vertical="center"/>
    </xf>
    <xf numFmtId="3" fontId="6" fillId="2" borderId="3" xfId="3" quotePrefix="1" applyNumberFormat="1" applyFont="1" applyFill="1" applyBorder="1" applyAlignment="1">
      <alignment horizontal="right" vertical="center"/>
    </xf>
    <xf numFmtId="38" fontId="24" fillId="0" borderId="16" xfId="1" applyFont="1" applyBorder="1" applyAlignment="1">
      <alignment horizontal="right" vertical="center"/>
    </xf>
    <xf numFmtId="3" fontId="6" fillId="2" borderId="4" xfId="3" quotePrefix="1" applyNumberFormat="1" applyFont="1" applyFill="1" applyBorder="1" applyAlignment="1">
      <alignment horizontal="right" vertical="center"/>
    </xf>
    <xf numFmtId="3" fontId="6" fillId="0" borderId="4" xfId="3" quotePrefix="1" applyNumberFormat="1" applyFont="1" applyBorder="1" applyAlignment="1">
      <alignment horizontal="right" vertical="center"/>
    </xf>
    <xf numFmtId="38" fontId="6" fillId="0" borderId="7" xfId="1" quotePrefix="1" applyFont="1" applyBorder="1" applyAlignment="1">
      <alignment horizontal="right" vertical="center"/>
    </xf>
    <xf numFmtId="38" fontId="24" fillId="0" borderId="9" xfId="1" applyFont="1" applyBorder="1" applyAlignment="1">
      <alignment horizontal="right" vertical="center"/>
    </xf>
    <xf numFmtId="38" fontId="6" fillId="0" borderId="3" xfId="1" quotePrefix="1" applyFont="1" applyBorder="1" applyAlignment="1">
      <alignment horizontal="right" vertical="center"/>
    </xf>
    <xf numFmtId="38" fontId="6" fillId="0" borderId="37" xfId="1" quotePrefix="1" applyFont="1" applyBorder="1" applyAlignment="1">
      <alignment horizontal="right" vertical="center"/>
    </xf>
    <xf numFmtId="38" fontId="6" fillId="0" borderId="39" xfId="3" applyNumberFormat="1" applyFont="1" applyBorder="1" applyAlignment="1">
      <alignment horizontal="right" vertical="center"/>
    </xf>
    <xf numFmtId="38" fontId="6" fillId="2" borderId="1" xfId="1" applyFont="1" applyFill="1" applyBorder="1" applyAlignment="1">
      <alignment horizontal="right" vertical="center"/>
    </xf>
    <xf numFmtId="38" fontId="6" fillId="0" borderId="5" xfId="1" applyFont="1" applyBorder="1" applyAlignment="1">
      <alignment horizontal="right" vertical="center"/>
    </xf>
    <xf numFmtId="38" fontId="24" fillId="0" borderId="43" xfId="1" applyFont="1" applyBorder="1" applyAlignment="1">
      <alignment horizontal="right" vertical="center" wrapText="1"/>
    </xf>
    <xf numFmtId="0" fontId="0" fillId="5" borderId="11" xfId="0" applyFill="1" applyBorder="1" applyAlignment="1">
      <alignment horizontal="center" vertical="center"/>
    </xf>
    <xf numFmtId="0" fontId="0" fillId="6" borderId="7" xfId="0" applyFill="1" applyBorder="1" applyAlignment="1">
      <alignment horizontal="center" vertical="center"/>
    </xf>
    <xf numFmtId="0" fontId="0" fillId="6" borderId="10" xfId="0" applyFill="1" applyBorder="1">
      <alignment vertical="center"/>
    </xf>
    <xf numFmtId="0" fontId="5" fillId="5" borderId="2"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49"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8" xfId="0" applyFont="1" applyFill="1" applyBorder="1" applyAlignment="1">
      <alignment horizontal="center" vertical="center"/>
    </xf>
    <xf numFmtId="181" fontId="0" fillId="0" borderId="27" xfId="0" applyNumberFormat="1" applyBorder="1" applyAlignment="1">
      <alignment horizontal="left" vertical="center"/>
    </xf>
    <xf numFmtId="181" fontId="0" fillId="0" borderId="26" xfId="0" applyNumberFormat="1" applyBorder="1" applyAlignment="1">
      <alignment horizontal="left" vertical="center"/>
    </xf>
    <xf numFmtId="0" fontId="6" fillId="2" borderId="2" xfId="3" applyFont="1" applyFill="1" applyBorder="1" applyAlignment="1">
      <alignment vertical="center" wrapText="1"/>
    </xf>
    <xf numFmtId="3" fontId="6" fillId="2" borderId="2" xfId="3" quotePrefix="1" applyNumberFormat="1" applyFont="1" applyFill="1" applyBorder="1" applyAlignment="1">
      <alignment horizontal="center" vertical="center"/>
    </xf>
    <xf numFmtId="3" fontId="6" fillId="2" borderId="3" xfId="3" quotePrefix="1" applyNumberFormat="1" applyFont="1" applyFill="1" applyBorder="1" applyAlignment="1">
      <alignment horizontal="center" vertical="center"/>
    </xf>
    <xf numFmtId="0" fontId="6" fillId="2" borderId="4" xfId="3" applyFont="1" applyFill="1" applyBorder="1" applyAlignment="1">
      <alignment vertical="center" wrapText="1"/>
    </xf>
    <xf numFmtId="3" fontId="6" fillId="2" borderId="4" xfId="3" quotePrefix="1" applyNumberFormat="1" applyFont="1" applyFill="1" applyBorder="1" applyAlignment="1">
      <alignment horizontal="center" vertical="center"/>
    </xf>
    <xf numFmtId="178" fontId="6" fillId="2" borderId="1" xfId="3" applyNumberFormat="1" applyFont="1" applyFill="1" applyBorder="1" applyAlignment="1">
      <alignment horizontal="right"/>
    </xf>
    <xf numFmtId="0" fontId="0" fillId="5" borderId="50" xfId="0" applyFill="1" applyBorder="1" applyAlignment="1">
      <alignment horizontal="center" vertical="center"/>
    </xf>
    <xf numFmtId="0" fontId="0" fillId="6" borderId="50" xfId="0" applyFill="1" applyBorder="1" applyAlignment="1">
      <alignment horizontal="center" vertical="center"/>
    </xf>
    <xf numFmtId="0" fontId="0" fillId="6" borderId="51" xfId="0" applyFill="1" applyBorder="1">
      <alignment vertical="center"/>
    </xf>
    <xf numFmtId="0" fontId="0" fillId="8" borderId="52" xfId="0" applyFill="1" applyBorder="1">
      <alignment vertical="center"/>
    </xf>
    <xf numFmtId="0" fontId="0" fillId="8" borderId="53" xfId="0" applyFill="1" applyBorder="1">
      <alignment vertical="center"/>
    </xf>
    <xf numFmtId="0" fontId="0" fillId="8" borderId="54" xfId="0" applyFill="1" applyBorder="1">
      <alignment vertical="center"/>
    </xf>
    <xf numFmtId="182" fontId="0" fillId="8" borderId="55" xfId="0" applyNumberFormat="1" applyFill="1" applyBorder="1" applyAlignment="1">
      <alignment horizontal="left" vertical="center"/>
    </xf>
    <xf numFmtId="0" fontId="0" fillId="8" borderId="55" xfId="0" applyFill="1" applyBorder="1" applyAlignment="1">
      <alignment horizontal="left" vertical="center"/>
    </xf>
    <xf numFmtId="180" fontId="0" fillId="8" borderId="56" xfId="0" applyNumberFormat="1" applyFill="1" applyBorder="1" applyAlignment="1">
      <alignment horizontal="left" vertical="center"/>
    </xf>
    <xf numFmtId="0" fontId="0" fillId="8" borderId="54" xfId="0" applyFill="1" applyBorder="1" applyAlignment="1">
      <alignment horizontal="left" vertical="center"/>
    </xf>
    <xf numFmtId="0" fontId="0" fillId="8" borderId="57" xfId="0" applyFill="1" applyBorder="1" applyAlignment="1">
      <alignment horizontal="left" vertical="center"/>
    </xf>
    <xf numFmtId="0" fontId="35" fillId="8" borderId="58" xfId="4" applyFill="1" applyBorder="1" applyAlignment="1">
      <alignment horizontal="left" vertical="center"/>
    </xf>
    <xf numFmtId="0" fontId="0" fillId="8" borderId="58" xfId="0" applyFill="1" applyBorder="1">
      <alignment vertical="center"/>
    </xf>
    <xf numFmtId="0" fontId="0" fillId="8" borderId="55" xfId="0" applyFill="1" applyBorder="1">
      <alignment vertical="center"/>
    </xf>
    <xf numFmtId="0" fontId="0" fillId="8" borderId="58" xfId="0" applyFill="1" applyBorder="1" applyAlignment="1">
      <alignment horizontal="left" vertical="center"/>
    </xf>
    <xf numFmtId="176" fontId="0" fillId="8" borderId="58" xfId="0" applyNumberFormat="1" applyFill="1" applyBorder="1" applyAlignment="1">
      <alignment horizontal="left" vertical="center"/>
    </xf>
    <xf numFmtId="0" fontId="0" fillId="8" borderId="59" xfId="0" applyFill="1" applyBorder="1">
      <alignment vertical="center"/>
    </xf>
    <xf numFmtId="0" fontId="4" fillId="0" borderId="0" xfId="3" applyFont="1" applyAlignment="1">
      <alignment vertical="center"/>
    </xf>
    <xf numFmtId="0" fontId="36" fillId="6" borderId="10" xfId="0" applyFont="1" applyFill="1" applyBorder="1" applyAlignment="1">
      <alignment horizontal="left" vertical="center" wrapText="1"/>
    </xf>
    <xf numFmtId="3" fontId="6" fillId="0" borderId="2" xfId="3" quotePrefix="1" applyNumberFormat="1" applyFont="1" applyBorder="1" applyAlignment="1" applyProtection="1">
      <alignment horizontal="right" vertical="center"/>
      <protection locked="0"/>
    </xf>
    <xf numFmtId="0" fontId="0" fillId="6" borderId="16" xfId="0" applyFill="1" applyBorder="1" applyAlignment="1">
      <alignment horizontal="center" vertical="center" wrapText="1"/>
    </xf>
    <xf numFmtId="0" fontId="37" fillId="5" borderId="3" xfId="0" applyFont="1" applyFill="1" applyBorder="1" applyAlignment="1">
      <alignment horizontal="center" vertical="center" shrinkToFit="1"/>
    </xf>
    <xf numFmtId="0" fontId="37" fillId="5" borderId="3" xfId="0" applyFont="1" applyFill="1" applyBorder="1" applyAlignment="1">
      <alignment horizontal="center" vertical="center"/>
    </xf>
    <xf numFmtId="183" fontId="37" fillId="5" borderId="3" xfId="0" applyNumberFormat="1" applyFont="1" applyFill="1" applyBorder="1" applyAlignment="1">
      <alignment horizontal="center" vertical="center"/>
    </xf>
    <xf numFmtId="183" fontId="37" fillId="5" borderId="3" xfId="0" applyNumberFormat="1" applyFont="1" applyFill="1" applyBorder="1" applyAlignment="1">
      <alignment horizontal="center" vertical="center" wrapText="1"/>
    </xf>
    <xf numFmtId="0" fontId="37" fillId="6" borderId="3" xfId="0" applyFont="1" applyFill="1" applyBorder="1" applyAlignment="1">
      <alignment horizontal="center" vertical="center"/>
    </xf>
    <xf numFmtId="0" fontId="0" fillId="0" borderId="3" xfId="0" applyBorder="1">
      <alignment vertical="center"/>
    </xf>
    <xf numFmtId="3" fontId="0" fillId="0" borderId="3" xfId="0" applyNumberFormat="1" applyBorder="1">
      <alignment vertical="center"/>
    </xf>
    <xf numFmtId="0" fontId="37" fillId="5" borderId="3" xfId="0" applyFont="1" applyFill="1" applyBorder="1" applyAlignment="1">
      <alignment horizontal="center" vertical="center" wrapText="1"/>
    </xf>
    <xf numFmtId="0" fontId="38" fillId="0" borderId="0" xfId="0" applyFont="1">
      <alignment vertical="center"/>
    </xf>
    <xf numFmtId="176" fontId="0" fillId="0" borderId="3" xfId="0" applyNumberFormat="1" applyBorder="1">
      <alignment vertical="center"/>
    </xf>
    <xf numFmtId="0" fontId="5" fillId="6" borderId="1" xfId="0" applyFont="1" applyFill="1" applyBorder="1" applyAlignment="1">
      <alignment horizontal="center" vertical="center"/>
    </xf>
    <xf numFmtId="0" fontId="0" fillId="8" borderId="57" xfId="0" applyFill="1" applyBorder="1">
      <alignment vertical="center"/>
    </xf>
    <xf numFmtId="0" fontId="0" fillId="6" borderId="10" xfId="0" applyFill="1" applyBorder="1" applyAlignment="1">
      <alignment vertical="center" wrapText="1"/>
    </xf>
    <xf numFmtId="0" fontId="43" fillId="0" borderId="0" xfId="5" applyFont="1">
      <alignment vertical="center"/>
    </xf>
    <xf numFmtId="0" fontId="44" fillId="0" borderId="0" xfId="5" applyFont="1">
      <alignment vertical="center"/>
    </xf>
    <xf numFmtId="0" fontId="44" fillId="0" borderId="0" xfId="5" applyFont="1" applyAlignment="1">
      <alignment vertical="top"/>
    </xf>
    <xf numFmtId="0" fontId="44" fillId="0" borderId="3" xfId="5" applyFont="1" applyBorder="1" applyAlignment="1">
      <alignment vertical="top"/>
    </xf>
    <xf numFmtId="0" fontId="44" fillId="0" borderId="17" xfId="5" applyFont="1" applyBorder="1">
      <alignment vertical="center"/>
    </xf>
    <xf numFmtId="0" fontId="44" fillId="0" borderId="15" xfId="5" applyFont="1" applyBorder="1">
      <alignment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44" fillId="0" borderId="3" xfId="5" applyFont="1" applyBorder="1">
      <alignment vertical="center"/>
    </xf>
    <xf numFmtId="0" fontId="44" fillId="0" borderId="0" xfId="5" applyFont="1" applyAlignment="1">
      <alignment horizontal="center" vertical="center"/>
    </xf>
    <xf numFmtId="0" fontId="0" fillId="2" borderId="0" xfId="0" applyFill="1">
      <alignment vertical="center"/>
      <extLst>
        <ext xmlns:xfpb="http://schemas.microsoft.com/office/spreadsheetml/2022/featurepropertybag" uri="{C7286773-470A-42A8-94C5-96B5CB345126}">
          <xfpb:xfComplement i="0"/>
        </ext>
      </extLst>
    </xf>
    <xf numFmtId="0" fontId="18" fillId="2" borderId="0" xfId="0" applyFont="1" applyFill="1" applyAlignment="1">
      <alignment vertical="top"/>
      <extLst>
        <ext xmlns:xfpb="http://schemas.microsoft.com/office/spreadsheetml/2022/featurepropertybag" uri="{C7286773-470A-42A8-94C5-96B5CB345126}">
          <xfpb:xfComplement i="0"/>
        </ext>
      </extLst>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2" xfId="0"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177" fontId="0" fillId="0" borderId="0" xfId="0" applyNumberFormat="1" applyAlignment="1">
      <alignment horizontal="right" vertical="center"/>
    </xf>
    <xf numFmtId="0" fontId="0" fillId="0" borderId="0" xfId="0" applyAlignment="1">
      <alignment horizontal="left" vertical="top" wrapText="1"/>
    </xf>
    <xf numFmtId="0" fontId="0" fillId="0" borderId="0" xfId="0" applyAlignment="1">
      <alignment horizontal="left" vertical="center" shrinkToFit="1"/>
    </xf>
    <xf numFmtId="0" fontId="44" fillId="0" borderId="0" xfId="5" applyFont="1" applyAlignment="1">
      <alignment horizontal="left" vertical="top"/>
    </xf>
    <xf numFmtId="0" fontId="44" fillId="0" borderId="3" xfId="5" applyFont="1" applyBorder="1" applyAlignment="1">
      <alignment horizontal="left" vertical="center" wrapText="1"/>
    </xf>
    <xf numFmtId="0" fontId="44" fillId="0" borderId="3" xfId="5" applyFont="1" applyBorder="1" applyAlignment="1">
      <alignment horizontal="left" vertical="center"/>
    </xf>
    <xf numFmtId="0" fontId="44" fillId="2" borderId="16" xfId="5" applyFont="1" applyFill="1" applyBorder="1" applyAlignment="1">
      <alignment horizontal="center" vertical="center"/>
    </xf>
    <xf numFmtId="0" fontId="44" fillId="2" borderId="15" xfId="5" applyFont="1" applyFill="1" applyBorder="1" applyAlignment="1">
      <alignment horizontal="center" vertical="center"/>
    </xf>
    <xf numFmtId="0" fontId="44" fillId="2" borderId="17" xfId="5" applyFont="1" applyFill="1" applyBorder="1" applyAlignment="1">
      <alignment horizontal="center" vertical="center"/>
    </xf>
    <xf numFmtId="0" fontId="44" fillId="2" borderId="16" xfId="5" applyFont="1" applyFill="1" applyBorder="1" applyAlignment="1">
      <alignment horizontal="left" vertical="center" wrapText="1"/>
    </xf>
    <xf numFmtId="0" fontId="44" fillId="2" borderId="15" xfId="5" applyFont="1" applyFill="1" applyBorder="1" applyAlignment="1">
      <alignment horizontal="left" vertical="center" wrapText="1"/>
    </xf>
    <xf numFmtId="0" fontId="44" fillId="2" borderId="17" xfId="5" applyFont="1" applyFill="1" applyBorder="1" applyAlignment="1">
      <alignment horizontal="left" vertical="center" wrapText="1"/>
    </xf>
    <xf numFmtId="0" fontId="44" fillId="2" borderId="16" xfId="5" applyFont="1" applyFill="1" applyBorder="1" applyAlignment="1">
      <alignment horizontal="center" vertical="top"/>
    </xf>
    <xf numFmtId="0" fontId="44" fillId="2" borderId="15" xfId="5" applyFont="1" applyFill="1" applyBorder="1" applyAlignment="1">
      <alignment horizontal="center" vertical="top"/>
    </xf>
    <xf numFmtId="0" fontId="44" fillId="2" borderId="17" xfId="5" applyFont="1" applyFill="1" applyBorder="1" applyAlignment="1">
      <alignment horizontal="center" vertical="top"/>
    </xf>
    <xf numFmtId="0" fontId="44" fillId="0" borderId="0" xfId="5" applyFont="1" applyAlignment="1">
      <alignment horizontal="center" vertical="center"/>
    </xf>
    <xf numFmtId="0" fontId="44" fillId="0" borderId="16" xfId="5" applyFont="1" applyBorder="1" applyAlignment="1">
      <alignment horizontal="center" vertical="center"/>
    </xf>
    <xf numFmtId="0" fontId="44" fillId="0" borderId="15" xfId="5" applyFont="1" applyBorder="1" applyAlignment="1">
      <alignment horizontal="center" vertical="center"/>
    </xf>
    <xf numFmtId="0" fontId="44" fillId="0" borderId="17" xfId="5" applyFont="1" applyBorder="1" applyAlignment="1">
      <alignment horizontal="center" vertical="center"/>
    </xf>
    <xf numFmtId="0" fontId="30" fillId="0" borderId="0" xfId="3" applyFont="1" applyAlignment="1">
      <alignment horizontal="left" vertical="center" wrapText="1"/>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44" xfId="3" applyFont="1" applyBorder="1" applyAlignment="1">
      <alignment horizontal="center"/>
    </xf>
    <xf numFmtId="0" fontId="6" fillId="0" borderId="45" xfId="3" applyFont="1" applyBorder="1" applyAlignment="1">
      <alignment horizont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47" xfId="3" applyFont="1" applyBorder="1" applyAlignment="1">
      <alignment horizontal="center" vertical="center"/>
    </xf>
    <xf numFmtId="0" fontId="6" fillId="0" borderId="3" xfId="3" applyFont="1" applyBorder="1" applyAlignment="1">
      <alignment horizontal="center" vertical="center" wrapText="1"/>
    </xf>
    <xf numFmtId="178" fontId="6" fillId="0" borderId="44" xfId="3" applyNumberFormat="1" applyFont="1" applyBorder="1" applyAlignment="1">
      <alignment horizontal="right" wrapText="1"/>
    </xf>
    <xf numFmtId="178" fontId="6" fillId="0" borderId="45" xfId="3" applyNumberFormat="1" applyFont="1" applyBorder="1" applyAlignment="1">
      <alignment horizontal="right" wrapText="1"/>
    </xf>
    <xf numFmtId="178" fontId="6" fillId="0" borderId="46" xfId="3" applyNumberFormat="1" applyFont="1" applyBorder="1" applyAlignment="1">
      <alignment horizontal="right" wrapText="1"/>
    </xf>
    <xf numFmtId="179" fontId="6" fillId="0" borderId="44" xfId="3" applyNumberFormat="1" applyFont="1" applyBorder="1" applyAlignment="1">
      <alignment horizontal="center" vertical="center"/>
    </xf>
    <xf numFmtId="179" fontId="6" fillId="0" borderId="45" xfId="3" applyNumberFormat="1" applyFont="1" applyBorder="1" applyAlignment="1">
      <alignment horizontal="center" vertical="center"/>
    </xf>
    <xf numFmtId="179" fontId="6" fillId="0" borderId="46" xfId="3" applyNumberFormat="1" applyFont="1" applyBorder="1" applyAlignment="1">
      <alignment horizontal="center" vertical="center"/>
    </xf>
    <xf numFmtId="0" fontId="25" fillId="0" borderId="0" xfId="3" applyFont="1" applyAlignment="1">
      <alignment horizontal="center" vertical="center"/>
    </xf>
    <xf numFmtId="0" fontId="6" fillId="0" borderId="1" xfId="3" applyFont="1" applyBorder="1" applyAlignment="1">
      <alignment horizontal="center" vertical="center" wrapText="1"/>
    </xf>
    <xf numFmtId="0" fontId="6"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0" borderId="0" xfId="3" applyFont="1" applyAlignment="1">
      <alignment horizontal="left" vertical="center" wrapText="1"/>
    </xf>
    <xf numFmtId="0" fontId="25" fillId="0" borderId="13" xfId="3" applyFont="1" applyBorder="1" applyAlignment="1">
      <alignment horizontal="center" shrinkToFit="1"/>
    </xf>
    <xf numFmtId="0" fontId="6" fillId="0" borderId="2" xfId="3" applyFont="1" applyBorder="1" applyAlignment="1">
      <alignment horizontal="center" vertical="center"/>
    </xf>
    <xf numFmtId="0" fontId="8"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xf>
    <xf numFmtId="38"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38" fontId="2" fillId="2" borderId="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10" xfId="1" applyFont="1" applyFill="1" applyBorder="1" applyAlignment="1">
      <alignment horizontal="center" vertical="center"/>
    </xf>
    <xf numFmtId="38" fontId="2" fillId="2" borderId="11" xfId="1" applyFont="1" applyFill="1" applyBorder="1" applyAlignment="1">
      <alignment horizontal="center" vertical="center"/>
    </xf>
    <xf numFmtId="38" fontId="2" fillId="2" borderId="0" xfId="1" applyFont="1" applyFill="1" applyAlignment="1">
      <alignment horizontal="center" vertical="center"/>
    </xf>
    <xf numFmtId="38" fontId="2" fillId="2" borderId="12" xfId="1" applyFont="1"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38" fontId="2" fillId="2" borderId="3" xfId="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0" xfId="1" applyFont="1" applyAlignment="1">
      <alignment horizontal="center" vertical="center"/>
    </xf>
    <xf numFmtId="38" fontId="0" fillId="0" borderId="12" xfId="1" applyFont="1" applyBorder="1" applyAlignment="1">
      <alignment horizontal="center" vertical="center"/>
    </xf>
    <xf numFmtId="38" fontId="0" fillId="0" borderId="9"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2" fillId="0" borderId="3" xfId="1" applyFont="1" applyFill="1" applyBorder="1" applyAlignment="1">
      <alignment horizontal="center" vertical="center"/>
    </xf>
    <xf numFmtId="0" fontId="9" fillId="0" borderId="0" xfId="0" applyFont="1" applyAlignment="1">
      <alignment horizontal="left" vertical="top"/>
    </xf>
    <xf numFmtId="0" fontId="18" fillId="0" borderId="0" xfId="0" applyFont="1" applyAlignment="1">
      <alignment horizontal="left" vertical="top"/>
    </xf>
    <xf numFmtId="0" fontId="0" fillId="0" borderId="0" xfId="0">
      <alignment vertical="center"/>
    </xf>
    <xf numFmtId="176" fontId="18" fillId="0" borderId="0" xfId="0" applyNumberFormat="1" applyFont="1" applyAlignment="1">
      <alignment horizontal="right" vertical="top"/>
    </xf>
    <xf numFmtId="0" fontId="1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right" vertical="top"/>
    </xf>
    <xf numFmtId="0" fontId="18" fillId="0" borderId="0" xfId="0" applyFont="1" applyAlignment="1">
      <alignment horizontal="left" vertical="center" shrinkToFit="1"/>
    </xf>
    <xf numFmtId="0" fontId="13"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5" xfId="0" applyFont="1" applyBorder="1" applyAlignment="1">
      <alignment horizontal="center"/>
    </xf>
    <xf numFmtId="0" fontId="0" fillId="0" borderId="16" xfId="0" applyBorder="1" applyAlignment="1">
      <alignment horizontal="distributed" vertical="center"/>
    </xf>
    <xf numFmtId="0" fontId="0" fillId="0" borderId="15" xfId="0" applyBorder="1" applyAlignment="1">
      <alignment horizontal="distributed" vertical="center"/>
    </xf>
    <xf numFmtId="0" fontId="0" fillId="0" borderId="17" xfId="0" applyBorder="1" applyAlignment="1">
      <alignment horizontal="distributed" vertical="center"/>
    </xf>
    <xf numFmtId="0" fontId="9"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left"/>
    </xf>
    <xf numFmtId="0" fontId="9"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top" wrapText="1"/>
    </xf>
    <xf numFmtId="176" fontId="18" fillId="0" borderId="0" xfId="0" applyNumberFormat="1" applyFont="1" applyAlignment="1">
      <alignment horizontal="right" vertical="center"/>
    </xf>
    <xf numFmtId="0" fontId="18" fillId="0" borderId="0" xfId="0" applyFont="1" applyAlignment="1">
      <alignment vertical="top" wrapText="1"/>
    </xf>
    <xf numFmtId="0" fontId="22" fillId="0" borderId="0" xfId="0" applyFont="1" applyAlignment="1">
      <alignment horizontal="left" vertical="top"/>
    </xf>
    <xf numFmtId="0" fontId="18" fillId="0" borderId="0" xfId="0" applyFont="1" applyAlignment="1">
      <alignment horizontal="center" vertical="top"/>
    </xf>
  </cellXfs>
  <cellStyles count="6">
    <cellStyle name="ハイパーリンク" xfId="4" builtinId="8"/>
    <cellStyle name="桁区切り" xfId="1" builtinId="6"/>
    <cellStyle name="標準" xfId="0" builtinId="0"/>
    <cellStyle name="標準 2" xfId="2" xr:uid="{00000000-0005-0000-0000-000002000000}"/>
    <cellStyle name="標準 3" xfId="5" xr:uid="{813E6AB0-B659-4199-87E5-9BBCF705A97F}"/>
    <cellStyle name="標準 4" xfId="3" xr:uid="{338D3F24-A1A3-411C-B954-922E87726B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251460</xdr:colOff>
      <xdr:row>0</xdr:row>
      <xdr:rowOff>121920</xdr:rowOff>
    </xdr:from>
    <xdr:to>
      <xdr:col>6</xdr:col>
      <xdr:colOff>144780</xdr:colOff>
      <xdr:row>3</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1460" y="121920"/>
          <a:ext cx="7338060" cy="78486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u="sng">
              <a:solidFill>
                <a:srgbClr val="FF0000"/>
              </a:solidFill>
            </a:rPr>
            <a:t>各シートを入力する前</a:t>
          </a:r>
          <a:r>
            <a:rPr kumimoji="1" lang="ja-JP" altLang="en-US" sz="1100" b="1">
              <a:solidFill>
                <a:sysClr val="windowText" lastClr="000000"/>
              </a:solidFill>
            </a:rPr>
            <a:t>に、以下の入力欄（黄色セル）に必要事項を入力してください。</a:t>
          </a:r>
          <a:endParaRPr kumimoji="1" lang="en-US" altLang="ja-JP" sz="1100" b="1">
            <a:solidFill>
              <a:sysClr val="windowText" lastClr="000000"/>
            </a:solidFill>
          </a:endParaRPr>
        </a:p>
        <a:p>
          <a:pPr algn="l"/>
          <a:r>
            <a:rPr kumimoji="1" lang="ja-JP" altLang="en-US" sz="1100" b="1"/>
            <a:t>　</a:t>
          </a:r>
          <a:r>
            <a:rPr kumimoji="1" lang="ja-JP" altLang="en-US" sz="1100" b="1">
              <a:solidFill>
                <a:sysClr val="windowText" lastClr="000000"/>
              </a:solidFill>
            </a:rPr>
            <a:t>②　①の入力後、交付申請書、様式第１号～５号の黄色セル部分に必要事項を入力してください。</a:t>
          </a:r>
        </a:p>
      </xdr:txBody>
    </xdr:sp>
    <xdr:clientData/>
  </xdr:twoCellAnchor>
  <xdr:twoCellAnchor>
    <xdr:from>
      <xdr:col>6</xdr:col>
      <xdr:colOff>0</xdr:colOff>
      <xdr:row>5</xdr:row>
      <xdr:rowOff>91440</xdr:rowOff>
    </xdr:from>
    <xdr:to>
      <xdr:col>7</xdr:col>
      <xdr:colOff>685800</xdr:colOff>
      <xdr:row>27</xdr:row>
      <xdr:rowOff>205740</xdr:rowOff>
    </xdr:to>
    <xdr:sp macro="" textlink="">
      <xdr:nvSpPr>
        <xdr:cNvPr id="6" name="フリーフォーム: 図形 5">
          <a:extLst>
            <a:ext uri="{FF2B5EF4-FFF2-40B4-BE49-F238E27FC236}">
              <a16:creationId xmlns:a16="http://schemas.microsoft.com/office/drawing/2014/main" id="{00000000-0008-0000-0000-000006000000}"/>
            </a:ext>
          </a:extLst>
        </xdr:cNvPr>
        <xdr:cNvSpPr/>
      </xdr:nvSpPr>
      <xdr:spPr>
        <a:xfrm>
          <a:off x="7399020" y="1325880"/>
          <a:ext cx="1028700" cy="5920740"/>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510540</xdr:colOff>
      <xdr:row>12</xdr:row>
      <xdr:rowOff>30480</xdr:rowOff>
    </xdr:from>
    <xdr:to>
      <xdr:col>15</xdr:col>
      <xdr:colOff>214706</xdr:colOff>
      <xdr:row>16</xdr:row>
      <xdr:rowOff>114747</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6301740" y="2865120"/>
          <a:ext cx="3361766" cy="1029147"/>
        </a:xfrm>
        <a:prstGeom prst="wedgeRectCallout">
          <a:avLst>
            <a:gd name="adj1" fmla="val -63729"/>
            <a:gd name="adj2" fmla="val 4899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本文中の交付金額は、様式第３号を入力すると自動で反映されますので、入力不要です。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448234</xdr:colOff>
      <xdr:row>11</xdr:row>
      <xdr:rowOff>197224</xdr:rowOff>
    </xdr:from>
    <xdr:to>
      <xdr:col>17</xdr:col>
      <xdr:colOff>152400</xdr:colOff>
      <xdr:row>18</xdr:row>
      <xdr:rowOff>125505</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346140" y="3307977"/>
          <a:ext cx="3361766" cy="1577787"/>
        </a:xfrm>
        <a:prstGeom prst="wedgeRectCallout">
          <a:avLst>
            <a:gd name="adj1" fmla="val -80729"/>
            <a:gd name="adj2" fmla="val 586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領収証書については、別途、電子申請システム上で</a:t>
          </a:r>
          <a:r>
            <a:rPr kumimoji="1" lang="en-US" altLang="ja-JP" sz="1100"/>
            <a:t>PDF</a:t>
          </a:r>
          <a:r>
            <a:rPr kumimoji="1" lang="ja-JP" altLang="en-US" sz="1100"/>
            <a:t>データの提出をお願いしますので、</a:t>
          </a:r>
          <a:r>
            <a:rPr kumimoji="1" lang="ja-JP" altLang="en-US" sz="1100" u="sng">
              <a:solidFill>
                <a:srgbClr val="FF0000"/>
              </a:solidFill>
            </a:rPr>
            <a:t>エクセルデータへの貼り付けは不要です。</a:t>
          </a:r>
          <a:endParaRPr kumimoji="1" lang="en-US" altLang="ja-JP" sz="1100" u="sng">
            <a:solidFill>
              <a:srgbClr val="FF0000"/>
            </a:solidFill>
          </a:endParaRPr>
        </a:p>
        <a:p>
          <a:pPr algn="l"/>
          <a:endParaRPr kumimoji="1" lang="en-US" altLang="ja-JP" sz="1100"/>
        </a:p>
        <a:p>
          <a:pPr algn="l">
            <a:lnSpc>
              <a:spcPts val="1300"/>
            </a:lnSpc>
          </a:pPr>
          <a:r>
            <a:rPr kumimoji="1" lang="ja-JP" altLang="en-US" sz="1100"/>
            <a:t>なお、領収証書については、従業員が最も多く居住する１市町村分（</a:t>
          </a:r>
          <a:r>
            <a:rPr kumimoji="1" lang="ja-JP" altLang="ja-JP" sz="1100">
              <a:solidFill>
                <a:schemeClr val="dk1"/>
              </a:solidFill>
              <a:effectLst/>
              <a:latin typeface="+mn-lt"/>
              <a:ea typeface="+mn-ea"/>
              <a:cs typeface="+mn-cs"/>
            </a:rPr>
            <a:t>６か月以内の１月分</a:t>
          </a:r>
          <a:r>
            <a:rPr kumimoji="1" lang="ja-JP" altLang="en-US" sz="1100">
              <a:solidFill>
                <a:schemeClr val="dk1"/>
              </a:solidFill>
              <a:effectLst/>
              <a:latin typeface="+mn-lt"/>
              <a:ea typeface="+mn-ea"/>
              <a:cs typeface="+mn-cs"/>
            </a:rPr>
            <a:t>）の添付のみで結構です。</a:t>
          </a:r>
          <a:endParaRPr kumimoji="1" lang="ja-JP" altLang="en-US" sz="1100"/>
        </a:p>
      </xdr:txBody>
    </xdr:sp>
    <xdr:clientData/>
  </xdr:twoCellAnchor>
  <xdr:twoCellAnchor>
    <xdr:from>
      <xdr:col>10</xdr:col>
      <xdr:colOff>600635</xdr:colOff>
      <xdr:row>19</xdr:row>
      <xdr:rowOff>1810870</xdr:rowOff>
    </xdr:from>
    <xdr:to>
      <xdr:col>13</xdr:col>
      <xdr:colOff>439271</xdr:colOff>
      <xdr:row>22</xdr:row>
      <xdr:rowOff>35857</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7888941" y="6974541"/>
          <a:ext cx="1667436" cy="1057834"/>
        </a:xfrm>
        <a:prstGeom prst="wedgeRectCallout">
          <a:avLst>
            <a:gd name="adj1" fmla="val -80729"/>
            <a:gd name="adj2" fmla="val 586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（１）を選択した場合は、本文中に、関係市町村名を入力してください。</a:t>
          </a:r>
        </a:p>
      </xdr:txBody>
    </xdr:sp>
    <xdr:clientData/>
  </xdr:twoCellAnchor>
  <xdr:twoCellAnchor>
    <xdr:from>
      <xdr:col>11</xdr:col>
      <xdr:colOff>35859</xdr:colOff>
      <xdr:row>27</xdr:row>
      <xdr:rowOff>62753</xdr:rowOff>
    </xdr:from>
    <xdr:to>
      <xdr:col>13</xdr:col>
      <xdr:colOff>484095</xdr:colOff>
      <xdr:row>31</xdr:row>
      <xdr:rowOff>53787</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7933765" y="9332259"/>
          <a:ext cx="1667436" cy="1057834"/>
        </a:xfrm>
        <a:prstGeom prst="wedgeRectCallout">
          <a:avLst>
            <a:gd name="adj1" fmla="val -80729"/>
            <a:gd name="adj2" fmla="val 586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（３）を選択した場合は、本文中に、特別徴収を開始する年月を入力してください。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368;&#21021;&#12395;&#20837;&#21147;)&#25552;&#20986;&#21069;&#12481;&#12455;&#12483;&#12463;&#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入力)提出前チェックシート"/>
    </sheetNames>
    <sheetDataSet>
      <sheetData sheetId="0"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2:L30"/>
  <sheetViews>
    <sheetView tabSelected="1" view="pageBreakPreview" zoomScaleNormal="100" zoomScaleSheetLayoutView="100" workbookViewId="0">
      <selection activeCell="E26" sqref="E26"/>
    </sheetView>
  </sheetViews>
  <sheetFormatPr defaultRowHeight="13.2"/>
  <cols>
    <col min="1" max="1" width="4.77734375" customWidth="1"/>
    <col min="2" max="2" width="3.44140625" bestFit="1" customWidth="1"/>
    <col min="3" max="3" width="3.44140625" customWidth="1"/>
    <col min="4" max="4" width="23.77734375" bestFit="1" customWidth="1"/>
    <col min="5" max="5" width="37.77734375" customWidth="1"/>
    <col min="6" max="6" width="34.6640625" customWidth="1"/>
    <col min="7" max="7" width="5" customWidth="1"/>
    <col min="8" max="8" width="11.44140625" customWidth="1"/>
    <col min="10" max="11" width="42.109375" customWidth="1"/>
    <col min="12" max="12" width="27.88671875" bestFit="1" customWidth="1"/>
  </cols>
  <sheetData>
    <row r="2" spans="1:12" ht="21.6" customHeight="1">
      <c r="A2" s="4"/>
      <c r="B2" s="4"/>
      <c r="C2" s="4"/>
      <c r="D2" s="3"/>
      <c r="E2" s="3"/>
      <c r="F2" s="3"/>
      <c r="G2" s="3"/>
      <c r="H2" s="3"/>
      <c r="I2" s="3"/>
    </row>
    <row r="3" spans="1:12" ht="21.6" customHeight="1">
      <c r="A3" s="4"/>
      <c r="B3" s="4"/>
      <c r="C3" s="4"/>
      <c r="D3" s="3"/>
      <c r="E3" s="3"/>
      <c r="F3" s="3"/>
      <c r="G3" s="3"/>
      <c r="H3" s="3"/>
      <c r="I3" s="3"/>
    </row>
    <row r="4" spans="1:12" ht="21.6" customHeight="1">
      <c r="A4" s="4"/>
      <c r="B4" s="4"/>
      <c r="C4" s="4"/>
      <c r="D4" s="3"/>
      <c r="E4" s="3"/>
      <c r="F4" s="3"/>
      <c r="G4" s="3"/>
      <c r="H4" s="3"/>
      <c r="I4" s="3"/>
    </row>
    <row r="5" spans="1:12" ht="19.2" customHeight="1">
      <c r="F5" s="5"/>
      <c r="I5" s="155">
        <f>C12</f>
        <v>6</v>
      </c>
      <c r="J5" s="156">
        <f>C18</f>
        <v>12</v>
      </c>
      <c r="K5" s="156">
        <v>17</v>
      </c>
      <c r="L5" s="156">
        <f>C26</f>
        <v>20</v>
      </c>
    </row>
    <row r="6" spans="1:12" ht="18" customHeight="1" thickBot="1">
      <c r="C6" s="21" t="s">
        <v>94</v>
      </c>
      <c r="D6" s="6" t="s">
        <v>45</v>
      </c>
      <c r="E6" s="7" t="s">
        <v>46</v>
      </c>
      <c r="F6" s="6" t="s">
        <v>128</v>
      </c>
      <c r="I6" s="59" t="s">
        <v>100</v>
      </c>
      <c r="J6" s="61" t="s">
        <v>20</v>
      </c>
      <c r="K6" s="61" t="s">
        <v>228</v>
      </c>
      <c r="L6" s="61" t="s">
        <v>218</v>
      </c>
    </row>
    <row r="7" spans="1:12">
      <c r="B7" s="212" t="s">
        <v>87</v>
      </c>
      <c r="C7" s="150">
        <v>1</v>
      </c>
      <c r="D7" s="37" t="s">
        <v>96</v>
      </c>
      <c r="E7" s="166"/>
      <c r="F7" s="39" t="s">
        <v>79</v>
      </c>
      <c r="I7" s="60" t="s">
        <v>101</v>
      </c>
      <c r="J7" s="61" t="s">
        <v>21</v>
      </c>
      <c r="K7" s="61" t="s">
        <v>224</v>
      </c>
      <c r="L7" s="61" t="s">
        <v>219</v>
      </c>
    </row>
    <row r="8" spans="1:12" ht="18" customHeight="1">
      <c r="B8" s="213"/>
      <c r="C8" s="149">
        <f>C7+1</f>
        <v>2</v>
      </c>
      <c r="D8" s="38" t="s">
        <v>95</v>
      </c>
      <c r="E8" s="167"/>
      <c r="F8" s="40" t="s">
        <v>69</v>
      </c>
      <c r="J8" s="61" t="s">
        <v>24</v>
      </c>
      <c r="K8" s="61" t="s">
        <v>225</v>
      </c>
    </row>
    <row r="9" spans="1:12" ht="18" customHeight="1">
      <c r="B9" s="213"/>
      <c r="C9" s="150">
        <f t="shared" ref="C9:C17" si="0">C8+1</f>
        <v>3</v>
      </c>
      <c r="D9" s="37" t="s">
        <v>96</v>
      </c>
      <c r="E9" s="168"/>
      <c r="F9" s="39" t="s">
        <v>78</v>
      </c>
      <c r="J9" s="61" t="s">
        <v>42</v>
      </c>
      <c r="K9" s="61" t="s">
        <v>226</v>
      </c>
    </row>
    <row r="10" spans="1:12" ht="18" customHeight="1">
      <c r="B10" s="213"/>
      <c r="C10" s="149">
        <f t="shared" si="0"/>
        <v>4</v>
      </c>
      <c r="D10" s="38" t="s">
        <v>97</v>
      </c>
      <c r="E10" s="167"/>
      <c r="F10" s="40" t="s">
        <v>44</v>
      </c>
      <c r="J10" s="61" t="s">
        <v>43</v>
      </c>
      <c r="K10" s="61" t="s">
        <v>227</v>
      </c>
    </row>
    <row r="11" spans="1:12" ht="18" customHeight="1">
      <c r="B11" s="213"/>
      <c r="C11" s="36">
        <f t="shared" si="0"/>
        <v>5</v>
      </c>
      <c r="D11" s="38" t="s">
        <v>98</v>
      </c>
      <c r="E11" s="169"/>
      <c r="F11" s="50">
        <v>32354</v>
      </c>
      <c r="J11" s="61" t="s">
        <v>216</v>
      </c>
    </row>
    <row r="12" spans="1:12" ht="18" customHeight="1">
      <c r="B12" s="213"/>
      <c r="C12" s="36">
        <f t="shared" si="0"/>
        <v>6</v>
      </c>
      <c r="D12" s="38" t="s">
        <v>99</v>
      </c>
      <c r="E12" s="170"/>
      <c r="F12" s="40" t="s">
        <v>131</v>
      </c>
      <c r="J12" s="61" t="s">
        <v>217</v>
      </c>
    </row>
    <row r="13" spans="1:12" ht="18" customHeight="1">
      <c r="B13" s="213"/>
      <c r="C13" s="151">
        <f t="shared" si="0"/>
        <v>7</v>
      </c>
      <c r="D13" s="146" t="s">
        <v>206</v>
      </c>
      <c r="E13" s="171"/>
      <c r="F13" s="39" t="s">
        <v>208</v>
      </c>
      <c r="J13" s="61" t="s">
        <v>221</v>
      </c>
    </row>
    <row r="14" spans="1:12" ht="18" customHeight="1">
      <c r="B14" s="214"/>
      <c r="C14" s="152">
        <f t="shared" si="0"/>
        <v>8</v>
      </c>
      <c r="D14" s="163" t="s">
        <v>88</v>
      </c>
      <c r="E14" s="167"/>
      <c r="F14" s="40" t="s">
        <v>230</v>
      </c>
      <c r="J14" s="61" t="s">
        <v>26</v>
      </c>
    </row>
    <row r="15" spans="1:12" ht="26.4">
      <c r="B15" s="209" t="s">
        <v>84</v>
      </c>
      <c r="C15" s="29">
        <f t="shared" si="0"/>
        <v>9</v>
      </c>
      <c r="D15" s="30" t="s">
        <v>210</v>
      </c>
      <c r="E15" s="172"/>
      <c r="F15" s="34" t="s">
        <v>81</v>
      </c>
      <c r="J15" s="61" t="s">
        <v>28</v>
      </c>
    </row>
    <row r="16" spans="1:12" ht="18" customHeight="1">
      <c r="B16" s="210"/>
      <c r="C16" s="31">
        <f t="shared" si="0"/>
        <v>10</v>
      </c>
      <c r="D16" s="32" t="s">
        <v>82</v>
      </c>
      <c r="E16" s="173"/>
      <c r="F16" s="35" t="s">
        <v>85</v>
      </c>
      <c r="J16" s="61" t="s">
        <v>30</v>
      </c>
    </row>
    <row r="17" spans="2:10" ht="18" customHeight="1">
      <c r="B17" s="211"/>
      <c r="C17" s="31">
        <f t="shared" si="0"/>
        <v>11</v>
      </c>
      <c r="D17" s="33" t="s">
        <v>83</v>
      </c>
      <c r="E17" s="174"/>
      <c r="F17" s="35" t="s">
        <v>86</v>
      </c>
      <c r="J17" s="61" t="s">
        <v>31</v>
      </c>
    </row>
    <row r="18" spans="2:10" ht="18.600000000000001" customHeight="1">
      <c r="B18" s="215" t="s">
        <v>93</v>
      </c>
      <c r="C18" s="41">
        <f>C17+1</f>
        <v>12</v>
      </c>
      <c r="D18" s="42" t="s">
        <v>90</v>
      </c>
      <c r="E18" s="175"/>
      <c r="F18" s="43" t="s">
        <v>131</v>
      </c>
      <c r="J18" s="61" t="s">
        <v>32</v>
      </c>
    </row>
    <row r="19" spans="2:10" ht="18.600000000000001" customHeight="1">
      <c r="B19" s="216"/>
      <c r="C19" s="41">
        <f>C18+1</f>
        <v>13</v>
      </c>
      <c r="D19" s="42" t="s">
        <v>89</v>
      </c>
      <c r="E19" s="175"/>
      <c r="F19" s="43" t="s">
        <v>130</v>
      </c>
      <c r="J19" s="61" t="s">
        <v>33</v>
      </c>
    </row>
    <row r="20" spans="2:10" ht="26.4">
      <c r="B20" s="216"/>
      <c r="C20" s="194">
        <f t="shared" ref="C20:C26" si="1">C19+1</f>
        <v>14</v>
      </c>
      <c r="D20" s="147" t="s">
        <v>252</v>
      </c>
      <c r="E20" s="195"/>
      <c r="F20" s="196" t="s">
        <v>253</v>
      </c>
      <c r="J20" s="61" t="s">
        <v>34</v>
      </c>
    </row>
    <row r="21" spans="2:10" ht="18.600000000000001" customHeight="1">
      <c r="B21" s="216"/>
      <c r="C21" s="154">
        <f t="shared" si="1"/>
        <v>15</v>
      </c>
      <c r="D21" s="147" t="s">
        <v>206</v>
      </c>
      <c r="E21" s="171"/>
      <c r="F21" s="148" t="s">
        <v>207</v>
      </c>
      <c r="J21" s="61" t="s">
        <v>35</v>
      </c>
    </row>
    <row r="22" spans="2:10" ht="18.600000000000001" customHeight="1">
      <c r="B22" s="216"/>
      <c r="C22" s="153">
        <f t="shared" si="1"/>
        <v>16</v>
      </c>
      <c r="D22" s="164" t="s">
        <v>91</v>
      </c>
      <c r="E22" s="176"/>
      <c r="F22" s="165" t="s">
        <v>231</v>
      </c>
      <c r="J22" s="61" t="s">
        <v>36</v>
      </c>
    </row>
    <row r="23" spans="2:10" ht="18.600000000000001" customHeight="1">
      <c r="B23" s="216"/>
      <c r="C23" s="41">
        <f t="shared" si="1"/>
        <v>17</v>
      </c>
      <c r="D23" s="42" t="s">
        <v>129</v>
      </c>
      <c r="E23" s="177"/>
      <c r="F23" s="44">
        <v>20</v>
      </c>
      <c r="J23" s="61" t="s">
        <v>37</v>
      </c>
    </row>
    <row r="24" spans="2:10" ht="53.4" customHeight="1">
      <c r="B24" s="217"/>
      <c r="C24" s="41">
        <f t="shared" si="1"/>
        <v>18</v>
      </c>
      <c r="D24" s="183" t="s">
        <v>232</v>
      </c>
      <c r="E24" s="177"/>
      <c r="F24" s="181" t="s">
        <v>229</v>
      </c>
      <c r="J24" s="61" t="s">
        <v>38</v>
      </c>
    </row>
    <row r="25" spans="2:10" ht="18.600000000000001" customHeight="1">
      <c r="C25" s="45">
        <f t="shared" si="1"/>
        <v>19</v>
      </c>
      <c r="D25" s="46" t="s">
        <v>80</v>
      </c>
      <c r="E25" s="178"/>
      <c r="F25" s="47">
        <v>45945</v>
      </c>
      <c r="J25" s="61" t="s">
        <v>39</v>
      </c>
    </row>
    <row r="26" spans="2:10" ht="27.6" customHeight="1" thickBot="1">
      <c r="C26" s="45">
        <f t="shared" si="1"/>
        <v>20</v>
      </c>
      <c r="D26" s="46" t="s">
        <v>92</v>
      </c>
      <c r="E26" s="179"/>
      <c r="F26" s="48" t="s">
        <v>132</v>
      </c>
      <c r="J26" s="61" t="s">
        <v>40</v>
      </c>
    </row>
    <row r="27" spans="2:10" ht="18.600000000000001" customHeight="1" thickBot="1">
      <c r="J27" s="61" t="s">
        <v>41</v>
      </c>
    </row>
    <row r="28" spans="2:10" ht="18.600000000000001" customHeight="1" thickTop="1">
      <c r="C28" s="52" t="s">
        <v>133</v>
      </c>
      <c r="D28" s="53"/>
      <c r="E28" s="53"/>
      <c r="F28" s="54"/>
      <c r="J28" s="61" t="s">
        <v>223</v>
      </c>
    </row>
    <row r="29" spans="2:10" ht="13.8" thickBot="1">
      <c r="C29" s="55"/>
      <c r="D29" s="56" t="s">
        <v>134</v>
      </c>
      <c r="E29" s="57"/>
      <c r="F29" s="58"/>
      <c r="J29" s="61" t="s">
        <v>222</v>
      </c>
    </row>
    <row r="30" spans="2:10" ht="13.8" thickTop="1"/>
  </sheetData>
  <mergeCells count="3">
    <mergeCell ref="B15:B17"/>
    <mergeCell ref="B7:B14"/>
    <mergeCell ref="B18:B24"/>
  </mergeCells>
  <phoneticPr fontId="3"/>
  <dataValidations count="4">
    <dataValidation type="list" allowBlank="1" showInputMessage="1" showErrorMessage="1" sqref="E12" xr:uid="{00000000-0002-0000-0100-000000000000}">
      <formula1>$I$6:$I$7</formula1>
    </dataValidation>
    <dataValidation type="list" allowBlank="1" showInputMessage="1" showErrorMessage="1" sqref="E26" xr:uid="{00000000-0002-0000-0100-000002000000}">
      <formula1>$L$6:$L$7</formula1>
    </dataValidation>
    <dataValidation type="list" allowBlank="1" showInputMessage="1" showErrorMessage="1" sqref="E24" xr:uid="{1B704E68-C9A0-459E-A775-061A56AFF11E}">
      <formula1>$K$6:$K$10</formula1>
    </dataValidation>
    <dataValidation type="list" allowBlank="1" showInputMessage="1" showErrorMessage="1" sqref="E18" xr:uid="{00000000-0002-0000-0100-000001000000}">
      <formula1>$J$6:$J$29</formula1>
    </dataValidation>
  </dataValidations>
  <pageMargins left="0.7" right="0.7" top="0.75" bottom="0.75" header="0.3" footer="0.3"/>
  <pageSetup paperSize="9" scale="79" orientation="portrait" r:id="rId1"/>
  <colBreaks count="1" manualBreakCount="1">
    <brk id="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37"/>
  <sheetViews>
    <sheetView showZeros="0" view="pageBreakPreview" topLeftCell="A11" zoomScale="90" zoomScaleNormal="90" zoomScaleSheetLayoutView="90" workbookViewId="0">
      <selection activeCell="H4" sqref="H4:I4"/>
    </sheetView>
  </sheetViews>
  <sheetFormatPr defaultRowHeight="13.2"/>
  <cols>
    <col min="2" max="2" width="7.6640625" customWidth="1"/>
    <col min="3" max="3" width="7.33203125" customWidth="1"/>
    <col min="4" max="4" width="7.77734375" customWidth="1"/>
    <col min="5" max="5" width="7.109375" customWidth="1"/>
    <col min="6" max="6" width="12.21875" customWidth="1"/>
    <col min="7" max="7" width="12.6640625" customWidth="1"/>
    <col min="8" max="8" width="11.88671875" customWidth="1"/>
  </cols>
  <sheetData>
    <row r="1" spans="1:10" ht="18.75" customHeight="1">
      <c r="A1" s="224"/>
      <c r="B1" s="224"/>
      <c r="C1" s="224"/>
      <c r="D1" s="224"/>
      <c r="E1" s="224"/>
    </row>
    <row r="2" spans="1:10" ht="18.75" customHeight="1">
      <c r="A2" s="1"/>
      <c r="B2" s="1"/>
      <c r="C2" s="1"/>
    </row>
    <row r="3" spans="1:10" ht="18.75" customHeight="1">
      <c r="A3" s="225"/>
      <c r="B3" s="225"/>
      <c r="C3" s="225"/>
      <c r="D3" s="225"/>
      <c r="E3" s="225"/>
      <c r="F3" s="225"/>
      <c r="G3" s="225"/>
      <c r="H3" s="225"/>
      <c r="I3" s="225"/>
    </row>
    <row r="4" spans="1:10" ht="18.75" customHeight="1">
      <c r="H4" s="226"/>
      <c r="I4" s="226"/>
    </row>
    <row r="5" spans="1:10" ht="18.75" customHeight="1">
      <c r="H5" s="227">
        <f>基本データ入力!E25</f>
        <v>0</v>
      </c>
      <c r="I5" s="227"/>
    </row>
    <row r="6" spans="1:10" ht="18.75" customHeight="1"/>
    <row r="7" spans="1:10" ht="18.75" customHeight="1">
      <c r="A7" s="224" t="s">
        <v>4</v>
      </c>
      <c r="B7" s="224"/>
      <c r="C7" s="224"/>
      <c r="D7" s="224"/>
      <c r="E7" s="224"/>
    </row>
    <row r="8" spans="1:10" ht="18.75" customHeight="1"/>
    <row r="9" spans="1:10" ht="18.75" customHeight="1">
      <c r="F9" t="s">
        <v>0</v>
      </c>
      <c r="G9" s="229">
        <f>基本データ入力!E14</f>
        <v>0</v>
      </c>
      <c r="H9" s="229"/>
      <c r="I9" s="229"/>
    </row>
    <row r="10" spans="1:10" ht="18.75" customHeight="1">
      <c r="F10" t="s">
        <v>2</v>
      </c>
      <c r="G10" s="229">
        <f>基本データ入力!E8</f>
        <v>0</v>
      </c>
      <c r="H10" s="229"/>
      <c r="I10" s="229"/>
    </row>
    <row r="11" spans="1:10" ht="18.75" customHeight="1">
      <c r="F11" t="s">
        <v>3</v>
      </c>
      <c r="G11" s="229">
        <f>基本データ入力!E10</f>
        <v>0</v>
      </c>
      <c r="H11" s="229"/>
      <c r="I11" s="229"/>
    </row>
    <row r="12" spans="1:10" ht="18.75" customHeight="1">
      <c r="I12" s="2"/>
    </row>
    <row r="13" spans="1:10" ht="18.75" customHeight="1"/>
    <row r="14" spans="1:10" ht="18.75" customHeight="1">
      <c r="A14" s="225" t="s">
        <v>1</v>
      </c>
      <c r="B14" s="225"/>
      <c r="C14" s="225"/>
      <c r="D14" s="225"/>
      <c r="E14" s="225"/>
      <c r="F14" s="225"/>
      <c r="G14" s="225"/>
      <c r="H14" s="225"/>
      <c r="I14" s="225"/>
    </row>
    <row r="15" spans="1:10" ht="18.75" customHeight="1"/>
    <row r="16" spans="1:10" ht="18.75" customHeight="1">
      <c r="A16" s="228" t="str">
        <f>"　宮崎県介護テクノロジー導入支援事業費補助金交付要綱に基づく令和７年度宮崎県介護テクノロジー導入支援事業費補助金については、"&amp;TEXT('収支予算書（様式第２号）'!$D$14,"#,###")&amp;"円を交付されるよう補助金等の交付に関する規則（昭和３９年宮崎県規則第４９条）第３条の規定により、関係書類を添えて申請する。"</f>
        <v>　宮崎県介護テクノロジー導入支援事業費補助金交付要綱に基づく令和７年度宮崎県介護テクノロジー導入支援事業費補助金については、円を交付されるよう補助金等の交付に関する規則（昭和３９年宮崎県規則第４９条）第３条の規定により、関係書類を添えて申請する。</v>
      </c>
      <c r="B16" s="228"/>
      <c r="C16" s="228"/>
      <c r="D16" s="228"/>
      <c r="E16" s="228"/>
      <c r="F16" s="228"/>
      <c r="G16" s="228"/>
      <c r="H16" s="228"/>
      <c r="I16" s="228"/>
      <c r="J16" s="22"/>
    </row>
    <row r="17" spans="1:10" ht="18.75" customHeight="1">
      <c r="A17" s="228"/>
      <c r="B17" s="228"/>
      <c r="C17" s="228"/>
      <c r="D17" s="228"/>
      <c r="E17" s="228"/>
      <c r="F17" s="228"/>
      <c r="G17" s="228"/>
      <c r="H17" s="228"/>
      <c r="I17" s="228"/>
      <c r="J17" s="22"/>
    </row>
    <row r="18" spans="1:10" ht="18.75" customHeight="1">
      <c r="A18" s="228"/>
      <c r="B18" s="228"/>
      <c r="C18" s="228"/>
      <c r="D18" s="228"/>
      <c r="E18" s="228"/>
      <c r="F18" s="228"/>
      <c r="G18" s="228"/>
      <c r="H18" s="228"/>
      <c r="I18" s="228"/>
    </row>
    <row r="19" spans="1:10" ht="11.25" customHeight="1">
      <c r="A19" s="228"/>
      <c r="B19" s="228"/>
      <c r="C19" s="228"/>
      <c r="D19" s="228"/>
      <c r="E19" s="228"/>
      <c r="F19" s="228"/>
      <c r="G19" s="228"/>
      <c r="H19" s="228"/>
      <c r="I19" s="228"/>
    </row>
    <row r="20" spans="1:10" ht="18.75" customHeight="1"/>
    <row r="21" spans="1:10" ht="18.75" customHeight="1">
      <c r="A21" s="225"/>
      <c r="B21" s="225"/>
      <c r="C21" s="225"/>
      <c r="D21" s="225"/>
      <c r="E21" s="225"/>
      <c r="F21" s="225"/>
      <c r="G21" s="225"/>
      <c r="H21" s="225"/>
      <c r="I21" s="225"/>
    </row>
    <row r="22" spans="1:10" ht="18.600000000000001" customHeight="1">
      <c r="A22" t="s">
        <v>5</v>
      </c>
    </row>
    <row r="23" spans="1:10" ht="19.2" customHeight="1">
      <c r="A23" t="s">
        <v>270</v>
      </c>
    </row>
    <row r="24" spans="1:10" ht="19.2" customHeight="1">
      <c r="A24" t="s">
        <v>200</v>
      </c>
    </row>
    <row r="25" spans="1:10" ht="19.2" customHeight="1">
      <c r="A25" t="s">
        <v>205</v>
      </c>
    </row>
    <row r="26" spans="1:10" ht="19.2" customHeight="1">
      <c r="A26" t="s">
        <v>6</v>
      </c>
    </row>
    <row r="27" spans="1:10" ht="19.2" customHeight="1">
      <c r="A27" t="s">
        <v>201</v>
      </c>
    </row>
    <row r="28" spans="1:10" ht="19.2" customHeight="1">
      <c r="A28" t="s">
        <v>211</v>
      </c>
    </row>
    <row r="29" spans="1:10" ht="19.2" customHeight="1">
      <c r="A29" t="s">
        <v>202</v>
      </c>
    </row>
    <row r="30" spans="1:10" ht="19.2" customHeight="1">
      <c r="A30" t="s">
        <v>203</v>
      </c>
    </row>
    <row r="31" spans="1:10" ht="19.2" customHeight="1">
      <c r="A31" t="s">
        <v>204</v>
      </c>
    </row>
    <row r="32" spans="1:10" ht="19.2" customHeight="1">
      <c r="A32" t="s">
        <v>209</v>
      </c>
    </row>
    <row r="33" spans="1:7" ht="22.95" customHeight="1"/>
    <row r="34" spans="1:7" ht="22.95" customHeight="1">
      <c r="A34" t="s">
        <v>9</v>
      </c>
    </row>
    <row r="35" spans="1:7" ht="22.95" customHeight="1">
      <c r="A35" s="221" t="s">
        <v>7</v>
      </c>
      <c r="B35" s="222"/>
      <c r="C35" s="223"/>
      <c r="D35" s="218">
        <f>基本データ入力!E15</f>
        <v>0</v>
      </c>
      <c r="E35" s="219"/>
      <c r="F35" s="219"/>
      <c r="G35" s="220"/>
    </row>
    <row r="36" spans="1:7" ht="22.95" customHeight="1">
      <c r="A36" s="221" t="s">
        <v>8</v>
      </c>
      <c r="B36" s="222"/>
      <c r="C36" s="223"/>
      <c r="D36" s="218">
        <f>基本データ入力!E16</f>
        <v>0</v>
      </c>
      <c r="E36" s="219"/>
      <c r="F36" s="219"/>
      <c r="G36" s="220"/>
    </row>
    <row r="37" spans="1:7" ht="22.95" customHeight="1">
      <c r="A37" s="221" t="s">
        <v>10</v>
      </c>
      <c r="B37" s="222"/>
      <c r="C37" s="223"/>
      <c r="D37" s="218">
        <f>基本データ入力!E17</f>
        <v>0</v>
      </c>
      <c r="E37" s="219"/>
      <c r="F37" s="219"/>
      <c r="G37" s="220"/>
    </row>
  </sheetData>
  <mergeCells count="17">
    <mergeCell ref="A1:E1"/>
    <mergeCell ref="A7:E7"/>
    <mergeCell ref="A3:I3"/>
    <mergeCell ref="A21:I21"/>
    <mergeCell ref="H4:I4"/>
    <mergeCell ref="H5:I5"/>
    <mergeCell ref="A16:I19"/>
    <mergeCell ref="A14:I14"/>
    <mergeCell ref="G9:I9"/>
    <mergeCell ref="G10:I10"/>
    <mergeCell ref="G11:I11"/>
    <mergeCell ref="D37:G37"/>
    <mergeCell ref="D36:G36"/>
    <mergeCell ref="D35:G35"/>
    <mergeCell ref="A37:C37"/>
    <mergeCell ref="A36:C36"/>
    <mergeCell ref="A35:C35"/>
  </mergeCells>
  <phoneticPr fontId="3"/>
  <printOptions horizontalCentered="1"/>
  <pageMargins left="0.39370078740157483" right="0.19685039370078741" top="0.78740157480314965" bottom="0.78740157480314965"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9FD5-E315-49B9-9DBA-6C3260046603}">
  <dimension ref="A1:AG20"/>
  <sheetViews>
    <sheetView showZeros="0" view="pageBreakPreview" zoomScaleNormal="100" zoomScaleSheetLayoutView="100" workbookViewId="0">
      <selection activeCell="G15" sqref="G15:AD15"/>
    </sheetView>
  </sheetViews>
  <sheetFormatPr defaultColWidth="9" defaultRowHeight="14.4"/>
  <cols>
    <col min="1" max="5" width="3.109375" style="197" customWidth="1"/>
    <col min="6" max="6" width="13.6640625" style="197" customWidth="1"/>
    <col min="7" max="29" width="2.44140625" style="197" customWidth="1"/>
    <col min="30" max="30" width="1.21875" style="197" customWidth="1"/>
    <col min="31" max="32" width="2.44140625" style="197" hidden="1" customWidth="1"/>
    <col min="33" max="33" width="3" style="197" hidden="1" customWidth="1"/>
    <col min="34" max="34" width="3.109375" style="197" customWidth="1"/>
    <col min="35" max="16384" width="9" style="197"/>
  </cols>
  <sheetData>
    <row r="1" spans="1:33">
      <c r="A1" s="198" t="s">
        <v>269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row>
    <row r="2" spans="1:33">
      <c r="A2" s="198" t="s">
        <v>268</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row>
    <row r="3" spans="1:33">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row>
    <row r="4" spans="1:33" ht="20.25" customHeight="1">
      <c r="A4" s="198"/>
      <c r="B4" s="242" t="s">
        <v>267</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198"/>
    </row>
    <row r="5" spans="1:33" ht="20.25" customHeight="1">
      <c r="A5" s="198"/>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198"/>
    </row>
    <row r="6" spans="1:33" ht="17.25" customHeight="1">
      <c r="A6" s="198" t="s">
        <v>266</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row>
    <row r="7" spans="1:33" ht="24" customHeight="1">
      <c r="A7" s="231" t="s">
        <v>234</v>
      </c>
      <c r="B7" s="231"/>
      <c r="C7" s="231"/>
      <c r="D7" s="231"/>
      <c r="E7" s="231"/>
      <c r="F7" s="231"/>
      <c r="G7" s="243">
        <f>基本データ入力!E8</f>
        <v>0</v>
      </c>
      <c r="H7" s="244"/>
      <c r="I7" s="244"/>
      <c r="J7" s="244"/>
      <c r="K7" s="244"/>
      <c r="L7" s="244"/>
      <c r="M7" s="244"/>
      <c r="N7" s="244"/>
      <c r="O7" s="244"/>
      <c r="P7" s="244"/>
      <c r="Q7" s="244"/>
      <c r="R7" s="244"/>
      <c r="S7" s="244"/>
      <c r="T7" s="244"/>
      <c r="U7" s="244"/>
      <c r="V7" s="244"/>
      <c r="W7" s="244"/>
      <c r="X7" s="244"/>
      <c r="Y7" s="244"/>
      <c r="Z7" s="244"/>
      <c r="AA7" s="244"/>
      <c r="AB7" s="244"/>
      <c r="AC7" s="244"/>
      <c r="AD7" s="245"/>
      <c r="AE7" s="205"/>
      <c r="AF7" s="205"/>
      <c r="AG7" s="205"/>
    </row>
    <row r="8" spans="1:33" ht="24" customHeight="1">
      <c r="A8" s="231" t="s">
        <v>237</v>
      </c>
      <c r="B8" s="231"/>
      <c r="C8" s="231"/>
      <c r="D8" s="231"/>
      <c r="E8" s="231"/>
      <c r="F8" s="231"/>
      <c r="G8" s="243">
        <f>基本データ入力!E19</f>
        <v>0</v>
      </c>
      <c r="H8" s="244"/>
      <c r="I8" s="244"/>
      <c r="J8" s="244"/>
      <c r="K8" s="244"/>
      <c r="L8" s="244"/>
      <c r="M8" s="244"/>
      <c r="N8" s="244"/>
      <c r="O8" s="244"/>
      <c r="P8" s="244"/>
      <c r="Q8" s="244"/>
      <c r="R8" s="244"/>
      <c r="S8" s="244"/>
      <c r="T8" s="244"/>
      <c r="U8" s="244"/>
      <c r="V8" s="244"/>
      <c r="W8" s="244"/>
      <c r="X8" s="244"/>
      <c r="Y8" s="244"/>
      <c r="Z8" s="244"/>
      <c r="AA8" s="244"/>
      <c r="AB8" s="244"/>
      <c r="AC8" s="244"/>
      <c r="AD8" s="245"/>
      <c r="AE8" s="202"/>
      <c r="AF8" s="202"/>
      <c r="AG8" s="201"/>
    </row>
    <row r="9" spans="1:33" ht="24" customHeight="1">
      <c r="A9" s="231" t="s">
        <v>265</v>
      </c>
      <c r="B9" s="231"/>
      <c r="C9" s="231"/>
      <c r="D9" s="231"/>
      <c r="E9" s="231"/>
      <c r="F9" s="231"/>
      <c r="G9" s="243">
        <f>基本データ入力!E22</f>
        <v>0</v>
      </c>
      <c r="H9" s="244"/>
      <c r="I9" s="244"/>
      <c r="J9" s="244"/>
      <c r="K9" s="244"/>
      <c r="L9" s="244"/>
      <c r="M9" s="244"/>
      <c r="N9" s="244"/>
      <c r="O9" s="244"/>
      <c r="P9" s="244"/>
      <c r="Q9" s="244"/>
      <c r="R9" s="244"/>
      <c r="S9" s="244"/>
      <c r="T9" s="244"/>
      <c r="U9" s="244"/>
      <c r="V9" s="244"/>
      <c r="W9" s="244"/>
      <c r="X9" s="244"/>
      <c r="Y9" s="244"/>
      <c r="Z9" s="244"/>
      <c r="AA9" s="244"/>
      <c r="AB9" s="244"/>
      <c r="AC9" s="244"/>
      <c r="AD9" s="245"/>
      <c r="AE9" s="205"/>
      <c r="AF9" s="205"/>
      <c r="AG9" s="205"/>
    </row>
    <row r="10" spans="1:33" ht="24" customHeight="1">
      <c r="A10" s="231" t="s">
        <v>264</v>
      </c>
      <c r="B10" s="231"/>
      <c r="C10" s="231"/>
      <c r="D10" s="231"/>
      <c r="E10" s="231"/>
      <c r="F10" s="231"/>
      <c r="G10" s="243">
        <f>基本データ入力!E18</f>
        <v>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5"/>
      <c r="AE10" s="205"/>
      <c r="AF10" s="205"/>
      <c r="AG10" s="205"/>
    </row>
    <row r="11" spans="1:33" ht="66" customHeight="1">
      <c r="A11" s="231" t="s">
        <v>263</v>
      </c>
      <c r="B11" s="231"/>
      <c r="C11" s="231"/>
      <c r="D11" s="231"/>
      <c r="E11" s="231"/>
      <c r="F11" s="231"/>
      <c r="G11" s="236" t="s">
        <v>262</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8"/>
      <c r="AE11" s="205"/>
      <c r="AF11" s="205"/>
      <c r="AG11" s="205"/>
    </row>
    <row r="12" spans="1:33" ht="24" customHeight="1">
      <c r="A12" s="204"/>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row>
    <row r="13" spans="1:33" ht="24" customHeight="1">
      <c r="A13" s="198" t="s">
        <v>261</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row>
    <row r="14" spans="1:33" ht="24" customHeight="1">
      <c r="A14" s="231" t="s">
        <v>260</v>
      </c>
      <c r="B14" s="232"/>
      <c r="C14" s="232"/>
      <c r="D14" s="232"/>
      <c r="E14" s="232"/>
      <c r="F14" s="232"/>
      <c r="G14" s="233" t="s">
        <v>259</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5"/>
      <c r="AE14" s="202"/>
      <c r="AF14" s="202"/>
      <c r="AG14" s="201"/>
    </row>
    <row r="15" spans="1:33" ht="66.599999999999994" customHeight="1">
      <c r="A15" s="231" t="s">
        <v>258</v>
      </c>
      <c r="B15" s="232"/>
      <c r="C15" s="232"/>
      <c r="D15" s="232"/>
      <c r="E15" s="232"/>
      <c r="F15" s="232"/>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5"/>
      <c r="AE15" s="202"/>
      <c r="AF15" s="202"/>
      <c r="AG15" s="201"/>
    </row>
    <row r="16" spans="1:33" ht="66" customHeight="1">
      <c r="A16" s="231" t="s">
        <v>257</v>
      </c>
      <c r="B16" s="232"/>
      <c r="C16" s="232"/>
      <c r="D16" s="232"/>
      <c r="E16" s="232"/>
      <c r="F16" s="232"/>
      <c r="G16" s="239"/>
      <c r="H16" s="240"/>
      <c r="I16" s="240"/>
      <c r="J16" s="240"/>
      <c r="K16" s="240"/>
      <c r="L16" s="240"/>
      <c r="M16" s="240"/>
      <c r="N16" s="240"/>
      <c r="O16" s="240"/>
      <c r="P16" s="240"/>
      <c r="Q16" s="240"/>
      <c r="R16" s="240"/>
      <c r="S16" s="240"/>
      <c r="T16" s="240"/>
      <c r="U16" s="240"/>
      <c r="V16" s="240"/>
      <c r="W16" s="240"/>
      <c r="X16" s="240"/>
      <c r="Y16" s="240"/>
      <c r="Z16" s="240"/>
      <c r="AA16" s="240"/>
      <c r="AB16" s="240"/>
      <c r="AC16" s="240"/>
      <c r="AD16" s="241"/>
      <c r="AE16" s="200"/>
      <c r="AF16" s="200"/>
      <c r="AG16" s="200"/>
    </row>
    <row r="17" spans="1:33" ht="66" customHeight="1">
      <c r="A17" s="231" t="s">
        <v>256</v>
      </c>
      <c r="B17" s="232"/>
      <c r="C17" s="232"/>
      <c r="D17" s="232"/>
      <c r="E17" s="232"/>
      <c r="F17" s="232"/>
      <c r="G17" s="239"/>
      <c r="H17" s="240"/>
      <c r="I17" s="240"/>
      <c r="J17" s="240"/>
      <c r="K17" s="240"/>
      <c r="L17" s="240"/>
      <c r="M17" s="240"/>
      <c r="N17" s="240"/>
      <c r="O17" s="240"/>
      <c r="P17" s="240"/>
      <c r="Q17" s="240"/>
      <c r="R17" s="240"/>
      <c r="S17" s="240"/>
      <c r="T17" s="240"/>
      <c r="U17" s="240"/>
      <c r="V17" s="240"/>
      <c r="W17" s="240"/>
      <c r="X17" s="240"/>
      <c r="Y17" s="240"/>
      <c r="Z17" s="240"/>
      <c r="AA17" s="240"/>
      <c r="AB17" s="240"/>
      <c r="AC17" s="240"/>
      <c r="AD17" s="241"/>
      <c r="AE17" s="199"/>
      <c r="AF17" s="199"/>
      <c r="AG17" s="199"/>
    </row>
    <row r="18" spans="1:33">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row>
    <row r="19" spans="1:33" ht="19.5" customHeight="1">
      <c r="A19" s="230" t="s">
        <v>255</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row>
    <row r="20" spans="1:33">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row>
  </sheetData>
  <mergeCells count="20">
    <mergeCell ref="B4:AF4"/>
    <mergeCell ref="A14:F14"/>
    <mergeCell ref="A7:F7"/>
    <mergeCell ref="A9:F9"/>
    <mergeCell ref="A16:F16"/>
    <mergeCell ref="G16:AD16"/>
    <mergeCell ref="G7:AD7"/>
    <mergeCell ref="G8:AD8"/>
    <mergeCell ref="G9:AD9"/>
    <mergeCell ref="G10:AD10"/>
    <mergeCell ref="A19:AG19"/>
    <mergeCell ref="A8:F8"/>
    <mergeCell ref="A10:F10"/>
    <mergeCell ref="A15:F15"/>
    <mergeCell ref="A11:F11"/>
    <mergeCell ref="G14:AD14"/>
    <mergeCell ref="G15:AD15"/>
    <mergeCell ref="G11:AD11"/>
    <mergeCell ref="A17:F17"/>
    <mergeCell ref="G17:AD17"/>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77D8-7745-4AAB-BB83-7D9F2E70E929}">
  <dimension ref="A1:P92"/>
  <sheetViews>
    <sheetView showZeros="0" view="pageBreakPreview" zoomScale="70" zoomScaleNormal="100" zoomScaleSheetLayoutView="70" workbookViewId="0">
      <selection activeCell="I30" sqref="I30"/>
    </sheetView>
  </sheetViews>
  <sheetFormatPr defaultColWidth="9" defaultRowHeight="13.2"/>
  <cols>
    <col min="1" max="1" width="23.21875" style="64" customWidth="1"/>
    <col min="2" max="2" width="16.6640625" style="64" customWidth="1"/>
    <col min="3" max="3" width="16.77734375" style="64" customWidth="1"/>
    <col min="4" max="4" width="23.77734375" style="64" customWidth="1"/>
    <col min="5" max="5" width="22.21875" style="64" customWidth="1"/>
    <col min="6" max="6" width="19.6640625" style="64" customWidth="1"/>
    <col min="7" max="7" width="20.109375" style="64" customWidth="1"/>
    <col min="8" max="8" width="2.88671875" style="64" customWidth="1"/>
    <col min="9" max="12" width="9" style="64"/>
    <col min="13" max="13" width="11" style="64" bestFit="1" customWidth="1"/>
    <col min="14" max="14" width="11" style="64" customWidth="1"/>
    <col min="15" max="15" width="9" style="64"/>
    <col min="16" max="16" width="11" style="64" bestFit="1" customWidth="1"/>
    <col min="17" max="16384" width="9" style="64"/>
  </cols>
  <sheetData>
    <row r="1" spans="1:16" ht="14.4">
      <c r="A1" s="62" t="s">
        <v>138</v>
      </c>
      <c r="B1" s="63"/>
      <c r="C1" s="63"/>
      <c r="D1" s="63"/>
      <c r="E1" s="63"/>
      <c r="F1" s="63"/>
      <c r="G1" s="63"/>
    </row>
    <row r="2" spans="1:16" ht="10.199999999999999" customHeight="1">
      <c r="A2" s="63"/>
      <c r="B2" s="63"/>
      <c r="C2" s="63"/>
      <c r="D2" s="63"/>
      <c r="E2" s="63"/>
      <c r="F2" s="63"/>
      <c r="G2" s="63"/>
    </row>
    <row r="3" spans="1:16" ht="25.2" customHeight="1">
      <c r="A3" s="261" t="s">
        <v>194</v>
      </c>
      <c r="B3" s="261"/>
      <c r="C3" s="261"/>
      <c r="D3" s="261"/>
      <c r="E3" s="261"/>
      <c r="F3" s="261"/>
      <c r="G3" s="261"/>
    </row>
    <row r="4" spans="1:16" ht="22.2" customHeight="1">
      <c r="A4" s="65"/>
      <c r="B4" s="65"/>
      <c r="C4" s="65"/>
      <c r="D4" s="65"/>
      <c r="E4" s="126" t="s">
        <v>11</v>
      </c>
      <c r="F4" s="269">
        <f>基本データ入力!E19</f>
        <v>0</v>
      </c>
      <c r="G4" s="269"/>
    </row>
    <row r="5" spans="1:16" ht="13.2" customHeight="1">
      <c r="A5" s="65"/>
      <c r="B5" s="65"/>
      <c r="C5" s="65"/>
      <c r="D5" s="65"/>
      <c r="E5" s="66"/>
      <c r="F5" s="66"/>
      <c r="G5" s="66"/>
    </row>
    <row r="6" spans="1:16" ht="15.6" customHeight="1">
      <c r="A6" s="262" t="s">
        <v>12</v>
      </c>
      <c r="B6" s="254" t="s">
        <v>13</v>
      </c>
      <c r="C6" s="266"/>
      <c r="D6" s="266"/>
      <c r="E6" s="268"/>
      <c r="F6" s="65"/>
      <c r="G6" s="65"/>
    </row>
    <row r="7" spans="1:16" ht="15.6" customHeight="1">
      <c r="A7" s="263"/>
      <c r="B7" s="265"/>
      <c r="C7" s="267"/>
      <c r="D7" s="266"/>
      <c r="E7" s="268"/>
      <c r="F7" s="65"/>
      <c r="G7" s="65"/>
    </row>
    <row r="8" spans="1:16" ht="15.6" customHeight="1">
      <c r="A8" s="264"/>
      <c r="B8" s="265"/>
      <c r="C8" s="267"/>
      <c r="D8" s="266"/>
      <c r="E8" s="268"/>
      <c r="F8" s="63"/>
      <c r="G8" s="63"/>
    </row>
    <row r="9" spans="1:16" ht="15.6" customHeight="1">
      <c r="A9" s="247">
        <f>基本データ入力!E18</f>
        <v>0</v>
      </c>
      <c r="B9" s="251">
        <f>基本データ入力!E23</f>
        <v>0</v>
      </c>
      <c r="C9" s="267"/>
      <c r="D9" s="266"/>
      <c r="E9" s="266"/>
      <c r="F9" s="63"/>
      <c r="G9" s="63"/>
    </row>
    <row r="10" spans="1:16" ht="15.6" customHeight="1">
      <c r="A10" s="248"/>
      <c r="B10" s="270"/>
      <c r="C10" s="267"/>
      <c r="D10" s="266"/>
      <c r="E10" s="266"/>
      <c r="F10" s="73"/>
      <c r="G10" s="73"/>
    </row>
    <row r="11" spans="1:16" ht="19.2" customHeight="1">
      <c r="A11" s="71"/>
      <c r="B11" s="71"/>
      <c r="C11" s="71"/>
      <c r="D11" s="69"/>
      <c r="E11" s="69"/>
      <c r="F11" s="73"/>
      <c r="G11" s="73"/>
    </row>
    <row r="12" spans="1:16" ht="19.2" customHeight="1">
      <c r="A12" s="71"/>
      <c r="B12" s="71"/>
      <c r="C12" s="71"/>
      <c r="D12" s="69"/>
      <c r="E12" s="69"/>
      <c r="F12" s="73"/>
      <c r="G12" s="73"/>
    </row>
    <row r="13" spans="1:16" ht="14.4">
      <c r="A13" s="74" t="s">
        <v>214</v>
      </c>
      <c r="B13" s="62"/>
      <c r="C13" s="62"/>
      <c r="D13" s="62"/>
      <c r="E13" s="62"/>
      <c r="F13" s="62"/>
      <c r="G13" s="75" t="s">
        <v>139</v>
      </c>
    </row>
    <row r="14" spans="1:16" s="78" customFormat="1" ht="49.2" customHeight="1">
      <c r="A14" s="67" t="s">
        <v>215</v>
      </c>
      <c r="B14" s="67" t="s">
        <v>14</v>
      </c>
      <c r="C14" s="67" t="s">
        <v>141</v>
      </c>
      <c r="D14" s="67" t="s">
        <v>142</v>
      </c>
      <c r="E14" s="76" t="s">
        <v>143</v>
      </c>
      <c r="F14" s="76" t="s">
        <v>15</v>
      </c>
      <c r="G14" s="76" t="s">
        <v>195</v>
      </c>
      <c r="H14" s="77"/>
    </row>
    <row r="15" spans="1:16" ht="15" customHeight="1">
      <c r="A15" s="79"/>
      <c r="B15" s="79"/>
      <c r="C15" s="80" t="s">
        <v>145</v>
      </c>
      <c r="D15" s="79" t="s">
        <v>16</v>
      </c>
      <c r="E15" s="81" t="s">
        <v>146</v>
      </c>
      <c r="F15" s="82" t="s">
        <v>17</v>
      </c>
      <c r="G15" s="82" t="s">
        <v>18</v>
      </c>
      <c r="H15" s="83"/>
    </row>
    <row r="16" spans="1:16" ht="22.2" customHeight="1">
      <c r="A16" s="127"/>
      <c r="B16" s="127"/>
      <c r="C16" s="131"/>
      <c r="D16" s="182">
        <f>ROUNDDOWN(C16*4/5,0)</f>
        <v>0</v>
      </c>
      <c r="E16" s="133" t="str">
        <f>IFERROR(ROUNDDOWN(MIN(D16,IF(A16="","",IF(A16="移乗支援",1000000,IF(A16="入浴支援",1000000,IF(A16="その他",1000000,300000))))),-3),"")</f>
        <v/>
      </c>
      <c r="F16" s="123"/>
      <c r="G16" s="139" t="str">
        <f>IFERROR(E16*F16,"")</f>
        <v/>
      </c>
      <c r="H16" s="83"/>
      <c r="K16" t="s">
        <v>199</v>
      </c>
      <c r="M16" s="130">
        <v>300000</v>
      </c>
      <c r="N16" s="130"/>
      <c r="P16" s="130"/>
    </row>
    <row r="17" spans="1:16" ht="22.2" customHeight="1">
      <c r="A17" s="127"/>
      <c r="B17" s="121"/>
      <c r="C17" s="131"/>
      <c r="D17" s="132">
        <f t="shared" ref="D17:D19" si="0">ROUNDDOWN(C17*4/5,0)</f>
        <v>0</v>
      </c>
      <c r="E17" s="133" t="str">
        <f t="shared" ref="E17:E19" si="1">IFERROR(ROUNDDOWN(MIN(D17,IF(A17="","",IF(A17="移乗支援",1000000,IF(A17="入浴支援",1000000,IF(A17="その他",1000000,300000))))),-3),"")</f>
        <v/>
      </c>
      <c r="F17" s="123"/>
      <c r="G17" s="139" t="str">
        <f t="shared" ref="G17:G19" si="2">IFERROR(E17*F17,"")</f>
        <v/>
      </c>
      <c r="H17" s="83"/>
      <c r="K17" t="s">
        <v>22</v>
      </c>
      <c r="M17" s="130">
        <v>1000000</v>
      </c>
      <c r="N17" s="130"/>
      <c r="P17" s="130"/>
    </row>
    <row r="18" spans="1:16" ht="22.2" customHeight="1">
      <c r="A18" s="128"/>
      <c r="B18" s="122"/>
      <c r="C18" s="134"/>
      <c r="D18" s="132">
        <f t="shared" si="0"/>
        <v>0</v>
      </c>
      <c r="E18" s="135" t="str">
        <f t="shared" si="1"/>
        <v/>
      </c>
      <c r="F18" s="124"/>
      <c r="G18" s="140" t="str">
        <f t="shared" si="2"/>
        <v/>
      </c>
      <c r="K18" t="s">
        <v>23</v>
      </c>
      <c r="P18" s="130"/>
    </row>
    <row r="19" spans="1:16" ht="22.2" customHeight="1" thickBot="1">
      <c r="A19" s="129"/>
      <c r="B19" s="121"/>
      <c r="C19" s="136"/>
      <c r="D19" s="137">
        <f t="shared" si="0"/>
        <v>0</v>
      </c>
      <c r="E19" s="138" t="str">
        <f t="shared" si="1"/>
        <v/>
      </c>
      <c r="F19" s="125"/>
      <c r="G19" s="141" t="str">
        <f t="shared" si="2"/>
        <v/>
      </c>
      <c r="K19" t="s">
        <v>27</v>
      </c>
      <c r="P19" s="130"/>
    </row>
    <row r="20" spans="1:16" ht="24" customHeight="1" thickBot="1">
      <c r="A20" s="87" t="s">
        <v>19</v>
      </c>
      <c r="B20" s="88"/>
      <c r="C20" s="89"/>
      <c r="D20" s="89"/>
      <c r="E20" s="89"/>
      <c r="F20" s="90">
        <f>SUM(F16:F19)</f>
        <v>0</v>
      </c>
      <c r="G20" s="142">
        <f>SUM(G16:G19)</f>
        <v>0</v>
      </c>
      <c r="H20" s="91"/>
      <c r="K20" t="s">
        <v>25</v>
      </c>
    </row>
    <row r="21" spans="1:16" s="95" customFormat="1" ht="13.2" customHeight="1">
      <c r="A21" s="92" t="s">
        <v>147</v>
      </c>
      <c r="B21" s="93"/>
      <c r="C21" s="62"/>
      <c r="D21" s="62"/>
      <c r="E21" s="62"/>
      <c r="F21" s="62"/>
      <c r="G21" s="94"/>
      <c r="K21" t="s">
        <v>29</v>
      </c>
    </row>
    <row r="22" spans="1:16" s="95" customFormat="1" ht="13.2" customHeight="1">
      <c r="A22" s="246" t="s">
        <v>148</v>
      </c>
      <c r="B22" s="246"/>
      <c r="C22" s="246"/>
      <c r="D22" s="246"/>
      <c r="E22" s="246"/>
      <c r="F22" s="246"/>
      <c r="G22" s="62"/>
      <c r="K22" s="180" t="s">
        <v>198</v>
      </c>
    </row>
    <row r="23" spans="1:16" s="95" customFormat="1" ht="24" customHeight="1">
      <c r="A23" s="92"/>
      <c r="B23" s="93"/>
      <c r="C23" s="62"/>
      <c r="D23" s="62"/>
      <c r="E23" s="62"/>
      <c r="F23" s="62"/>
      <c r="G23" s="75"/>
    </row>
    <row r="24" spans="1:16" ht="14.4">
      <c r="A24" s="74" t="s">
        <v>149</v>
      </c>
      <c r="B24" s="62"/>
      <c r="C24" s="62"/>
      <c r="D24" s="62"/>
      <c r="E24" s="62"/>
      <c r="F24" s="62"/>
      <c r="G24" s="62"/>
    </row>
    <row r="25" spans="1:16" ht="14.4">
      <c r="A25" s="97" t="s">
        <v>150</v>
      </c>
      <c r="B25" s="62"/>
      <c r="C25" s="62"/>
      <c r="D25" s="62"/>
      <c r="E25" s="62"/>
      <c r="F25" s="62"/>
      <c r="G25" s="62"/>
    </row>
    <row r="26" spans="1:16" ht="14.4">
      <c r="A26" s="97" t="s">
        <v>151</v>
      </c>
      <c r="B26" s="62"/>
      <c r="C26" s="62"/>
      <c r="D26" s="75"/>
    </row>
    <row r="27" spans="1:16" ht="14.4">
      <c r="A27" s="97"/>
      <c r="B27" s="62"/>
      <c r="C27" s="62"/>
      <c r="D27" s="75" t="s">
        <v>139</v>
      </c>
    </row>
    <row r="28" spans="1:16" s="78" customFormat="1" ht="49.2" customHeight="1">
      <c r="A28" s="67" t="s">
        <v>140</v>
      </c>
      <c r="B28" s="67" t="s">
        <v>14</v>
      </c>
      <c r="C28" s="72" t="s">
        <v>152</v>
      </c>
      <c r="D28" s="76" t="s">
        <v>197</v>
      </c>
      <c r="E28" s="77"/>
    </row>
    <row r="29" spans="1:16" ht="15" customHeight="1">
      <c r="A29" s="79"/>
      <c r="B29" s="79"/>
      <c r="C29" s="80" t="s">
        <v>145</v>
      </c>
      <c r="D29" s="80" t="s">
        <v>153</v>
      </c>
      <c r="E29" s="83"/>
    </row>
    <row r="30" spans="1:16" ht="22.2" customHeight="1">
      <c r="A30" s="157"/>
      <c r="B30" s="157"/>
      <c r="C30" s="158"/>
      <c r="D30" s="84"/>
      <c r="E30" s="83"/>
    </row>
    <row r="31" spans="1:16" ht="22.2" customHeight="1">
      <c r="A31" s="121"/>
      <c r="B31" s="121"/>
      <c r="C31" s="159"/>
      <c r="D31" s="84"/>
      <c r="E31" s="83"/>
    </row>
    <row r="32" spans="1:16" ht="22.2" customHeight="1">
      <c r="A32" s="121"/>
      <c r="B32" s="121"/>
      <c r="C32" s="159"/>
      <c r="D32" s="84"/>
      <c r="E32" s="83"/>
    </row>
    <row r="33" spans="1:7" ht="22.2" customHeight="1" thickBot="1">
      <c r="A33" s="160"/>
      <c r="B33" s="160"/>
      <c r="C33" s="161"/>
      <c r="D33" s="86"/>
      <c r="E33" s="83"/>
    </row>
    <row r="34" spans="1:7" ht="24" customHeight="1" thickBot="1">
      <c r="A34" s="87" t="s">
        <v>19</v>
      </c>
      <c r="B34" s="88"/>
      <c r="C34" s="98">
        <f>SUM(C30:C33)</f>
        <v>0</v>
      </c>
      <c r="D34" s="98">
        <f>SUM(D30:D33)</f>
        <v>0</v>
      </c>
      <c r="E34" s="91"/>
    </row>
    <row r="35" spans="1:7" s="95" customFormat="1" ht="14.4">
      <c r="A35" s="246" t="s">
        <v>154</v>
      </c>
      <c r="B35" s="246"/>
      <c r="C35" s="246"/>
      <c r="D35" s="246"/>
      <c r="E35" s="246"/>
      <c r="F35" s="246"/>
      <c r="G35" s="62"/>
    </row>
    <row r="36" spans="1:7" s="95" customFormat="1" ht="24" customHeight="1">
      <c r="A36" s="92"/>
      <c r="B36" s="93"/>
      <c r="C36" s="62"/>
      <c r="D36" s="62"/>
      <c r="E36" s="62"/>
      <c r="F36" s="62"/>
      <c r="G36" s="62"/>
    </row>
    <row r="37" spans="1:7" s="95" customFormat="1" ht="14.4">
      <c r="A37" s="97" t="s">
        <v>155</v>
      </c>
      <c r="B37" s="63"/>
      <c r="C37" s="63"/>
      <c r="D37" s="75"/>
      <c r="E37" s="63"/>
      <c r="F37" s="75"/>
      <c r="G37" s="62"/>
    </row>
    <row r="38" spans="1:7" s="95" customFormat="1" ht="14.4">
      <c r="A38" s="97"/>
      <c r="B38" s="63"/>
      <c r="C38" s="99" t="s">
        <v>156</v>
      </c>
      <c r="D38" s="63"/>
      <c r="E38" s="75"/>
      <c r="F38" s="62"/>
    </row>
    <row r="39" spans="1:7" s="95" customFormat="1" ht="55.95" customHeight="1">
      <c r="A39" s="254" t="s">
        <v>157</v>
      </c>
      <c r="B39" s="67" t="s">
        <v>158</v>
      </c>
      <c r="C39" s="67" t="s">
        <v>197</v>
      </c>
      <c r="D39" s="71"/>
    </row>
    <row r="40" spans="1:7" ht="13.2" customHeight="1">
      <c r="A40" s="254"/>
      <c r="B40" s="80" t="s">
        <v>159</v>
      </c>
      <c r="C40" s="100" t="s">
        <v>160</v>
      </c>
      <c r="D40" s="75"/>
    </row>
    <row r="41" spans="1:7" ht="24" customHeight="1">
      <c r="A41" s="68" t="s">
        <v>161</v>
      </c>
      <c r="B41" s="162"/>
      <c r="C41" s="102">
        <f>B41*4/5</f>
        <v>0</v>
      </c>
      <c r="D41" s="75"/>
    </row>
    <row r="42" spans="1:7" ht="24" customHeight="1">
      <c r="A42" s="68" t="s">
        <v>162</v>
      </c>
      <c r="B42" s="162"/>
      <c r="C42" s="102">
        <f t="shared" ref="C42:C45" si="3">B42*4/5</f>
        <v>0</v>
      </c>
      <c r="D42" s="75"/>
    </row>
    <row r="43" spans="1:7" ht="24" customHeight="1">
      <c r="A43" s="68" t="s">
        <v>163</v>
      </c>
      <c r="B43" s="162"/>
      <c r="C43" s="102">
        <f t="shared" si="3"/>
        <v>0</v>
      </c>
      <c r="D43" s="75"/>
    </row>
    <row r="44" spans="1:7" ht="24" customHeight="1">
      <c r="A44" s="68" t="s">
        <v>164</v>
      </c>
      <c r="B44" s="162"/>
      <c r="C44" s="102">
        <f t="shared" si="3"/>
        <v>0</v>
      </c>
      <c r="D44" s="75"/>
    </row>
    <row r="45" spans="1:7" ht="24" customHeight="1" thickBot="1">
      <c r="A45" s="67" t="s">
        <v>165</v>
      </c>
      <c r="B45" s="162"/>
      <c r="C45" s="101">
        <f t="shared" si="3"/>
        <v>0</v>
      </c>
      <c r="D45" s="63"/>
    </row>
    <row r="46" spans="1:7" ht="24" customHeight="1" thickBot="1">
      <c r="A46" s="103" t="s">
        <v>166</v>
      </c>
      <c r="B46" s="104">
        <f>SUM(B41:B45)</f>
        <v>0</v>
      </c>
      <c r="C46" s="105">
        <f>SUM(C41:C45)</f>
        <v>0</v>
      </c>
      <c r="D46" s="63"/>
    </row>
    <row r="47" spans="1:7" s="106" customFormat="1" ht="12">
      <c r="A47" s="246" t="s">
        <v>154</v>
      </c>
      <c r="B47" s="246"/>
      <c r="C47" s="246"/>
      <c r="D47" s="246"/>
      <c r="E47" s="246"/>
      <c r="F47" s="246"/>
      <c r="G47" s="92"/>
    </row>
    <row r="48" spans="1:7" ht="14.25" customHeight="1">
      <c r="A48" s="246"/>
      <c r="B48" s="246"/>
      <c r="C48" s="246"/>
      <c r="D48" s="246"/>
      <c r="E48" s="246"/>
      <c r="F48" s="246"/>
      <c r="G48" s="63"/>
    </row>
    <row r="49" spans="1:7" ht="24" customHeight="1">
      <c r="A49" s="246"/>
      <c r="B49" s="246"/>
      <c r="C49" s="246"/>
      <c r="D49" s="246"/>
      <c r="E49" s="246"/>
      <c r="F49" s="246"/>
      <c r="G49" s="63"/>
    </row>
    <row r="50" spans="1:7" s="95" customFormat="1" ht="14.4">
      <c r="A50" s="97" t="s">
        <v>167</v>
      </c>
      <c r="B50" s="63"/>
      <c r="C50" s="63"/>
      <c r="D50" s="63"/>
      <c r="E50" s="63"/>
      <c r="F50" s="62"/>
      <c r="G50" s="62"/>
    </row>
    <row r="51" spans="1:7" s="95" customFormat="1" ht="16.2" customHeight="1">
      <c r="A51" s="97"/>
      <c r="B51" s="63"/>
      <c r="C51" s="75" t="s">
        <v>139</v>
      </c>
      <c r="D51" s="63"/>
      <c r="E51" s="63"/>
      <c r="F51" s="62"/>
      <c r="G51" s="62"/>
    </row>
    <row r="52" spans="1:7" s="95" customFormat="1" ht="55.95" customHeight="1">
      <c r="A52" s="254" t="s">
        <v>157</v>
      </c>
      <c r="B52" s="67" t="s">
        <v>152</v>
      </c>
      <c r="C52" s="67" t="s">
        <v>196</v>
      </c>
    </row>
    <row r="53" spans="1:7" ht="13.2" customHeight="1">
      <c r="A53" s="254"/>
      <c r="B53" s="80" t="s">
        <v>159</v>
      </c>
      <c r="C53" s="100" t="s">
        <v>160</v>
      </c>
    </row>
    <row r="54" spans="1:7" ht="24" customHeight="1">
      <c r="A54" s="68" t="s">
        <v>168</v>
      </c>
      <c r="B54" s="143"/>
      <c r="C54" s="258"/>
    </row>
    <row r="55" spans="1:7" ht="24" customHeight="1">
      <c r="A55" s="68" t="s">
        <v>169</v>
      </c>
      <c r="B55" s="143"/>
      <c r="C55" s="259"/>
    </row>
    <row r="56" spans="1:7" ht="24" customHeight="1" thickBot="1">
      <c r="A56" s="70" t="s">
        <v>170</v>
      </c>
      <c r="B56" s="143"/>
      <c r="C56" s="260"/>
    </row>
    <row r="57" spans="1:7" ht="27" thickBot="1">
      <c r="A57" s="103" t="s">
        <v>166</v>
      </c>
      <c r="B57" s="144">
        <f>SUM(B54:B56)</f>
        <v>0</v>
      </c>
      <c r="C57" s="144">
        <f>ROUNDDOWN(B57*4/5,-3)</f>
        <v>0</v>
      </c>
      <c r="D57" s="91"/>
      <c r="E57" s="107" t="s">
        <v>171</v>
      </c>
      <c r="F57" s="145">
        <f>IF(D34+C46+C57&lt;=10000000,D34+C46+C57,10000000)</f>
        <v>0</v>
      </c>
    </row>
    <row r="58" spans="1:7" ht="12.6" customHeight="1">
      <c r="A58" s="108" t="s">
        <v>172</v>
      </c>
      <c r="B58" s="96"/>
      <c r="C58" s="96"/>
      <c r="D58" s="96"/>
      <c r="E58" s="108" t="s">
        <v>173</v>
      </c>
      <c r="F58" s="109"/>
      <c r="G58" s="63"/>
    </row>
    <row r="59" spans="1:7" ht="14.4" customHeight="1">
      <c r="A59" s="96"/>
      <c r="B59" s="96"/>
      <c r="C59" s="96"/>
      <c r="D59" s="96"/>
      <c r="E59" s="96"/>
      <c r="F59" s="96"/>
      <c r="G59" s="63"/>
    </row>
    <row r="60" spans="1:7" ht="14.4" customHeight="1">
      <c r="A60" s="96"/>
      <c r="B60" s="96"/>
      <c r="C60" s="96"/>
      <c r="D60" s="96"/>
      <c r="E60" s="96"/>
      <c r="F60" s="96"/>
      <c r="G60" s="63"/>
    </row>
    <row r="61" spans="1:7" ht="14.4" hidden="1">
      <c r="A61" s="74" t="s">
        <v>174</v>
      </c>
      <c r="B61" s="62"/>
      <c r="C61" s="62"/>
      <c r="D61" s="62"/>
      <c r="E61" s="62"/>
      <c r="F61" s="75" t="s">
        <v>139</v>
      </c>
      <c r="G61" s="63"/>
    </row>
    <row r="62" spans="1:7" s="78" customFormat="1" ht="49.2" hidden="1" customHeight="1">
      <c r="A62" s="67" t="s">
        <v>175</v>
      </c>
      <c r="B62" s="67" t="s">
        <v>176</v>
      </c>
      <c r="C62" s="72" t="s">
        <v>152</v>
      </c>
      <c r="D62" s="67" t="s">
        <v>177</v>
      </c>
      <c r="E62" s="67" t="s">
        <v>178</v>
      </c>
      <c r="F62" s="67" t="s">
        <v>144</v>
      </c>
      <c r="G62" s="110"/>
    </row>
    <row r="63" spans="1:7" ht="15" hidden="1" customHeight="1">
      <c r="A63" s="79"/>
      <c r="B63" s="79"/>
      <c r="C63" s="111" t="s">
        <v>179</v>
      </c>
      <c r="D63" s="111" t="s">
        <v>180</v>
      </c>
      <c r="E63" s="79" t="s">
        <v>181</v>
      </c>
      <c r="F63" s="79" t="s">
        <v>17</v>
      </c>
      <c r="G63" s="63"/>
    </row>
    <row r="64" spans="1:7" ht="31.95" hidden="1" customHeight="1">
      <c r="A64" s="112" t="s">
        <v>182</v>
      </c>
      <c r="B64" s="113"/>
      <c r="C64" s="102"/>
      <c r="D64" s="101">
        <f>ROUNDDOWN(C64*4/5,-3)</f>
        <v>0</v>
      </c>
      <c r="E64" s="255"/>
      <c r="F64" s="255"/>
      <c r="G64" s="63"/>
    </row>
    <row r="65" spans="1:7" ht="42.6" hidden="1" customHeight="1" thickBot="1">
      <c r="A65" s="85" t="s">
        <v>183</v>
      </c>
      <c r="B65" s="85"/>
      <c r="C65" s="114"/>
      <c r="D65" s="101">
        <f>ROUNDDOWN(C65*4/5,-3)</f>
        <v>0</v>
      </c>
      <c r="E65" s="256"/>
      <c r="F65" s="257"/>
      <c r="G65" s="63"/>
    </row>
    <row r="66" spans="1:7" ht="24" hidden="1" customHeight="1" thickBot="1">
      <c r="A66" s="87" t="s">
        <v>19</v>
      </c>
      <c r="B66" s="88"/>
      <c r="C66" s="115">
        <f>SUM(C64:C65)</f>
        <v>0</v>
      </c>
      <c r="D66" s="115">
        <f>SUM(D64:D65)</f>
        <v>0</v>
      </c>
      <c r="E66" s="116">
        <v>480000</v>
      </c>
      <c r="F66" s="105">
        <f>IF(D66&lt;E66,D66,E66)</f>
        <v>0</v>
      </c>
      <c r="G66" s="63"/>
    </row>
    <row r="67" spans="1:7" s="95" customFormat="1" ht="14.25" hidden="1" customHeight="1">
      <c r="A67" s="92" t="s">
        <v>184</v>
      </c>
      <c r="B67" s="93"/>
      <c r="C67" s="62"/>
      <c r="D67" s="62"/>
      <c r="E67" s="62"/>
      <c r="F67" s="62"/>
      <c r="G67" s="93"/>
    </row>
    <row r="68" spans="1:7" ht="14.4" hidden="1">
      <c r="A68" s="62"/>
      <c r="B68" s="63"/>
      <c r="C68" s="62"/>
      <c r="D68" s="63"/>
      <c r="E68" s="62"/>
      <c r="F68" s="63"/>
      <c r="G68" s="63"/>
    </row>
    <row r="69" spans="1:7" hidden="1"/>
    <row r="70" spans="1:7" ht="25.2" hidden="1" customHeight="1">
      <c r="A70" s="74" t="s">
        <v>185</v>
      </c>
      <c r="B70" s="62"/>
      <c r="C70" s="62"/>
      <c r="D70" s="62"/>
      <c r="E70" s="62"/>
      <c r="G70" s="63"/>
    </row>
    <row r="71" spans="1:7" ht="14.4" hidden="1">
      <c r="A71" s="74"/>
      <c r="B71" s="62"/>
      <c r="C71" s="62"/>
      <c r="D71" s="75"/>
      <c r="E71" s="75" t="s">
        <v>139</v>
      </c>
      <c r="F71" s="75"/>
      <c r="G71" s="63"/>
    </row>
    <row r="72" spans="1:7" s="78" customFormat="1" ht="49.2" hidden="1" customHeight="1">
      <c r="A72" s="67" t="s">
        <v>186</v>
      </c>
      <c r="B72" s="72" t="s">
        <v>152</v>
      </c>
      <c r="C72" s="67" t="s">
        <v>187</v>
      </c>
      <c r="D72" s="67" t="s">
        <v>178</v>
      </c>
      <c r="E72" s="67" t="s">
        <v>144</v>
      </c>
    </row>
    <row r="73" spans="1:7" ht="15" hidden="1" customHeight="1">
      <c r="A73" s="79"/>
      <c r="B73" s="111" t="s">
        <v>179</v>
      </c>
      <c r="C73" s="117" t="s">
        <v>188</v>
      </c>
      <c r="D73" s="79" t="s">
        <v>181</v>
      </c>
      <c r="E73" s="79" t="s">
        <v>17</v>
      </c>
    </row>
    <row r="74" spans="1:7" ht="30.6" hidden="1" customHeight="1">
      <c r="A74" s="112"/>
      <c r="B74" s="102"/>
      <c r="C74" s="118"/>
      <c r="D74" s="249"/>
      <c r="E74" s="249"/>
    </row>
    <row r="75" spans="1:7" ht="30.6" hidden="1" customHeight="1">
      <c r="A75" s="112"/>
      <c r="B75" s="102"/>
      <c r="C75" s="118"/>
      <c r="D75" s="250"/>
      <c r="E75" s="250"/>
    </row>
    <row r="76" spans="1:7" ht="30.6" hidden="1" customHeight="1">
      <c r="A76" s="112"/>
      <c r="B76" s="102"/>
      <c r="C76" s="102">
        <f>ROUNDDOWN(B74*4/5,-3)</f>
        <v>0</v>
      </c>
      <c r="D76" s="250"/>
      <c r="E76" s="250"/>
    </row>
    <row r="77" spans="1:7" ht="30.6" hidden="1" customHeight="1" thickBot="1">
      <c r="A77" s="85"/>
      <c r="B77" s="114"/>
      <c r="C77" s="101">
        <f>ROUNDDOWN(B75*4/5,-3)</f>
        <v>0</v>
      </c>
      <c r="D77" s="250"/>
      <c r="E77" s="250"/>
    </row>
    <row r="78" spans="1:7" ht="24" hidden="1" customHeight="1" thickBot="1">
      <c r="A78" s="87" t="s">
        <v>19</v>
      </c>
      <c r="B78" s="115">
        <f>SUM(B74:B77)</f>
        <v>0</v>
      </c>
      <c r="C78" s="115">
        <f>SUM(C74:C77)</f>
        <v>0</v>
      </c>
      <c r="D78" s="116">
        <v>20000000</v>
      </c>
      <c r="E78" s="105">
        <f>IF(C78&lt;D78,C78,D78)</f>
        <v>0</v>
      </c>
    </row>
    <row r="79" spans="1:7" s="95" customFormat="1" ht="14.25" hidden="1" customHeight="1">
      <c r="A79" s="246" t="s">
        <v>189</v>
      </c>
      <c r="B79" s="246"/>
      <c r="C79" s="246"/>
      <c r="D79" s="246"/>
      <c r="E79" s="246"/>
      <c r="F79" s="246"/>
      <c r="G79" s="93"/>
    </row>
    <row r="80" spans="1:7" hidden="1">
      <c r="E80" s="63"/>
    </row>
    <row r="81" spans="1:7" ht="14.4" hidden="1">
      <c r="E81" s="62"/>
      <c r="F81" s="62"/>
    </row>
    <row r="82" spans="1:7" ht="14.4" hidden="1">
      <c r="A82" s="74" t="s">
        <v>190</v>
      </c>
      <c r="B82" s="62"/>
      <c r="C82" s="62"/>
      <c r="D82" s="62"/>
      <c r="E82" s="62"/>
      <c r="G82" s="63"/>
    </row>
    <row r="83" spans="1:7" ht="14.4" hidden="1">
      <c r="A83" s="74"/>
      <c r="B83" s="62"/>
      <c r="C83" s="62"/>
      <c r="D83" s="75"/>
      <c r="E83" s="62"/>
      <c r="F83" s="75" t="s">
        <v>139</v>
      </c>
      <c r="G83" s="63"/>
    </row>
    <row r="84" spans="1:7" s="78" customFormat="1" ht="49.2" hidden="1" customHeight="1">
      <c r="A84" s="67" t="s">
        <v>186</v>
      </c>
      <c r="B84" s="72" t="s">
        <v>152</v>
      </c>
      <c r="C84" s="67" t="s">
        <v>177</v>
      </c>
      <c r="D84" s="67" t="s">
        <v>191</v>
      </c>
      <c r="E84" s="67" t="s">
        <v>192</v>
      </c>
      <c r="F84" s="67" t="s">
        <v>144</v>
      </c>
    </row>
    <row r="85" spans="1:7" ht="15" hidden="1" customHeight="1">
      <c r="A85" s="79"/>
      <c r="B85" s="111" t="s">
        <v>179</v>
      </c>
      <c r="C85" s="119" t="s">
        <v>180</v>
      </c>
      <c r="D85" s="79" t="s">
        <v>181</v>
      </c>
      <c r="E85" s="79" t="s">
        <v>17</v>
      </c>
      <c r="F85" s="79" t="s">
        <v>18</v>
      </c>
    </row>
    <row r="86" spans="1:7" ht="30.6" hidden="1" customHeight="1">
      <c r="A86" s="112"/>
      <c r="B86" s="102"/>
      <c r="C86" s="118"/>
      <c r="D86" s="251"/>
      <c r="E86" s="249"/>
      <c r="F86" s="249"/>
    </row>
    <row r="87" spans="1:7" ht="30.6" hidden="1" customHeight="1">
      <c r="A87" s="112"/>
      <c r="B87" s="102"/>
      <c r="C87" s="118"/>
      <c r="D87" s="252"/>
      <c r="E87" s="250"/>
      <c r="F87" s="250"/>
    </row>
    <row r="88" spans="1:7" ht="30.6" hidden="1" customHeight="1">
      <c r="A88" s="112"/>
      <c r="B88" s="102"/>
      <c r="C88" s="102">
        <f>ROUNDDOWN(B86*4/5,-3)</f>
        <v>0</v>
      </c>
      <c r="D88" s="252"/>
      <c r="E88" s="250"/>
      <c r="F88" s="250"/>
    </row>
    <row r="89" spans="1:7" ht="30.6" hidden="1" customHeight="1" thickBot="1">
      <c r="A89" s="85"/>
      <c r="B89" s="114"/>
      <c r="C89" s="101">
        <f>ROUNDDOWN(B87*4/5,-3)</f>
        <v>0</v>
      </c>
      <c r="D89" s="253"/>
      <c r="E89" s="250"/>
      <c r="F89" s="250"/>
    </row>
    <row r="90" spans="1:7" ht="24" hidden="1" customHeight="1" thickBot="1">
      <c r="A90" s="87" t="s">
        <v>19</v>
      </c>
      <c r="B90" s="115">
        <f>SUM(B86:B89)</f>
        <v>0</v>
      </c>
      <c r="C90" s="115">
        <f>SUM(C86:C89)</f>
        <v>0</v>
      </c>
      <c r="D90" s="115"/>
      <c r="E90" s="120">
        <f>D86*1200000</f>
        <v>0</v>
      </c>
      <c r="F90" s="105">
        <f>IF(C90&lt;E90,C90,E90)</f>
        <v>0</v>
      </c>
    </row>
    <row r="91" spans="1:7" s="92" customFormat="1" ht="12" hidden="1">
      <c r="A91" s="246" t="s">
        <v>193</v>
      </c>
      <c r="B91" s="246"/>
      <c r="C91" s="246"/>
      <c r="D91" s="246"/>
      <c r="E91" s="246"/>
      <c r="F91" s="246"/>
    </row>
    <row r="92" spans="1:7" s="95" customFormat="1" ht="14.25" customHeight="1">
      <c r="A92" s="246"/>
      <c r="B92" s="246"/>
      <c r="C92" s="246"/>
      <c r="D92" s="246"/>
      <c r="E92" s="246"/>
      <c r="F92" s="246"/>
      <c r="G92" s="93"/>
    </row>
  </sheetData>
  <mergeCells count="30">
    <mergeCell ref="C54:C56"/>
    <mergeCell ref="A35:F35"/>
    <mergeCell ref="A3:G3"/>
    <mergeCell ref="A6:A8"/>
    <mergeCell ref="B6:B8"/>
    <mergeCell ref="C6:C8"/>
    <mergeCell ref="D6:D8"/>
    <mergeCell ref="E6:E8"/>
    <mergeCell ref="F4:G4"/>
    <mergeCell ref="B9:B10"/>
    <mergeCell ref="C9:C10"/>
    <mergeCell ref="D9:D10"/>
    <mergeCell ref="E9:E10"/>
    <mergeCell ref="A22:F22"/>
    <mergeCell ref="A91:F91"/>
    <mergeCell ref="A92:F92"/>
    <mergeCell ref="A9:A10"/>
    <mergeCell ref="D74:D77"/>
    <mergeCell ref="E74:E77"/>
    <mergeCell ref="A79:F79"/>
    <mergeCell ref="D86:D89"/>
    <mergeCell ref="E86:E89"/>
    <mergeCell ref="F86:F89"/>
    <mergeCell ref="A39:A40"/>
    <mergeCell ref="A47:F47"/>
    <mergeCell ref="A48:F48"/>
    <mergeCell ref="A49:F49"/>
    <mergeCell ref="A52:A53"/>
    <mergeCell ref="E64:E65"/>
    <mergeCell ref="F64:F65"/>
  </mergeCells>
  <phoneticPr fontId="3"/>
  <dataValidations count="2">
    <dataValidation type="whole" operator="greaterThan" allowBlank="1" showInputMessage="1" showErrorMessage="1" errorTitle="入力不可" error="30万円より大きくなる場合は、計算式を無視して300,000と入力してください！" sqref="D16:D19 D30:D33" xr:uid="{66A63DC5-02C6-4218-9A55-9F801649D5FB}">
      <formula1>300000</formula1>
    </dataValidation>
    <dataValidation type="list" allowBlank="1" showInputMessage="1" showErrorMessage="1" sqref="A16:A19" xr:uid="{36F73273-63E0-41F1-9BD9-D34D2A31D336}">
      <formula1>$K$15:$K$22</formula1>
    </dataValidation>
  </dataValidations>
  <printOptions horizontalCentered="1"/>
  <pageMargins left="0.70866141732283472" right="0.70866141732283472" top="0.74803149606299213" bottom="0.74803149606299213" header="0.31496062992125984" footer="0.31496062992125984"/>
  <pageSetup paperSize="9" scale="61"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39"/>
  <sheetViews>
    <sheetView showZeros="0" view="pageBreakPreview" topLeftCell="A15" zoomScaleNormal="100" zoomScaleSheetLayoutView="100" workbookViewId="0">
      <selection activeCell="P21" sqref="P21"/>
    </sheetView>
  </sheetViews>
  <sheetFormatPr defaultRowHeight="13.2"/>
  <cols>
    <col min="8" max="8" width="17.88671875" customWidth="1"/>
  </cols>
  <sheetData>
    <row r="1" spans="1:8">
      <c r="A1" t="s">
        <v>135</v>
      </c>
    </row>
    <row r="6" spans="1:8" ht="16.2">
      <c r="A6" s="271" t="s">
        <v>47</v>
      </c>
      <c r="B6" s="271"/>
      <c r="C6" s="271"/>
      <c r="D6" s="271"/>
      <c r="E6" s="271"/>
      <c r="F6" s="271"/>
      <c r="G6" s="271"/>
      <c r="H6" s="271"/>
    </row>
    <row r="9" spans="1:8">
      <c r="A9" t="s">
        <v>48</v>
      </c>
    </row>
    <row r="10" spans="1:8">
      <c r="H10" s="2" t="s">
        <v>49</v>
      </c>
    </row>
    <row r="11" spans="1:8">
      <c r="A11" s="8"/>
      <c r="B11" s="9"/>
      <c r="C11" s="10"/>
      <c r="D11" s="9"/>
      <c r="E11" s="9"/>
      <c r="F11" s="9"/>
      <c r="G11" s="8"/>
      <c r="H11" s="10"/>
    </row>
    <row r="12" spans="1:8">
      <c r="A12" s="11"/>
      <c r="B12" t="s">
        <v>50</v>
      </c>
      <c r="C12" s="12"/>
      <c r="E12" t="s">
        <v>136</v>
      </c>
      <c r="G12" s="272" t="s">
        <v>51</v>
      </c>
      <c r="H12" s="273"/>
    </row>
    <row r="13" spans="1:8">
      <c r="A13" s="13"/>
      <c r="B13" s="14"/>
      <c r="C13" s="15"/>
      <c r="D13" s="14"/>
      <c r="E13" s="14"/>
      <c r="F13" s="14"/>
      <c r="G13" s="13"/>
      <c r="H13" s="15"/>
    </row>
    <row r="14" spans="1:8">
      <c r="A14" s="274" t="s">
        <v>52</v>
      </c>
      <c r="B14" s="274"/>
      <c r="C14" s="274"/>
      <c r="D14" s="275">
        <f>'所要額調書兼所要額内訳書（様式第３号）'!G20+'所要額調書兼所要額内訳書（様式第３号）'!F57</f>
        <v>0</v>
      </c>
      <c r="E14" s="276"/>
      <c r="F14" s="276"/>
      <c r="G14" s="276"/>
      <c r="H14" s="276"/>
    </row>
    <row r="15" spans="1:8">
      <c r="A15" s="274"/>
      <c r="B15" s="274"/>
      <c r="C15" s="274"/>
      <c r="D15" s="276"/>
      <c r="E15" s="276"/>
      <c r="F15" s="276"/>
      <c r="G15" s="276"/>
      <c r="H15" s="276"/>
    </row>
    <row r="16" spans="1:8">
      <c r="A16" s="274"/>
      <c r="B16" s="274"/>
      <c r="C16" s="274"/>
      <c r="D16" s="276"/>
      <c r="E16" s="276"/>
      <c r="F16" s="276"/>
      <c r="G16" s="276"/>
      <c r="H16" s="276"/>
    </row>
    <row r="17" spans="1:8">
      <c r="A17" s="277" t="s">
        <v>53</v>
      </c>
      <c r="B17" s="278"/>
      <c r="C17" s="279"/>
      <c r="D17" s="282"/>
      <c r="E17" s="283"/>
      <c r="F17" s="284"/>
      <c r="G17" s="288"/>
      <c r="H17" s="289"/>
    </row>
    <row r="18" spans="1:8">
      <c r="A18" s="280"/>
      <c r="B18" s="224"/>
      <c r="C18" s="281"/>
      <c r="D18" s="285"/>
      <c r="E18" s="286"/>
      <c r="F18" s="287"/>
      <c r="G18" s="272"/>
      <c r="H18" s="273"/>
    </row>
    <row r="19" spans="1:8">
      <c r="A19" s="280"/>
      <c r="B19" s="224"/>
      <c r="C19" s="281"/>
      <c r="D19" s="285"/>
      <c r="E19" s="286"/>
      <c r="F19" s="287"/>
      <c r="G19" s="272"/>
      <c r="H19" s="273"/>
    </row>
    <row r="20" spans="1:8">
      <c r="A20" s="274" t="s">
        <v>54</v>
      </c>
      <c r="B20" s="274"/>
      <c r="C20" s="274"/>
      <c r="D20" s="290"/>
      <c r="E20" s="290"/>
      <c r="F20" s="290"/>
      <c r="G20" s="276"/>
      <c r="H20" s="276"/>
    </row>
    <row r="21" spans="1:8">
      <c r="A21" s="274"/>
      <c r="B21" s="274"/>
      <c r="C21" s="274"/>
      <c r="D21" s="290"/>
      <c r="E21" s="290"/>
      <c r="F21" s="290"/>
      <c r="G21" s="276"/>
      <c r="H21" s="276"/>
    </row>
    <row r="22" spans="1:8">
      <c r="A22" s="274"/>
      <c r="B22" s="274"/>
      <c r="C22" s="274"/>
      <c r="D22" s="290"/>
      <c r="E22" s="290"/>
      <c r="F22" s="290"/>
      <c r="G22" s="276"/>
      <c r="H22" s="276"/>
    </row>
    <row r="23" spans="1:8">
      <c r="A23" s="288" t="s">
        <v>19</v>
      </c>
      <c r="B23" s="291"/>
      <c r="C23" s="289"/>
      <c r="D23" s="295">
        <f>SUM(D14:F22)</f>
        <v>0</v>
      </c>
      <c r="E23" s="296"/>
      <c r="F23" s="297"/>
      <c r="G23" s="288"/>
      <c r="H23" s="289"/>
    </row>
    <row r="24" spans="1:8">
      <c r="A24" s="272"/>
      <c r="B24" s="225"/>
      <c r="C24" s="273"/>
      <c r="D24" s="298"/>
      <c r="E24" s="299"/>
      <c r="F24" s="300"/>
      <c r="G24" s="272"/>
      <c r="H24" s="273"/>
    </row>
    <row r="25" spans="1:8">
      <c r="A25" s="292"/>
      <c r="B25" s="293"/>
      <c r="C25" s="294"/>
      <c r="D25" s="301"/>
      <c r="E25" s="302"/>
      <c r="F25" s="303"/>
      <c r="G25" s="292"/>
      <c r="H25" s="294"/>
    </row>
    <row r="29" spans="1:8">
      <c r="A29" t="s">
        <v>55</v>
      </c>
    </row>
    <row r="30" spans="1:8">
      <c r="H30" s="2" t="s">
        <v>49</v>
      </c>
    </row>
    <row r="31" spans="1:8">
      <c r="A31" s="8"/>
      <c r="B31" s="9"/>
      <c r="C31" s="10"/>
      <c r="D31" s="9"/>
      <c r="E31" s="9"/>
      <c r="F31" s="9"/>
      <c r="G31" s="8"/>
      <c r="H31" s="10"/>
    </row>
    <row r="32" spans="1:8">
      <c r="A32" s="11"/>
      <c r="B32" t="s">
        <v>50</v>
      </c>
      <c r="C32" s="12"/>
      <c r="E32" t="s">
        <v>137</v>
      </c>
      <c r="G32" s="272" t="s">
        <v>51</v>
      </c>
      <c r="H32" s="273"/>
    </row>
    <row r="33" spans="1:8">
      <c r="A33" s="13"/>
      <c r="B33" s="14"/>
      <c r="C33" s="15"/>
      <c r="D33" s="14"/>
      <c r="E33" s="14"/>
      <c r="F33" s="14"/>
      <c r="G33" s="13"/>
      <c r="H33" s="15"/>
    </row>
    <row r="34" spans="1:8">
      <c r="A34" s="274" t="s">
        <v>56</v>
      </c>
      <c r="B34" s="274"/>
      <c r="C34" s="274"/>
      <c r="D34" s="304">
        <f>D23</f>
        <v>0</v>
      </c>
      <c r="E34" s="304"/>
      <c r="F34" s="304"/>
      <c r="G34" s="276"/>
      <c r="H34" s="276"/>
    </row>
    <row r="35" spans="1:8">
      <c r="A35" s="274"/>
      <c r="B35" s="274"/>
      <c r="C35" s="274"/>
      <c r="D35" s="304"/>
      <c r="E35" s="304"/>
      <c r="F35" s="304"/>
      <c r="G35" s="276"/>
      <c r="H35" s="276"/>
    </row>
    <row r="36" spans="1:8">
      <c r="A36" s="274"/>
      <c r="B36" s="274"/>
      <c r="C36" s="274"/>
      <c r="D36" s="304"/>
      <c r="E36" s="304"/>
      <c r="F36" s="304"/>
      <c r="G36" s="276"/>
      <c r="H36" s="276"/>
    </row>
    <row r="37" spans="1:8">
      <c r="A37" s="288" t="s">
        <v>19</v>
      </c>
      <c r="B37" s="291"/>
      <c r="C37" s="289"/>
      <c r="D37" s="295">
        <f>SUM(D34:F36)</f>
        <v>0</v>
      </c>
      <c r="E37" s="296"/>
      <c r="F37" s="297"/>
      <c r="G37" s="288"/>
      <c r="H37" s="289"/>
    </row>
    <row r="38" spans="1:8">
      <c r="A38" s="272"/>
      <c r="B38" s="225"/>
      <c r="C38" s="273"/>
      <c r="D38" s="298"/>
      <c r="E38" s="299"/>
      <c r="F38" s="300"/>
      <c r="G38" s="272"/>
      <c r="H38" s="273"/>
    </row>
    <row r="39" spans="1:8">
      <c r="A39" s="292"/>
      <c r="B39" s="293"/>
      <c r="C39" s="294"/>
      <c r="D39" s="301"/>
      <c r="E39" s="302"/>
      <c r="F39" s="303"/>
      <c r="G39" s="292"/>
      <c r="H39" s="294"/>
    </row>
  </sheetData>
  <mergeCells count="21">
    <mergeCell ref="A23:C25"/>
    <mergeCell ref="D23:F25"/>
    <mergeCell ref="G23:H25"/>
    <mergeCell ref="A37:C39"/>
    <mergeCell ref="D37:F39"/>
    <mergeCell ref="G37:H39"/>
    <mergeCell ref="G32:H32"/>
    <mergeCell ref="A34:C36"/>
    <mergeCell ref="D34:F36"/>
    <mergeCell ref="G34:H36"/>
    <mergeCell ref="A17:C19"/>
    <mergeCell ref="D17:F19"/>
    <mergeCell ref="G17:H19"/>
    <mergeCell ref="A20:C22"/>
    <mergeCell ref="D20:F22"/>
    <mergeCell ref="G20:H22"/>
    <mergeCell ref="A6:H6"/>
    <mergeCell ref="G12:H12"/>
    <mergeCell ref="A14:C16"/>
    <mergeCell ref="D14:F16"/>
    <mergeCell ref="G14:H16"/>
  </mergeCells>
  <phoneticPr fontId="3"/>
  <printOptions horizontalCentered="1"/>
  <pageMargins left="0.39370078740157483" right="0.19685039370078741" top="0.78740157480314965" bottom="0.78740157480314965"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38"/>
  <sheetViews>
    <sheetView showZeros="0" view="pageBreakPreview" topLeftCell="A13" zoomScaleNormal="100" zoomScaleSheetLayoutView="100" workbookViewId="0">
      <selection activeCell="A7" sqref="A7:C8"/>
    </sheetView>
  </sheetViews>
  <sheetFormatPr defaultRowHeight="13.2"/>
  <cols>
    <col min="1" max="1" width="4.6640625" customWidth="1"/>
    <col min="2" max="2" width="5.77734375" customWidth="1"/>
    <col min="3" max="3" width="39.44140625" customWidth="1"/>
    <col min="4" max="4" width="19.6640625" customWidth="1"/>
    <col min="5" max="7" width="5.109375" customWidth="1"/>
    <col min="8" max="8" width="5" customWidth="1"/>
    <col min="9" max="9" width="9" customWidth="1"/>
    <col min="10" max="10" width="7.44140625" customWidth="1"/>
  </cols>
  <sheetData>
    <row r="1" spans="1:10" ht="16.2" customHeight="1">
      <c r="A1" s="305" t="s">
        <v>212</v>
      </c>
      <c r="B1" s="306"/>
      <c r="C1" s="306"/>
      <c r="D1" s="306"/>
      <c r="E1" s="306"/>
      <c r="F1" s="306"/>
      <c r="G1" s="306"/>
      <c r="H1" s="306"/>
      <c r="I1" s="306"/>
      <c r="J1" s="306"/>
    </row>
    <row r="2" spans="1:10" ht="22.95" customHeight="1">
      <c r="A2" s="307"/>
      <c r="B2" s="307"/>
      <c r="C2" s="307"/>
      <c r="D2" s="307"/>
      <c r="E2" s="307"/>
      <c r="F2" s="307"/>
      <c r="G2" s="307"/>
      <c r="H2" s="307"/>
      <c r="I2" s="307"/>
      <c r="J2" s="307"/>
    </row>
    <row r="3" spans="1:10" ht="16.95" customHeight="1">
      <c r="A3" s="307"/>
      <c r="B3" s="307"/>
      <c r="C3" s="307"/>
      <c r="D3" s="307"/>
      <c r="E3" s="307"/>
      <c r="F3" s="307"/>
      <c r="G3" s="307"/>
      <c r="H3" s="308">
        <f>基本データ入力!E25</f>
        <v>0</v>
      </c>
      <c r="I3" s="308"/>
      <c r="J3" s="308"/>
    </row>
    <row r="4" spans="1:10" ht="22.95" customHeight="1">
      <c r="A4" s="307"/>
      <c r="B4" s="307"/>
      <c r="C4" s="307"/>
      <c r="D4" s="307"/>
      <c r="E4" s="307"/>
      <c r="F4" s="307"/>
      <c r="G4" s="307"/>
      <c r="H4" s="307"/>
      <c r="I4" s="307"/>
      <c r="J4" s="307"/>
    </row>
    <row r="5" spans="1:10" ht="16.95" customHeight="1">
      <c r="C5" s="305" t="s">
        <v>102</v>
      </c>
      <c r="D5" s="306"/>
      <c r="E5" s="306"/>
      <c r="F5" s="306"/>
      <c r="G5" s="306"/>
      <c r="H5" s="306"/>
      <c r="I5" s="306"/>
      <c r="J5" s="306"/>
    </row>
    <row r="6" spans="1:10" ht="22.95" customHeight="1">
      <c r="A6" s="307"/>
      <c r="B6" s="307"/>
      <c r="C6" s="307"/>
      <c r="D6" s="307"/>
      <c r="E6" s="307"/>
      <c r="F6" s="307"/>
      <c r="G6" s="307"/>
      <c r="H6" s="307"/>
      <c r="I6" s="307"/>
      <c r="J6" s="307"/>
    </row>
    <row r="7" spans="1:10" ht="22.2" customHeight="1">
      <c r="A7" s="307"/>
      <c r="B7" s="307"/>
      <c r="C7" s="307"/>
      <c r="D7" s="28" t="s">
        <v>126</v>
      </c>
      <c r="E7" s="314">
        <f>基本データ入力!E14</f>
        <v>0</v>
      </c>
      <c r="F7" s="314"/>
      <c r="G7" s="314"/>
      <c r="H7" s="314"/>
      <c r="I7" s="314"/>
      <c r="J7" s="314"/>
    </row>
    <row r="8" spans="1:10" ht="22.2" customHeight="1">
      <c r="A8" s="307"/>
      <c r="B8" s="307"/>
      <c r="C8" s="307"/>
      <c r="D8" s="20" t="s">
        <v>125</v>
      </c>
      <c r="E8" s="314">
        <f>基本データ入力!E8</f>
        <v>0</v>
      </c>
      <c r="F8" s="314"/>
      <c r="G8" s="314"/>
      <c r="H8" s="314"/>
      <c r="I8" s="314"/>
      <c r="J8" s="314"/>
    </row>
    <row r="9" spans="1:10" ht="22.2" customHeight="1">
      <c r="D9" s="27"/>
      <c r="E9" s="314">
        <f>基本データ入力!E10</f>
        <v>0</v>
      </c>
      <c r="F9" s="314"/>
      <c r="G9" s="314"/>
      <c r="H9" s="314"/>
      <c r="I9" s="314"/>
      <c r="J9" s="314"/>
    </row>
    <row r="10" spans="1:10" ht="31.95" customHeight="1">
      <c r="A10" s="313" t="s">
        <v>59</v>
      </c>
      <c r="B10" s="313"/>
      <c r="C10" s="313"/>
      <c r="D10" s="313"/>
      <c r="E10" s="313"/>
      <c r="F10" s="313"/>
      <c r="G10" s="313"/>
      <c r="H10" s="313"/>
      <c r="I10" s="313"/>
      <c r="J10" s="313"/>
    </row>
    <row r="11" spans="1:10" ht="31.2" customHeight="1">
      <c r="A11" s="317" t="s">
        <v>60</v>
      </c>
      <c r="B11" s="317"/>
      <c r="C11" s="317"/>
      <c r="D11" s="317"/>
      <c r="E11" s="317"/>
      <c r="F11" s="317"/>
      <c r="G11" s="317"/>
      <c r="H11" s="317"/>
      <c r="I11" s="317"/>
      <c r="J11" s="317"/>
    </row>
    <row r="12" spans="1:10" ht="25.2" customHeight="1">
      <c r="A12" s="307"/>
      <c r="B12" s="307"/>
      <c r="C12" s="307"/>
      <c r="D12" s="307"/>
      <c r="E12" s="307"/>
      <c r="F12" s="307"/>
      <c r="G12" s="307"/>
      <c r="H12" s="307"/>
      <c r="I12" s="307"/>
      <c r="J12" s="307"/>
    </row>
    <row r="13" spans="1:10" ht="16.95" customHeight="1">
      <c r="A13" s="315" t="s">
        <v>114</v>
      </c>
      <c r="B13" s="315"/>
      <c r="C13" s="316"/>
      <c r="D13" s="316"/>
      <c r="E13" s="316"/>
      <c r="F13" s="316"/>
      <c r="G13" s="316"/>
      <c r="H13" s="316"/>
      <c r="I13" s="316"/>
      <c r="J13" s="316"/>
    </row>
    <row r="14" spans="1:10" ht="22.2" customHeight="1">
      <c r="A14" s="309" t="s">
        <v>61</v>
      </c>
      <c r="B14" s="309"/>
      <c r="C14" s="309"/>
      <c r="D14" s="309"/>
      <c r="E14" s="309"/>
      <c r="F14" s="309"/>
      <c r="G14" s="309"/>
      <c r="H14" s="309"/>
      <c r="I14" s="309"/>
      <c r="J14" s="309"/>
    </row>
    <row r="15" spans="1:10" ht="22.2" customHeight="1">
      <c r="A15" s="25" t="s">
        <v>122</v>
      </c>
      <c r="B15" s="207" t="b">
        <v>1</v>
      </c>
      <c r="C15" s="19" t="s">
        <v>123</v>
      </c>
      <c r="D15" s="19"/>
      <c r="E15" s="19"/>
      <c r="F15" s="19"/>
      <c r="G15" s="19"/>
      <c r="H15" s="19"/>
      <c r="I15" s="19"/>
      <c r="J15" s="19"/>
    </row>
    <row r="16" spans="1:10" ht="21" customHeight="1">
      <c r="A16" s="310" t="s">
        <v>124</v>
      </c>
      <c r="B16" s="310"/>
      <c r="C16" s="309"/>
      <c r="D16" s="309"/>
      <c r="E16" s="309"/>
      <c r="F16" s="309"/>
      <c r="G16" s="309"/>
      <c r="H16" s="309"/>
      <c r="I16" s="309"/>
      <c r="J16" s="309"/>
    </row>
    <row r="17" spans="1:13" ht="16.95" customHeight="1">
      <c r="A17" s="311" t="s">
        <v>106</v>
      </c>
      <c r="B17" s="311"/>
      <c r="C17" s="312"/>
      <c r="D17" s="312"/>
      <c r="E17" s="312"/>
      <c r="F17" s="312"/>
      <c r="G17" s="312"/>
      <c r="H17" s="312"/>
      <c r="I17" s="312"/>
      <c r="J17" s="312"/>
    </row>
    <row r="18" spans="1:13" ht="6" customHeight="1" thickBot="1">
      <c r="A18" s="312"/>
      <c r="B18" s="312"/>
      <c r="C18" s="312"/>
      <c r="D18" s="312"/>
      <c r="E18" s="312"/>
      <c r="F18" s="312"/>
      <c r="G18" s="312"/>
      <c r="H18" s="312"/>
      <c r="I18" s="312"/>
      <c r="J18" s="312"/>
    </row>
    <row r="19" spans="1:13" ht="31.95" customHeight="1">
      <c r="A19" s="23"/>
      <c r="B19" s="23"/>
      <c r="C19" s="321" t="s">
        <v>107</v>
      </c>
      <c r="D19" s="322"/>
      <c r="E19" s="322"/>
      <c r="F19" s="322"/>
      <c r="G19" s="322"/>
      <c r="H19" s="323"/>
      <c r="I19" s="23"/>
      <c r="J19" s="23"/>
    </row>
    <row r="20" spans="1:13" ht="162" customHeight="1" thickBot="1">
      <c r="C20" s="318"/>
      <c r="D20" s="319"/>
      <c r="E20" s="319"/>
      <c r="F20" s="319"/>
      <c r="G20" s="319"/>
      <c r="H20" s="320"/>
    </row>
    <row r="21" spans="1:13" ht="40.950000000000003" customHeight="1">
      <c r="A21" s="329" t="s">
        <v>62</v>
      </c>
      <c r="B21" s="329"/>
      <c r="C21" s="329"/>
      <c r="D21" s="329"/>
      <c r="E21" s="329"/>
      <c r="F21" s="329"/>
      <c r="G21" s="329"/>
      <c r="H21" s="329"/>
      <c r="I21" s="329"/>
      <c r="J21" s="329"/>
    </row>
    <row r="22" spans="1:13" ht="19.95" customHeight="1">
      <c r="A22" s="310" t="s">
        <v>103</v>
      </c>
      <c r="B22" s="310"/>
      <c r="C22" s="309"/>
      <c r="D22" s="309"/>
      <c r="E22" s="309"/>
      <c r="F22" s="309"/>
      <c r="G22" s="309"/>
      <c r="H22" s="309"/>
      <c r="I22" s="309"/>
      <c r="J22" s="309"/>
      <c r="M22" s="22"/>
    </row>
    <row r="23" spans="1:13" ht="19.95" customHeight="1">
      <c r="A23" s="25" t="s">
        <v>115</v>
      </c>
      <c r="B23" s="207" t="b">
        <v>0</v>
      </c>
      <c r="C23" s="49" t="s">
        <v>127</v>
      </c>
      <c r="D23" s="19"/>
      <c r="E23" s="19"/>
      <c r="F23" s="19"/>
      <c r="G23" s="19"/>
      <c r="H23" s="19"/>
      <c r="I23" s="19"/>
      <c r="J23" s="19"/>
    </row>
    <row r="24" spans="1:13" ht="21" customHeight="1">
      <c r="A24" s="310" t="s">
        <v>116</v>
      </c>
      <c r="B24" s="310"/>
      <c r="C24" s="309"/>
      <c r="D24" s="309"/>
      <c r="E24" s="309"/>
      <c r="F24" s="309"/>
      <c r="G24" s="309"/>
      <c r="H24" s="309"/>
      <c r="I24" s="309"/>
      <c r="J24" s="309"/>
    </row>
    <row r="25" spans="1:13" ht="19.95" customHeight="1">
      <c r="A25" s="310" t="s">
        <v>108</v>
      </c>
      <c r="B25" s="310"/>
      <c r="C25" s="309"/>
      <c r="D25" s="309"/>
      <c r="E25" s="309"/>
      <c r="F25" s="309"/>
      <c r="G25" s="309"/>
      <c r="H25" s="309"/>
      <c r="I25" s="309"/>
      <c r="J25" s="309"/>
    </row>
    <row r="26" spans="1:13" ht="19.95" customHeight="1">
      <c r="A26" s="25" t="s">
        <v>109</v>
      </c>
      <c r="B26" s="25"/>
      <c r="C26" s="26" t="s">
        <v>110</v>
      </c>
      <c r="D26" s="19"/>
      <c r="E26" s="19"/>
      <c r="F26" s="19"/>
      <c r="G26" s="19"/>
      <c r="H26" s="19"/>
      <c r="I26" s="19"/>
      <c r="J26" s="19"/>
    </row>
    <row r="27" spans="1:13" ht="19.95" customHeight="1">
      <c r="A27" s="327" t="s">
        <v>111</v>
      </c>
      <c r="B27" s="327"/>
      <c r="C27" s="328"/>
      <c r="D27" s="328"/>
      <c r="E27" s="328"/>
      <c r="F27" s="328"/>
      <c r="G27" s="328"/>
      <c r="H27" s="328"/>
      <c r="I27" s="328"/>
      <c r="J27" s="328"/>
    </row>
    <row r="28" spans="1:13" ht="18" customHeight="1">
      <c r="A28" s="310" t="s">
        <v>104</v>
      </c>
      <c r="B28" s="310"/>
      <c r="C28" s="309"/>
      <c r="D28" s="309"/>
      <c r="E28" s="309"/>
      <c r="F28" s="309"/>
      <c r="G28" s="309"/>
      <c r="H28" s="309"/>
      <c r="I28" s="309"/>
      <c r="J28" s="309"/>
    </row>
    <row r="29" spans="1:13" ht="21.6" customHeight="1">
      <c r="A29" s="25" t="s">
        <v>109</v>
      </c>
      <c r="B29" s="207" t="b">
        <v>0</v>
      </c>
      <c r="C29" s="19" t="s">
        <v>117</v>
      </c>
      <c r="D29" s="24"/>
      <c r="E29" s="324" t="s">
        <v>112</v>
      </c>
      <c r="F29" s="325"/>
      <c r="G29" s="325"/>
      <c r="H29" s="325"/>
      <c r="I29" s="326"/>
      <c r="J29" s="307"/>
    </row>
    <row r="30" spans="1:13" ht="21.6" customHeight="1">
      <c r="A30" s="25" t="s">
        <v>113</v>
      </c>
      <c r="B30" s="25"/>
      <c r="C30" s="24"/>
      <c r="D30" s="24"/>
      <c r="E30" s="272"/>
      <c r="F30" s="225"/>
      <c r="G30" s="225"/>
      <c r="H30" s="225"/>
      <c r="I30" s="273"/>
      <c r="J30" s="307"/>
    </row>
    <row r="31" spans="1:13" ht="21.6" customHeight="1">
      <c r="A31" s="330" t="s">
        <v>105</v>
      </c>
      <c r="B31" s="330"/>
      <c r="C31" s="331"/>
      <c r="D31" s="331"/>
      <c r="E31" s="272"/>
      <c r="F31" s="225"/>
      <c r="G31" s="225"/>
      <c r="H31" s="225"/>
      <c r="I31" s="273"/>
      <c r="J31" s="307"/>
    </row>
    <row r="32" spans="1:13" ht="21.6" customHeight="1">
      <c r="A32" s="25" t="s">
        <v>109</v>
      </c>
      <c r="B32" s="207" t="b">
        <v>0</v>
      </c>
      <c r="C32" s="19" t="s">
        <v>118</v>
      </c>
      <c r="D32" s="19"/>
      <c r="E32" s="272"/>
      <c r="F32" s="225"/>
      <c r="G32" s="225"/>
      <c r="H32" s="225"/>
      <c r="I32" s="273"/>
      <c r="J32" s="307"/>
    </row>
    <row r="33" spans="1:10" ht="21.6" customHeight="1">
      <c r="A33" s="25" t="s">
        <v>119</v>
      </c>
      <c r="B33" s="25"/>
      <c r="C33" s="19"/>
      <c r="D33" s="19"/>
      <c r="E33" s="272"/>
      <c r="F33" s="225"/>
      <c r="G33" s="225"/>
      <c r="H33" s="225"/>
      <c r="I33" s="273"/>
      <c r="J33" s="307"/>
    </row>
    <row r="34" spans="1:10" ht="21.6" customHeight="1">
      <c r="A34" s="25" t="s">
        <v>120</v>
      </c>
      <c r="B34" s="25"/>
      <c r="C34" s="19"/>
      <c r="D34" s="19"/>
      <c r="E34" s="272"/>
      <c r="F34" s="225"/>
      <c r="G34" s="225"/>
      <c r="H34" s="225"/>
      <c r="I34" s="273"/>
      <c r="J34" s="307"/>
    </row>
    <row r="35" spans="1:10" ht="21.6" customHeight="1">
      <c r="A35" s="25" t="s">
        <v>121</v>
      </c>
      <c r="B35" s="25"/>
      <c r="C35" s="19"/>
      <c r="D35" s="19"/>
      <c r="E35" s="272"/>
      <c r="F35" s="225"/>
      <c r="G35" s="225"/>
      <c r="H35" s="225"/>
      <c r="I35" s="273"/>
      <c r="J35" s="307"/>
    </row>
    <row r="36" spans="1:10" ht="21.6" customHeight="1">
      <c r="A36" s="25" t="s">
        <v>113</v>
      </c>
      <c r="B36" s="25"/>
      <c r="C36" s="19"/>
      <c r="D36" s="19"/>
      <c r="E36" s="292"/>
      <c r="F36" s="293"/>
      <c r="G36" s="293"/>
      <c r="H36" s="293"/>
      <c r="I36" s="294"/>
      <c r="J36" s="307"/>
    </row>
    <row r="37" spans="1:10">
      <c r="A37" s="307"/>
      <c r="B37" s="307"/>
      <c r="C37" s="307"/>
      <c r="D37" s="307"/>
      <c r="F37" s="9"/>
      <c r="G37" s="9"/>
      <c r="H37" s="9"/>
      <c r="J37" s="307"/>
    </row>
    <row r="38" spans="1:10">
      <c r="A38" s="307"/>
      <c r="B38" s="307"/>
      <c r="C38" s="307"/>
      <c r="D38" s="307"/>
      <c r="E38" s="307"/>
      <c r="F38" s="307"/>
      <c r="G38" s="307"/>
      <c r="H38" s="307"/>
      <c r="I38" s="307"/>
      <c r="J38" s="307"/>
    </row>
  </sheetData>
  <mergeCells count="32">
    <mergeCell ref="C20:H20"/>
    <mergeCell ref="C19:H19"/>
    <mergeCell ref="E29:I29"/>
    <mergeCell ref="E30:I36"/>
    <mergeCell ref="A25:J25"/>
    <mergeCell ref="A27:J27"/>
    <mergeCell ref="A28:J28"/>
    <mergeCell ref="J29:J38"/>
    <mergeCell ref="A37:D38"/>
    <mergeCell ref="E38:I38"/>
    <mergeCell ref="A21:J21"/>
    <mergeCell ref="A22:J22"/>
    <mergeCell ref="A24:J24"/>
    <mergeCell ref="A31:D31"/>
    <mergeCell ref="C5:J5"/>
    <mergeCell ref="A14:J14"/>
    <mergeCell ref="A16:J16"/>
    <mergeCell ref="A17:J18"/>
    <mergeCell ref="A6:J6"/>
    <mergeCell ref="A7:C8"/>
    <mergeCell ref="A10:J10"/>
    <mergeCell ref="E7:J7"/>
    <mergeCell ref="E8:J8"/>
    <mergeCell ref="E9:J9"/>
    <mergeCell ref="A12:J12"/>
    <mergeCell ref="A13:J13"/>
    <mergeCell ref="A11:J11"/>
    <mergeCell ref="A1:J1"/>
    <mergeCell ref="A2:J2"/>
    <mergeCell ref="A3:G3"/>
    <mergeCell ref="H3:J3"/>
    <mergeCell ref="A4:J4"/>
  </mergeCells>
  <phoneticPr fontId="3"/>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H20"/>
  <sheetViews>
    <sheetView showZeros="0" view="pageBreakPreview" zoomScaleNormal="100" zoomScaleSheetLayoutView="100" workbookViewId="0">
      <selection activeCell="B17" sqref="B17"/>
    </sheetView>
  </sheetViews>
  <sheetFormatPr defaultRowHeight="13.2"/>
  <cols>
    <col min="1" max="1" width="3.33203125" customWidth="1"/>
    <col min="2" max="2" width="2.77734375" customWidth="1"/>
    <col min="3" max="3" width="2.88671875" customWidth="1"/>
    <col min="4" max="4" width="28.33203125" customWidth="1"/>
    <col min="5" max="5" width="10.33203125" customWidth="1"/>
    <col min="6" max="6" width="31.44140625" customWidth="1"/>
    <col min="7" max="7" width="5.44140625" bestFit="1" customWidth="1"/>
    <col min="8" max="8" width="7.21875" customWidth="1"/>
    <col min="9" max="9" width="3.77734375" customWidth="1"/>
  </cols>
  <sheetData>
    <row r="1" spans="2:8" ht="16.2" customHeight="1">
      <c r="B1" s="305" t="s">
        <v>213</v>
      </c>
      <c r="C1" s="306"/>
      <c r="D1" s="306"/>
      <c r="E1" s="306"/>
      <c r="F1" s="306"/>
      <c r="G1" s="306"/>
      <c r="H1" s="306"/>
    </row>
    <row r="2" spans="2:8" ht="30" customHeight="1">
      <c r="B2" s="307"/>
      <c r="C2" s="307"/>
      <c r="D2" s="307"/>
      <c r="E2" s="307"/>
      <c r="F2" s="307"/>
      <c r="G2" s="307"/>
      <c r="H2" s="307"/>
    </row>
    <row r="3" spans="2:8" ht="18" customHeight="1">
      <c r="B3" s="307"/>
      <c r="C3" s="307"/>
      <c r="D3" s="307"/>
      <c r="E3" s="307"/>
      <c r="F3" s="333">
        <f>基本データ入力!E25</f>
        <v>0</v>
      </c>
      <c r="G3" s="333"/>
      <c r="H3" s="333"/>
    </row>
    <row r="4" spans="2:8" ht="19.95" customHeight="1">
      <c r="C4" s="309" t="s">
        <v>57</v>
      </c>
      <c r="D4" s="309"/>
      <c r="E4" s="309"/>
      <c r="F4" s="309"/>
      <c r="G4" s="309"/>
      <c r="H4" s="309"/>
    </row>
    <row r="5" spans="2:8" ht="27" customHeight="1">
      <c r="B5" s="307"/>
      <c r="C5" s="307"/>
      <c r="D5" s="307"/>
      <c r="E5" s="307"/>
      <c r="F5" s="307"/>
      <c r="G5" s="307"/>
      <c r="H5" s="307"/>
    </row>
    <row r="6" spans="2:8" ht="19.2" customHeight="1">
      <c r="B6" s="307"/>
      <c r="C6" s="307"/>
      <c r="D6" s="307"/>
      <c r="E6" s="19" t="s">
        <v>58</v>
      </c>
      <c r="F6" s="309">
        <f>基本データ入力!E14</f>
        <v>0</v>
      </c>
      <c r="G6" s="309"/>
      <c r="H6" s="309"/>
    </row>
    <row r="7" spans="2:8" ht="19.2" customHeight="1">
      <c r="B7" s="307"/>
      <c r="C7" s="307"/>
      <c r="D7" s="307"/>
      <c r="E7" s="19" t="s">
        <v>63</v>
      </c>
      <c r="F7" s="309">
        <f>基本データ入力!E7</f>
        <v>0</v>
      </c>
      <c r="G7" s="309"/>
      <c r="H7" s="309"/>
    </row>
    <row r="8" spans="2:8" ht="19.2" customHeight="1">
      <c r="B8" s="307"/>
      <c r="C8" s="307"/>
      <c r="D8" s="307"/>
      <c r="E8" s="19" t="s">
        <v>74</v>
      </c>
      <c r="F8" s="309">
        <f>基本データ入力!E8</f>
        <v>0</v>
      </c>
      <c r="G8" s="309"/>
      <c r="H8" s="309"/>
    </row>
    <row r="9" spans="2:8" ht="19.2" customHeight="1">
      <c r="B9" s="307"/>
      <c r="C9" s="307"/>
      <c r="D9" s="307"/>
      <c r="E9" s="19"/>
      <c r="F9" s="309">
        <f>基本データ入力!E9</f>
        <v>0</v>
      </c>
      <c r="G9" s="309"/>
      <c r="H9" s="309"/>
    </row>
    <row r="10" spans="2:8" ht="19.2" customHeight="1">
      <c r="B10" s="307"/>
      <c r="C10" s="307"/>
      <c r="D10" s="307"/>
      <c r="E10" s="19" t="s">
        <v>75</v>
      </c>
      <c r="F10" s="309">
        <f>基本データ入力!E10</f>
        <v>0</v>
      </c>
      <c r="G10" s="309"/>
      <c r="H10" s="309"/>
    </row>
    <row r="11" spans="2:8" ht="19.95" customHeight="1">
      <c r="B11" s="307"/>
      <c r="C11" s="307"/>
      <c r="D11" s="307"/>
      <c r="E11" s="19" t="s">
        <v>76</v>
      </c>
      <c r="F11" s="51">
        <f>基本データ入力!E11</f>
        <v>0</v>
      </c>
      <c r="G11" s="19" t="s">
        <v>77</v>
      </c>
      <c r="H11" s="20">
        <f>基本データ入力!E12</f>
        <v>0</v>
      </c>
    </row>
    <row r="12" spans="2:8" ht="36" customHeight="1">
      <c r="B12" s="307"/>
      <c r="C12" s="307"/>
      <c r="D12" s="307"/>
      <c r="E12" s="307"/>
      <c r="F12" s="307"/>
      <c r="G12" s="307"/>
      <c r="H12" s="307"/>
    </row>
    <row r="13" spans="2:8" ht="43.2" customHeight="1">
      <c r="B13" s="336" t="s">
        <v>64</v>
      </c>
      <c r="C13" s="336"/>
      <c r="D13" s="336"/>
      <c r="E13" s="336"/>
      <c r="F13" s="336"/>
      <c r="G13" s="336"/>
      <c r="H13" s="336"/>
    </row>
    <row r="14" spans="2:8" ht="72" customHeight="1">
      <c r="B14" s="332" t="s">
        <v>220</v>
      </c>
      <c r="C14" s="332"/>
      <c r="D14" s="332"/>
      <c r="E14" s="332"/>
      <c r="F14" s="332"/>
      <c r="G14" s="332"/>
      <c r="H14" s="332"/>
    </row>
    <row r="15" spans="2:8" ht="22.95" customHeight="1">
      <c r="B15" s="313"/>
      <c r="C15" s="313"/>
      <c r="D15" s="313"/>
      <c r="E15" s="313"/>
      <c r="F15" s="313"/>
      <c r="G15" s="313"/>
      <c r="H15" s="313"/>
    </row>
    <row r="16" spans="2:8" ht="31.95" customHeight="1">
      <c r="B16" s="335" t="s">
        <v>65</v>
      </c>
      <c r="C16" s="335"/>
      <c r="D16" s="335"/>
      <c r="E16" s="335"/>
      <c r="F16" s="335"/>
      <c r="G16" s="335"/>
      <c r="H16" s="335"/>
    </row>
    <row r="17" spans="2:8" ht="62.4" customHeight="1">
      <c r="B17" s="208" t="b">
        <v>1</v>
      </c>
      <c r="C17" s="334" t="s">
        <v>70</v>
      </c>
      <c r="D17" s="334"/>
      <c r="E17" s="334"/>
      <c r="F17" s="334"/>
      <c r="G17" s="334"/>
      <c r="H17" s="334"/>
    </row>
    <row r="18" spans="2:8" ht="31.95" customHeight="1">
      <c r="B18" s="307"/>
      <c r="C18" s="18" t="s">
        <v>66</v>
      </c>
      <c r="D18" s="334" t="s">
        <v>71</v>
      </c>
      <c r="E18" s="334"/>
      <c r="F18" s="334"/>
      <c r="G18" s="334"/>
      <c r="H18" s="334"/>
    </row>
    <row r="19" spans="2:8" ht="18" customHeight="1">
      <c r="B19" s="307"/>
      <c r="C19" s="16" t="s">
        <v>67</v>
      </c>
      <c r="D19" s="306" t="s">
        <v>72</v>
      </c>
      <c r="E19" s="306"/>
      <c r="F19" s="306"/>
      <c r="G19" s="306"/>
      <c r="H19" s="306"/>
    </row>
    <row r="20" spans="2:8" ht="19.2" customHeight="1">
      <c r="B20" s="307"/>
      <c r="C20" s="16" t="s">
        <v>68</v>
      </c>
      <c r="D20" s="17" t="s">
        <v>73</v>
      </c>
      <c r="E20" s="17"/>
      <c r="F20" s="17"/>
      <c r="G20" s="17"/>
      <c r="H20" s="17"/>
    </row>
  </sheetData>
  <mergeCells count="21">
    <mergeCell ref="B1:H1"/>
    <mergeCell ref="B2:H2"/>
    <mergeCell ref="B3:E3"/>
    <mergeCell ref="C4:H4"/>
    <mergeCell ref="B5:H5"/>
    <mergeCell ref="B14:H14"/>
    <mergeCell ref="F3:H3"/>
    <mergeCell ref="B18:B20"/>
    <mergeCell ref="D18:H18"/>
    <mergeCell ref="D19:H19"/>
    <mergeCell ref="F6:H6"/>
    <mergeCell ref="F7:H7"/>
    <mergeCell ref="B6:D11"/>
    <mergeCell ref="C17:H17"/>
    <mergeCell ref="B12:H12"/>
    <mergeCell ref="F10:H10"/>
    <mergeCell ref="B16:H16"/>
    <mergeCell ref="F8:H8"/>
    <mergeCell ref="B13:H13"/>
    <mergeCell ref="B15:H15"/>
    <mergeCell ref="F9:H9"/>
  </mergeCells>
  <phoneticPr fontId="3"/>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0327-2A91-4F58-BF79-A208641D6C1C}">
  <dimension ref="A2:S6"/>
  <sheetViews>
    <sheetView zoomScaleNormal="100" workbookViewId="0">
      <selection activeCell="A14" sqref="A14"/>
    </sheetView>
  </sheetViews>
  <sheetFormatPr defaultColWidth="17.33203125" defaultRowHeight="13.2"/>
  <sheetData>
    <row r="2" spans="1:19" ht="33.6" customHeight="1">
      <c r="A2" s="184" t="s">
        <v>234</v>
      </c>
      <c r="B2" s="184" t="s">
        <v>233</v>
      </c>
      <c r="C2" s="184" t="s">
        <v>244</v>
      </c>
      <c r="D2" s="184" t="s">
        <v>235</v>
      </c>
      <c r="E2" s="185" t="s">
        <v>236</v>
      </c>
      <c r="F2" s="185" t="s">
        <v>237</v>
      </c>
      <c r="G2" s="191" t="s">
        <v>254</v>
      </c>
      <c r="H2" s="191" t="s">
        <v>248</v>
      </c>
      <c r="I2" s="184" t="s">
        <v>238</v>
      </c>
      <c r="J2" s="184" t="s">
        <v>251</v>
      </c>
      <c r="K2" s="184" t="s">
        <v>239</v>
      </c>
      <c r="L2" s="186" t="s">
        <v>240</v>
      </c>
      <c r="M2" s="187" t="s">
        <v>245</v>
      </c>
      <c r="N2" s="187" t="s">
        <v>246</v>
      </c>
      <c r="O2" s="188" t="s">
        <v>250</v>
      </c>
      <c r="P2" s="188" t="s">
        <v>241</v>
      </c>
      <c r="Q2" s="188" t="s">
        <v>242</v>
      </c>
      <c r="R2" s="188" t="s">
        <v>247</v>
      </c>
      <c r="S2" s="188" t="s">
        <v>243</v>
      </c>
    </row>
    <row r="3" spans="1:19" ht="28.8" customHeight="1">
      <c r="A3" s="189">
        <f>基本データ入力!E8</f>
        <v>0</v>
      </c>
      <c r="B3" s="189">
        <f>基本データ入力!E10</f>
        <v>0</v>
      </c>
      <c r="C3" s="189">
        <f>基本データ入力!E13</f>
        <v>0</v>
      </c>
      <c r="D3" s="189">
        <f>基本データ入力!E14</f>
        <v>0</v>
      </c>
      <c r="E3" s="189">
        <f>基本データ入力!E18</f>
        <v>0</v>
      </c>
      <c r="F3" s="189">
        <f>基本データ入力!E19</f>
        <v>0</v>
      </c>
      <c r="G3" s="189">
        <f>基本データ入力!E20</f>
        <v>0</v>
      </c>
      <c r="H3" s="189">
        <f>基本データ入力!E21</f>
        <v>0</v>
      </c>
      <c r="I3" s="189">
        <f>基本データ入力!E22</f>
        <v>0</v>
      </c>
      <c r="J3" s="189">
        <f>'所要額調書兼所要額内訳書（様式第３号）'!A16</f>
        <v>0</v>
      </c>
      <c r="K3" s="189">
        <f>'所要額調書兼所要額内訳書（様式第３号）'!B16</f>
        <v>0</v>
      </c>
      <c r="L3" s="190">
        <f>'所要額調書兼所要額内訳書（様式第３号）'!F16</f>
        <v>0</v>
      </c>
      <c r="M3" s="189">
        <f>基本データ入力!E23</f>
        <v>0</v>
      </c>
      <c r="N3" s="189">
        <f>基本データ入力!E24</f>
        <v>0</v>
      </c>
      <c r="O3" s="193">
        <f>基本データ入力!E25</f>
        <v>0</v>
      </c>
      <c r="P3" s="189">
        <f>基本データ入力!E15</f>
        <v>0</v>
      </c>
      <c r="Q3" s="189">
        <f>基本データ入力!E16</f>
        <v>0</v>
      </c>
      <c r="R3" s="189">
        <f>基本データ入力!E17</f>
        <v>0</v>
      </c>
      <c r="S3" s="189">
        <f>基本データ入力!E26</f>
        <v>0</v>
      </c>
    </row>
    <row r="4" spans="1:19" ht="28.8" customHeight="1">
      <c r="A4" s="192" t="s">
        <v>249</v>
      </c>
      <c r="J4" s="189">
        <f>'所要額調書兼所要額内訳書（様式第３号）'!A17</f>
        <v>0</v>
      </c>
      <c r="K4" s="189">
        <f>'所要額調書兼所要額内訳書（様式第３号）'!B17</f>
        <v>0</v>
      </c>
      <c r="L4" s="190">
        <f>'所要額調書兼所要額内訳書（様式第３号）'!F17</f>
        <v>0</v>
      </c>
    </row>
    <row r="5" spans="1:19" ht="28.8" customHeight="1">
      <c r="A5" s="192"/>
      <c r="J5" s="189">
        <f>'所要額調書兼所要額内訳書（様式第３号）'!A18</f>
        <v>0</v>
      </c>
      <c r="K5" s="189">
        <f>'所要額調書兼所要額内訳書（様式第３号）'!B18</f>
        <v>0</v>
      </c>
      <c r="L5" s="190">
        <f>'所要額調書兼所要額内訳書（様式第３号）'!F18</f>
        <v>0</v>
      </c>
    </row>
    <row r="6" spans="1:19" ht="28.8" customHeight="1">
      <c r="J6" s="189">
        <f>'所要額調書兼所要額内訳書（様式第３号）'!A19</f>
        <v>0</v>
      </c>
      <c r="K6" s="189">
        <f>'所要額調書兼所要額内訳書（様式第３号）'!B19</f>
        <v>0</v>
      </c>
      <c r="L6" s="190">
        <f>'所要額調書兼所要額内訳書（様式第３号）'!F19</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基本データ入力</vt:lpstr>
      <vt:lpstr>交付申請書</vt:lpstr>
      <vt:lpstr>事業計画書（様式第１号）</vt:lpstr>
      <vt:lpstr>所要額調書兼所要額内訳書（様式第３号）</vt:lpstr>
      <vt:lpstr>収支予算書（様式第２号）</vt:lpstr>
      <vt:lpstr>特別徴収実施確認・開始誓約書（様式第４号）</vt:lpstr>
      <vt:lpstr>誓約書（様式第５号）</vt:lpstr>
      <vt:lpstr>転記用</vt:lpstr>
      <vt:lpstr>基本データ入力!Print_Area</vt:lpstr>
      <vt:lpstr>交付申請書!Print_Area</vt:lpstr>
      <vt:lpstr>'事業計画書（様式第１号）'!Print_Area</vt:lpstr>
      <vt:lpstr>'所要額調書兼所要額内訳書（様式第３号）'!Print_Area</vt:lpstr>
      <vt:lpstr>'誓約書（様式第５号）'!Print_Area</vt:lpstr>
      <vt:lpstr>'特別徴収実施確認・開始誓約書（様式第４号）'!Print_Area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堀田 健斗</cp:lastModifiedBy>
  <cp:lastPrinted>2025-09-29T00:58:36Z</cp:lastPrinted>
  <dcterms:created xsi:type="dcterms:W3CDTF">2009-08-28T05:39:45Z</dcterms:created>
  <dcterms:modified xsi:type="dcterms:W3CDTF">2025-10-07T08:23:38Z</dcterms:modified>
</cp:coreProperties>
</file>