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K:\1413_長寿介護課\D_施設介護\14_人材確保\01 介護ロボット（R1～）\19 実績報告\R7\01 実績報告様式\"/>
    </mc:Choice>
  </mc:AlternateContent>
  <xr:revisionPtr revIDLastSave="0" documentId="13_ncr:1_{AE22CE43-E2AD-457C-8547-494B8AF1B4A3}" xr6:coauthVersionLast="47" xr6:coauthVersionMax="47" xr10:uidLastSave="{00000000-0000-0000-0000-000000000000}"/>
  <bookViews>
    <workbookView xWindow="-108" yWindow="-108" windowWidth="23256" windowHeight="12456" tabRatio="850" xr2:uid="{00000000-000D-0000-FFFF-FFFF00000000}"/>
  </bookViews>
  <sheets>
    <sheet name="基本データ入力" sheetId="3" r:id="rId1"/>
    <sheet name="実績報告書" sheetId="2" r:id="rId2"/>
    <sheet name="事業実績書（様式第7号）" sheetId="13" r:id="rId3"/>
    <sheet name="実績額調書兼実績額内訳書（様式第３号）" sheetId="11" r:id="rId4"/>
    <sheet name="収支決算書（様式第２号）" sheetId="7" r:id="rId5"/>
    <sheet name="請求書（様式第6号）" sheetId="12" r:id="rId6"/>
    <sheet name="転記用" sheetId="14" r:id="rId7"/>
  </sheets>
  <externalReferences>
    <externalReference r:id="rId8"/>
  </externalReferences>
  <definedNames>
    <definedName name="_xlnm._FilterDatabase" localSheetId="0" hidden="1">基本データ入力!$B$6:$F$25</definedName>
    <definedName name="_Key1" hidden="1">#REF!</definedName>
    <definedName name="_Key2" hidden="1">#REF!</definedName>
    <definedName name="_new1">#REF!</definedName>
    <definedName name="_Order1" hidden="1">255</definedName>
    <definedName name="_Order2" hidden="1">255</definedName>
    <definedName name="_Sort" hidden="1">#REF!</definedName>
    <definedName name="erea">#REF!</definedName>
    <definedName name="new">#REF!</definedName>
    <definedName name="_xlnm.Print_Area" localSheetId="0">基本データ入力!$A$1:$G$29</definedName>
    <definedName name="_xlnm.Print_Area" localSheetId="2">'事業実績書（様式第7号）'!$A$1:$J$29</definedName>
    <definedName name="_xlnm.Print_Area" localSheetId="3">'実績額調書兼実績額内訳書（様式第３号）'!$A$1:$H$92</definedName>
    <definedName name="_xlnm.Print_Area" localSheetId="1">実績報告書!$A$1:$I$27</definedName>
    <definedName name="_xlnm.Print_Area" localSheetId="4">'収支決算書（様式第２号）'!$A$1:$H$39</definedName>
    <definedName name="_xlnm.Print_Area" localSheetId="5">'請求書（様式第6号）'!$A$1:$K$37</definedName>
    <definedName name="www">#REF!</definedName>
    <definedName name="サービス">#REF!</definedName>
    <definedName name="サービス２">#REF!</definedName>
    <definedName name="サービス種別">#REF!</definedName>
    <definedName name="サービス種類">#REF!</definedName>
    <definedName name="サービス名">#REF!</definedName>
    <definedName name="サービス名称">#REF!</definedName>
    <definedName name="データリスト">#REF!</definedName>
    <definedName name="データリスト①">#REF!</definedName>
    <definedName name="データリスト２">'[1](最初に入力)提出前チェックシート'!$N$10</definedName>
    <definedName name="データリスト３">#REF!</definedName>
    <definedName name="一覧">#REF!</definedName>
    <definedName name="種類">#REF!</definedName>
    <definedName name="特定">#REF!</definedName>
    <definedName name="訪問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4" l="1"/>
  <c r="F57" i="11"/>
  <c r="C41" i="11"/>
  <c r="C42" i="11"/>
  <c r="C43" i="11"/>
  <c r="C44" i="11"/>
  <c r="C45" i="11"/>
  <c r="D34" i="11"/>
  <c r="D16" i="11"/>
  <c r="E16" i="11" s="1"/>
  <c r="G16" i="11" s="1"/>
  <c r="A13" i="2"/>
  <c r="I3" i="14" l="1"/>
  <c r="H3" i="14"/>
  <c r="F3" i="14"/>
  <c r="E3" i="14"/>
  <c r="B3" i="14" l="1"/>
  <c r="A16" i="12"/>
  <c r="A6" i="13"/>
  <c r="H12" i="12"/>
  <c r="H11" i="12"/>
  <c r="H9" i="12"/>
  <c r="F34" i="12"/>
  <c r="F33" i="12"/>
  <c r="F32" i="12"/>
  <c r="I31" i="12"/>
  <c r="F31" i="12"/>
  <c r="F37" i="12"/>
  <c r="F36" i="12"/>
  <c r="C8" i="3" l="1"/>
  <c r="C9" i="3" s="1"/>
  <c r="C10" i="3" s="1"/>
  <c r="C11" i="3" s="1"/>
  <c r="C12" i="3" s="1"/>
  <c r="C13" i="3" s="1"/>
  <c r="C14" i="3" s="1"/>
  <c r="C15" i="3" s="1"/>
  <c r="C16" i="3" s="1"/>
  <c r="C17" i="3" s="1"/>
  <c r="C18" i="3" l="1"/>
  <c r="C19" i="3" s="1"/>
  <c r="C20" i="3" s="1"/>
  <c r="C21" i="3" s="1"/>
  <c r="C22" i="3" s="1"/>
  <c r="C23" i="3" s="1"/>
  <c r="C24" i="3" s="1"/>
  <c r="C25" i="3" s="1"/>
  <c r="I5" i="3"/>
  <c r="J5" i="3" l="1"/>
  <c r="C34" i="11"/>
  <c r="G19" i="11"/>
  <c r="G18" i="11"/>
  <c r="E19" i="11"/>
  <c r="E18" i="11"/>
  <c r="E17" i="11"/>
  <c r="G17" i="11" s="1"/>
  <c r="F20" i="11"/>
  <c r="D19" i="11"/>
  <c r="D18" i="11"/>
  <c r="D17" i="11"/>
  <c r="F4" i="11"/>
  <c r="A9" i="11"/>
  <c r="B9" i="11"/>
  <c r="E90" i="11"/>
  <c r="B90" i="11"/>
  <c r="C89" i="11"/>
  <c r="C88" i="11"/>
  <c r="C90" i="11" s="1"/>
  <c r="F90" i="11" s="1"/>
  <c r="B78" i="11"/>
  <c r="C77" i="11"/>
  <c r="C78" i="11" s="1"/>
  <c r="E78" i="11" s="1"/>
  <c r="C76" i="11"/>
  <c r="C66" i="11"/>
  <c r="D65" i="11"/>
  <c r="D64" i="11"/>
  <c r="D66" i="11" s="1"/>
  <c r="F66" i="11" s="1"/>
  <c r="B57" i="11"/>
  <c r="C57" i="11" s="1"/>
  <c r="B46" i="11"/>
  <c r="G20" i="11" l="1"/>
  <c r="C46" i="11"/>
  <c r="H2" i="2"/>
  <c r="G8" i="2"/>
  <c r="G7" i="2"/>
  <c r="G6" i="2"/>
  <c r="F23" i="12" l="1"/>
  <c r="D14" i="7"/>
  <c r="C3" i="14" s="1"/>
  <c r="D23" i="7" l="1"/>
  <c r="D34" i="7" l="1"/>
  <c r="D3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将人</author>
    <author>堀田 健斗</author>
  </authors>
  <commentList>
    <comment ref="C16" authorId="0" shapeId="0" xr:uid="{2737F5D9-EF1F-4207-9B29-85EA0487DDC3}">
      <text>
        <r>
          <rPr>
            <sz val="14"/>
            <color indexed="81"/>
            <rFont val="HG丸ｺﾞｼｯｸM-PRO"/>
            <family val="3"/>
            <charset val="128"/>
          </rPr>
          <t xml:space="preserve">★機器購入価格について
機器１台当たりの購入金額（税抜）を入力してください。
【　例　】
　見守り機器（５０台）　10,000,000円（税抜）
　設置費用　 　　　　　　　 500,000円（税抜）
　１台当たりの上限額　　　  300,000円
　上記の場合、総額10,５00,000円を導入台数の50台で割り、
　10,５00,000円÷50台＝21０,000円（＜300,000円）が機器購入価格となります。
 </t>
        </r>
      </text>
    </comment>
    <comment ref="G16" authorId="1" shapeId="0" xr:uid="{653F0C9D-E47A-4D4E-9A27-52CC922017F8}">
      <text>
        <r>
          <rPr>
            <sz val="14"/>
            <color indexed="81"/>
            <rFont val="HG丸ｺﾞｼｯｸM-PRO"/>
            <family val="3"/>
            <charset val="128"/>
          </rPr>
          <t>★</t>
        </r>
        <r>
          <rPr>
            <b/>
            <sz val="14"/>
            <color indexed="81"/>
            <rFont val="HG丸ｺﾞｼｯｸM-PRO"/>
            <family val="3"/>
            <charset val="128"/>
          </rPr>
          <t>「介護業務支援」に該当する「介護ソフト」を申請する場合</t>
        </r>
        <r>
          <rPr>
            <sz val="14"/>
            <color indexed="81"/>
            <rFont val="HG丸ｺﾞｼｯｸM-PRO"/>
            <family val="3"/>
            <charset val="128"/>
          </rPr>
          <t>の入力方法
（</t>
        </r>
        <r>
          <rPr>
            <u/>
            <sz val="14"/>
            <color indexed="81"/>
            <rFont val="HG丸ｺﾞｼｯｸM-PRO"/>
            <family val="3"/>
            <charset val="128"/>
          </rPr>
          <t>黄色セル以外も入力あり</t>
        </r>
        <r>
          <rPr>
            <sz val="14"/>
            <color indexed="81"/>
            <rFont val="HG丸ｺﾞｼｯｸM-PRO"/>
            <family val="3"/>
            <charset val="128"/>
          </rPr>
          <t>）
・介護テクノロジーの種別：「介護業務支援」を選択
（A）補助対象経費（消費税、補助対象外経費を除いた金額）を入力
（B）自動計算
（C）</t>
        </r>
        <r>
          <rPr>
            <b/>
            <sz val="14"/>
            <color indexed="10"/>
            <rFont val="HG丸ｺﾞｼｯｸM-PRO"/>
            <family val="3"/>
            <charset val="128"/>
          </rPr>
          <t>上限額と（B）のいずれか少ない額を入力</t>
        </r>
        <r>
          <rPr>
            <sz val="14"/>
            <color indexed="81"/>
            <rFont val="HG丸ｺﾞｼｯｸM-PRO"/>
            <family val="3"/>
            <charset val="128"/>
          </rPr>
          <t>（※千円未満切り捨て）
　　　職員数が1名～10名　　   1,000,000円
　　　　〃　 11名～20名　   　1,500,000円
　　　　〃　 21名～30名　　   2,000,000円
　　　　〃　      31名以上　　　2,500,000円
（D）「１」を入力
（E）（B）と（C）のいずれか少ない額を入力　</t>
        </r>
      </text>
    </comment>
  </commentList>
</comments>
</file>

<file path=xl/sharedStrings.xml><?xml version="1.0" encoding="utf-8"?>
<sst xmlns="http://schemas.openxmlformats.org/spreadsheetml/2006/main" count="250" uniqueCount="208">
  <si>
    <t>住所</t>
    <rPh sb="0" eb="2">
      <t>ジュウショ</t>
    </rPh>
    <phoneticPr fontId="2"/>
  </si>
  <si>
    <t>名称</t>
    <rPh sb="0" eb="2">
      <t>メイショウ</t>
    </rPh>
    <phoneticPr fontId="2"/>
  </si>
  <si>
    <t>代表者氏名</t>
    <rPh sb="0" eb="3">
      <t>ダイヒョウシャ</t>
    </rPh>
    <rPh sb="3" eb="5">
      <t>シメイ</t>
    </rPh>
    <phoneticPr fontId="2"/>
  </si>
  <si>
    <t>　　　宮崎県知事　　　　　　　　　殿</t>
    <rPh sb="3" eb="5">
      <t>ミヤザキ</t>
    </rPh>
    <rPh sb="5" eb="8">
      <t>ケンチジ</t>
    </rPh>
    <rPh sb="17" eb="18">
      <t>ドノ</t>
    </rPh>
    <phoneticPr fontId="2"/>
  </si>
  <si>
    <t>　１　添付書類</t>
    <rPh sb="3" eb="5">
      <t>テンプ</t>
    </rPh>
    <rPh sb="5" eb="7">
      <t>ショルイ</t>
    </rPh>
    <phoneticPr fontId="2"/>
  </si>
  <si>
    <t>事業所名：</t>
    <rPh sb="0" eb="3">
      <t>ジギョウショ</t>
    </rPh>
    <rPh sb="3" eb="4">
      <t>メイ</t>
    </rPh>
    <phoneticPr fontId="2"/>
  </si>
  <si>
    <t>サービス区分</t>
    <rPh sb="4" eb="6">
      <t>クブン</t>
    </rPh>
    <phoneticPr fontId="2"/>
  </si>
  <si>
    <t>利用定員数　　　　</t>
    <rPh sb="0" eb="2">
      <t>リヨウ</t>
    </rPh>
    <rPh sb="2" eb="5">
      <t>テイインスウ</t>
    </rPh>
    <phoneticPr fontId="2"/>
  </si>
  <si>
    <t>機器名</t>
    <rPh sb="0" eb="2">
      <t>キキ</t>
    </rPh>
    <rPh sb="2" eb="3">
      <t>メイ</t>
    </rPh>
    <phoneticPr fontId="2"/>
  </si>
  <si>
    <t>台数</t>
    <rPh sb="0" eb="2">
      <t>ダイスウ</t>
    </rPh>
    <phoneticPr fontId="2"/>
  </si>
  <si>
    <t>（B）</t>
    <phoneticPr fontId="2"/>
  </si>
  <si>
    <t>（D）</t>
    <phoneticPr fontId="2"/>
  </si>
  <si>
    <t>（E）</t>
    <phoneticPr fontId="2"/>
  </si>
  <si>
    <t>合　　　計</t>
    <rPh sb="0" eb="1">
      <t>ゴウ</t>
    </rPh>
    <rPh sb="4" eb="5">
      <t>ケイ</t>
    </rPh>
    <phoneticPr fontId="2"/>
  </si>
  <si>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</si>
  <si>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</si>
  <si>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移動支援</t>
    <rPh sb="0" eb="2">
      <t>イドウ</t>
    </rPh>
    <rPh sb="2" eb="4">
      <t>シエン</t>
    </rPh>
    <phoneticPr fontId="2"/>
  </si>
  <si>
    <t>介護療養型医療施設</t>
    <rPh sb="0" eb="2">
      <t>カイゴ</t>
    </rPh>
    <rPh sb="2" eb="5">
      <t>リョウヨウガタ</t>
    </rPh>
    <rPh sb="5" eb="7">
      <t>イリョウ</t>
    </rPh>
    <rPh sb="7" eb="9">
      <t>シセツ</t>
    </rPh>
    <phoneticPr fontId="1"/>
  </si>
  <si>
    <t>排泄支援</t>
    <rPh sb="0" eb="2">
      <t>ハイセツ</t>
    </rPh>
    <rPh sb="2" eb="4">
      <t>シエン</t>
    </rPh>
    <phoneticPr fontId="2"/>
  </si>
  <si>
    <t>介護医療院</t>
    <rPh sb="0" eb="2">
      <t>カイゴ</t>
    </rPh>
    <rPh sb="2" eb="4">
      <t>イリョウ</t>
    </rPh>
    <rPh sb="4" eb="5">
      <t>イン</t>
    </rPh>
    <phoneticPr fontId="1"/>
  </si>
  <si>
    <t>見守り・コミュニケーション</t>
    <rPh sb="0" eb="2">
      <t>ミマモ</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</si>
  <si>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</si>
  <si>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入浴支援</t>
    <rPh sb="0" eb="2">
      <t>ニュウヨク</t>
    </rPh>
    <rPh sb="2" eb="4">
      <t>シエン</t>
    </rPh>
    <phoneticPr fontId="2"/>
  </si>
  <si>
    <t>夜間対応型訪問介護</t>
    <rPh sb="0" eb="2">
      <t>ヤカン</t>
    </rPh>
    <rPh sb="2" eb="5">
      <t>タイオウガタ</t>
    </rPh>
    <rPh sb="5" eb="7">
      <t>ホウモン</t>
    </rPh>
    <rPh sb="7" eb="9">
      <t>カイゴ</t>
    </rPh>
    <phoneticPr fontId="1"/>
  </si>
  <si>
    <t>介護業務支援</t>
    <rPh sb="0" eb="2">
      <t>カイゴ</t>
    </rPh>
    <rPh sb="2" eb="4">
      <t>ギョウム</t>
    </rPh>
    <rPh sb="4" eb="6">
      <t>シエン</t>
    </rPh>
    <phoneticPr fontId="2"/>
  </si>
  <si>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</si>
  <si>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</si>
  <si>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11">
      <t>ショウキボタキノウガタキョタクカイゴ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</si>
  <si>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</si>
  <si>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5">
      <t>チイキミッチャクガタ</t>
    </rPh>
    <rPh sb="5" eb="16">
      <t>トクテイシセツニュウキョシャセイカツカイゴ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</si>
  <si>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</si>
  <si>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看護小規模多機能型居宅介護</t>
    <rPh sb="0" eb="1">
      <t>マモル</t>
    </rPh>
    <rPh sb="1" eb="4">
      <t>ショウキボ</t>
    </rPh>
    <rPh sb="4" eb="12">
      <t>タキノウガタキョタクカイゴ</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</si>
  <si>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</si>
  <si>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</si>
  <si>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</si>
  <si>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</si>
  <si>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</si>
  <si>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</si>
  <si>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</si>
  <si>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</si>
  <si>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</si>
  <si>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理事長　○○　○○</t>
    <rPh sb="0" eb="3">
      <t>リジチョウ</t>
    </rPh>
    <phoneticPr fontId="2"/>
  </si>
  <si>
    <t>入力項目</t>
    <rPh sb="0" eb="2">
      <t>ニュウリョク</t>
    </rPh>
    <rPh sb="2" eb="4">
      <t>コウモク</t>
    </rPh>
    <phoneticPr fontId="2"/>
  </si>
  <si>
    <t>入力欄</t>
    <rPh sb="0" eb="2">
      <t>ニュウリョク</t>
    </rPh>
    <rPh sb="2" eb="3">
      <t>ラン</t>
    </rPh>
    <phoneticPr fontId="2"/>
  </si>
  <si>
    <t>１　収　入</t>
    <rPh sb="2" eb="3">
      <t>オサム</t>
    </rPh>
    <rPh sb="4" eb="5">
      <t>イ</t>
    </rPh>
    <phoneticPr fontId="2"/>
  </si>
  <si>
    <t>（単位：円）</t>
    <rPh sb="1" eb="3">
      <t>タンイ</t>
    </rPh>
    <rPh sb="4" eb="5">
      <t>エン</t>
    </rPh>
    <phoneticPr fontId="2"/>
  </si>
  <si>
    <t>区　　　分</t>
    <rPh sb="0" eb="1">
      <t>ク</t>
    </rPh>
    <rPh sb="4" eb="5">
      <t>ブン</t>
    </rPh>
    <phoneticPr fontId="2"/>
  </si>
  <si>
    <t>積算内訳</t>
    <rPh sb="0" eb="2">
      <t>セキサン</t>
    </rPh>
    <rPh sb="2" eb="4">
      <t>ウチワケ</t>
    </rPh>
    <phoneticPr fontId="2"/>
  </si>
  <si>
    <t>１．県補助金</t>
    <rPh sb="2" eb="3">
      <t>ケン</t>
    </rPh>
    <rPh sb="3" eb="6">
      <t>ホジョキン</t>
    </rPh>
    <phoneticPr fontId="2"/>
  </si>
  <si>
    <t>２．自己資金</t>
    <rPh sb="2" eb="4">
      <t>ジコ</t>
    </rPh>
    <rPh sb="4" eb="6">
      <t>シキン</t>
    </rPh>
    <phoneticPr fontId="2"/>
  </si>
  <si>
    <t>３．その他（　　　　　　　　　　）</t>
    <rPh sb="4" eb="5">
      <t>タ</t>
    </rPh>
    <phoneticPr fontId="2"/>
  </si>
  <si>
    <t>２　支　出</t>
    <rPh sb="2" eb="3">
      <t>シ</t>
    </rPh>
    <rPh sb="4" eb="5">
      <t>デ</t>
    </rPh>
    <phoneticPr fontId="2"/>
  </si>
  <si>
    <t>１．事業費</t>
    <rPh sb="2" eb="5">
      <t>ジギョウヒ</t>
    </rPh>
    <phoneticPr fontId="2"/>
  </si>
  <si>
    <t>社会福祉法人○○会</t>
    <rPh sb="0" eb="2">
      <t>シャカイ</t>
    </rPh>
    <rPh sb="2" eb="4">
      <t>フクシ</t>
    </rPh>
    <rPh sb="4" eb="6">
      <t>ホウジン</t>
    </rPh>
    <rPh sb="8" eb="9">
      <t>カイ</t>
    </rPh>
    <phoneticPr fontId="2"/>
  </si>
  <si>
    <t>宮崎　太郎</t>
    <rPh sb="0" eb="2">
      <t>ミヤザキ</t>
    </rPh>
    <rPh sb="3" eb="5">
      <t>タロウ</t>
    </rPh>
    <phoneticPr fontId="2"/>
  </si>
  <si>
    <t>電話番号</t>
    <rPh sb="0" eb="2">
      <t>デンワ</t>
    </rPh>
    <rPh sb="2" eb="4">
      <t>バンゴウ</t>
    </rPh>
    <phoneticPr fontId="2"/>
  </si>
  <si>
    <t>担
当
者
情
報</t>
    <rPh sb="0" eb="1">
      <t>タン</t>
    </rPh>
    <rPh sb="2" eb="3">
      <t>トウ</t>
    </rPh>
    <rPh sb="4" eb="5">
      <t>シャ</t>
    </rPh>
    <rPh sb="6" eb="7">
      <t>ジョウ</t>
    </rPh>
    <rPh sb="8" eb="9">
      <t>ホウ</t>
    </rPh>
    <phoneticPr fontId="2"/>
  </si>
  <si>
    <t>0985-12-3456</t>
    <phoneticPr fontId="2"/>
  </si>
  <si>
    <t>法
人
情
報</t>
    <rPh sb="0" eb="1">
      <t>ホウ</t>
    </rPh>
    <rPh sb="2" eb="3">
      <t>ニン</t>
    </rPh>
    <rPh sb="4" eb="5">
      <t>ジョウ</t>
    </rPh>
    <rPh sb="6" eb="7">
      <t>ホウ</t>
    </rPh>
    <phoneticPr fontId="2"/>
  </si>
  <si>
    <t>法人の住所</t>
    <rPh sb="0" eb="2">
      <t>ホウジン</t>
    </rPh>
    <rPh sb="3" eb="5">
      <t>ジュウショ</t>
    </rPh>
    <phoneticPr fontId="2"/>
  </si>
  <si>
    <t>事業所名</t>
    <rPh sb="0" eb="3">
      <t>ジギョウショ</t>
    </rPh>
    <rPh sb="3" eb="4">
      <t>メイ</t>
    </rPh>
    <phoneticPr fontId="2"/>
  </si>
  <si>
    <t>事業所のサービス区分</t>
    <rPh sb="0" eb="3">
      <t>ジギョウショ</t>
    </rPh>
    <rPh sb="8" eb="10">
      <t>クブン</t>
    </rPh>
    <phoneticPr fontId="2"/>
  </si>
  <si>
    <t>事
業
所
情
報</t>
    <rPh sb="0" eb="1">
      <t>コト</t>
    </rPh>
    <rPh sb="2" eb="3">
      <t>ギョウ</t>
    </rPh>
    <rPh sb="4" eb="5">
      <t>ショ</t>
    </rPh>
    <rPh sb="6" eb="7">
      <t>ジョウ</t>
    </rPh>
    <rPh sb="8" eb="9">
      <t>ホウ</t>
    </rPh>
    <phoneticPr fontId="2"/>
  </si>
  <si>
    <t>No.</t>
    <phoneticPr fontId="2"/>
  </si>
  <si>
    <t>法人名</t>
  </si>
  <si>
    <t>法人代表者（役職・氏名）</t>
    <phoneticPr fontId="2"/>
  </si>
  <si>
    <t>入力例　・　備考欄</t>
    <rPh sb="0" eb="2">
      <t>ニュウリョク</t>
    </rPh>
    <rPh sb="1" eb="2">
      <t>サンニュウ</t>
    </rPh>
    <rPh sb="2" eb="3">
      <t>レイ</t>
    </rPh>
    <rPh sb="6" eb="9">
      <t>ビコウラン</t>
    </rPh>
    <phoneticPr fontId="2"/>
  </si>
  <si>
    <t>事業所の定員</t>
    <rPh sb="0" eb="3">
      <t>ジギョウショ</t>
    </rPh>
    <rPh sb="4" eb="6">
      <t>テイイン</t>
    </rPh>
    <phoneticPr fontId="2"/>
  </si>
  <si>
    <t>特別養護老人ホーム○○</t>
    <phoneticPr fontId="2"/>
  </si>
  <si>
    <t>プルダウンリスト（※）から選択</t>
    <rPh sb="13" eb="15">
      <t>センタク</t>
    </rPh>
    <phoneticPr fontId="2"/>
  </si>
  <si>
    <t>※　エクセルのバージョンが古い場合は、プルダウンリストが表示されないことがありますので、その際は、</t>
    <rPh sb="13" eb="14">
      <t>フル</t>
    </rPh>
    <rPh sb="15" eb="17">
      <t>バアイ</t>
    </rPh>
    <rPh sb="28" eb="30">
      <t>ヒョウジ</t>
    </rPh>
    <rPh sb="46" eb="47">
      <t>サイ</t>
    </rPh>
    <phoneticPr fontId="2"/>
  </si>
  <si>
    <t>右側のリストから、該当する項目を直接選択して、入力欄に貼り付けてください。</t>
    <rPh sb="0" eb="2">
      <t>ミギガワ</t>
    </rPh>
    <rPh sb="9" eb="11">
      <t>ガイトウ</t>
    </rPh>
    <rPh sb="13" eb="15">
      <t>コウモク</t>
    </rPh>
    <rPh sb="16" eb="18">
      <t>チョクセツ</t>
    </rPh>
    <rPh sb="18" eb="20">
      <t>センタク</t>
    </rPh>
    <rPh sb="23" eb="26">
      <t>ニュウリョクラン</t>
    </rPh>
    <rPh sb="27" eb="28">
      <t>ハ</t>
    </rPh>
    <rPh sb="29" eb="30">
      <t>ツ</t>
    </rPh>
    <phoneticPr fontId="2"/>
  </si>
  <si>
    <t>様式第２号（第６条、第13条関係）</t>
    <rPh sb="0" eb="2">
      <t>ヨウシキ</t>
    </rPh>
    <rPh sb="2" eb="3">
      <t>ダイ</t>
    </rPh>
    <rPh sb="4" eb="5">
      <t>ゴウ</t>
    </rPh>
    <rPh sb="6" eb="7">
      <t>ダイ</t>
    </rPh>
    <rPh sb="8" eb="9">
      <t>ジョウ</t>
    </rPh>
    <rPh sb="10" eb="11">
      <t>ダイ</t>
    </rPh>
    <rPh sb="13" eb="14">
      <t>ジョウ</t>
    </rPh>
    <rPh sb="14" eb="16">
      <t>カンケイ</t>
    </rPh>
    <phoneticPr fontId="2"/>
  </si>
  <si>
    <t>様式第３号（第６条、第13条関係）</t>
    <rPh sb="0" eb="2">
      <t>ヨウシキ</t>
    </rPh>
    <rPh sb="2" eb="3">
      <t>ダイ</t>
    </rPh>
    <rPh sb="4" eb="5">
      <t>ゴウ</t>
    </rPh>
    <rPh sb="6" eb="7">
      <t>ダイ</t>
    </rPh>
    <rPh sb="9" eb="10">
      <t>ダイ</t>
    </rPh>
    <rPh sb="13" eb="15">
      <t>カンケイ</t>
    </rPh>
    <phoneticPr fontId="2"/>
  </si>
  <si>
    <t>（単位：円）</t>
    <rPh sb="1" eb="3">
      <t>タンイ</t>
    </rPh>
    <rPh sb="4" eb="5">
      <t>エン</t>
    </rPh>
    <phoneticPr fontId="17"/>
  </si>
  <si>
    <t>介護ロボット
の種別</t>
    <rPh sb="0" eb="2">
      <t>カイゴ</t>
    </rPh>
    <rPh sb="8" eb="10">
      <t>シュベツ</t>
    </rPh>
    <phoneticPr fontId="2"/>
  </si>
  <si>
    <t xml:space="preserve">機器購入価格
</t>
    <phoneticPr fontId="2"/>
  </si>
  <si>
    <t xml:space="preserve">補助基準額
（A）×4/5
</t>
    <rPh sb="0" eb="2">
      <t>ホジョ</t>
    </rPh>
    <rPh sb="2" eb="4">
      <t>キジュン</t>
    </rPh>
    <rPh sb="4" eb="5">
      <t>ガク</t>
    </rPh>
    <phoneticPr fontId="2"/>
  </si>
  <si>
    <t>１台あたり申請額</t>
    <rPh sb="1" eb="2">
      <t>ダイ</t>
    </rPh>
    <rPh sb="5" eb="8">
      <t>シンセイガク</t>
    </rPh>
    <phoneticPr fontId="2"/>
  </si>
  <si>
    <t>交付決定
（確定）額</t>
    <rPh sb="0" eb="2">
      <t>コウフ</t>
    </rPh>
    <rPh sb="2" eb="4">
      <t>ケッテイ</t>
    </rPh>
    <rPh sb="6" eb="8">
      <t>カクテイ</t>
    </rPh>
    <rPh sb="9" eb="10">
      <t>ガク</t>
    </rPh>
    <phoneticPr fontId="2"/>
  </si>
  <si>
    <t>※税抜き　　（A）</t>
    <phoneticPr fontId="2"/>
  </si>
  <si>
    <r>
      <t>※千円未満切り捨て</t>
    </r>
    <r>
      <rPr>
        <sz val="12"/>
        <rFont val="ＭＳ ゴシック"/>
        <family val="3"/>
        <charset val="128"/>
      </rPr>
      <t>（C)</t>
    </r>
    <rPh sb="1" eb="2">
      <t>セン</t>
    </rPh>
    <rPh sb="2" eb="5">
      <t>エンミマン</t>
    </rPh>
    <rPh sb="5" eb="6">
      <t>キ</t>
    </rPh>
    <rPh sb="7" eb="8">
      <t>ス</t>
    </rPh>
    <phoneticPr fontId="2"/>
  </si>
  <si>
    <t>※１　C欄は、移乗支援、入浴支援及びその他の場合は上限100万円とし、これ以外は上限30万円とする。</t>
    <rPh sb="4" eb="5">
      <t>ラン</t>
    </rPh>
    <rPh sb="16" eb="17">
      <t>オヨ</t>
    </rPh>
    <rPh sb="20" eb="21">
      <t>タ</t>
    </rPh>
    <rPh sb="22" eb="24">
      <t>バアイ</t>
    </rPh>
    <rPh sb="25" eb="27">
      <t>ジョウゲン</t>
    </rPh>
    <rPh sb="37" eb="39">
      <t>イガイ</t>
    </rPh>
    <rPh sb="40" eb="42">
      <t>ジョウゲン</t>
    </rPh>
    <rPh sb="44" eb="46">
      <t>マンエン</t>
    </rPh>
    <phoneticPr fontId="2"/>
  </si>
  <si>
    <t>※２　E欄の交付確定額は交付決定額を上限とする。</t>
    <rPh sb="4" eb="5">
      <t>ラン</t>
    </rPh>
    <rPh sb="6" eb="8">
      <t>コウフ</t>
    </rPh>
    <rPh sb="8" eb="10">
      <t>カクテイ</t>
    </rPh>
    <rPh sb="10" eb="11">
      <t>ガク</t>
    </rPh>
    <rPh sb="12" eb="14">
      <t>コウフ</t>
    </rPh>
    <rPh sb="14" eb="16">
      <t>ケッテイ</t>
    </rPh>
    <rPh sb="16" eb="17">
      <t>ガク</t>
    </rPh>
    <rPh sb="18" eb="20">
      <t>ジョウゲン</t>
    </rPh>
    <phoneticPr fontId="17"/>
  </si>
  <si>
    <t>２　介護テクノロジーのパッケージ型導入支援</t>
    <phoneticPr fontId="2"/>
  </si>
  <si>
    <t>（１）介護テクノロジーのパッケージ型による導入</t>
    <rPh sb="3" eb="5">
      <t>カイゴ</t>
    </rPh>
    <rPh sb="17" eb="18">
      <t>ガタ</t>
    </rPh>
    <rPh sb="21" eb="23">
      <t>ドウニュウ</t>
    </rPh>
    <phoneticPr fontId="17"/>
  </si>
  <si>
    <t xml:space="preserve">  (ａ)介護ロボットの導入に伴う経費</t>
    <rPh sb="5" eb="7">
      <t>カイゴ</t>
    </rPh>
    <rPh sb="12" eb="14">
      <t>ドウニュウ</t>
    </rPh>
    <rPh sb="15" eb="16">
      <t>トモナ</t>
    </rPh>
    <rPh sb="17" eb="19">
      <t>ケイヒ</t>
    </rPh>
    <phoneticPr fontId="17"/>
  </si>
  <si>
    <t>補助対象経費</t>
    <rPh sb="0" eb="2">
      <t>ホジョ</t>
    </rPh>
    <rPh sb="2" eb="4">
      <t>タイショウ</t>
    </rPh>
    <rPh sb="4" eb="6">
      <t>ケイヒ</t>
    </rPh>
    <phoneticPr fontId="2"/>
  </si>
  <si>
    <t>※千円未満切り捨て （B）</t>
    <phoneticPr fontId="2"/>
  </si>
  <si>
    <t>※　B欄の交付確定額は交付決定額を上限とする。</t>
    <rPh sb="3" eb="4">
      <t>ラン</t>
    </rPh>
    <rPh sb="5" eb="7">
      <t>コウフ</t>
    </rPh>
    <rPh sb="7" eb="9">
      <t>カクテイ</t>
    </rPh>
    <rPh sb="9" eb="10">
      <t>ガク</t>
    </rPh>
    <rPh sb="11" eb="13">
      <t>コウフ</t>
    </rPh>
    <rPh sb="13" eb="15">
      <t>ケッテイ</t>
    </rPh>
    <rPh sb="15" eb="16">
      <t>ガク</t>
    </rPh>
    <rPh sb="17" eb="19">
      <t>ジョウゲン</t>
    </rPh>
    <phoneticPr fontId="17"/>
  </si>
  <si>
    <t xml:space="preserve"> （ｂ）ＩＣＴの導入に伴う経費</t>
    <rPh sb="8" eb="10">
      <t>ドウニュウ</t>
    </rPh>
    <rPh sb="11" eb="12">
      <t>トモナ</t>
    </rPh>
    <rPh sb="13" eb="15">
      <t>ケイヒ</t>
    </rPh>
    <phoneticPr fontId="2"/>
  </si>
  <si>
    <t>（単位：円）</t>
    <phoneticPr fontId="17"/>
  </si>
  <si>
    <t>対象項目</t>
    <phoneticPr fontId="17"/>
  </si>
  <si>
    <t>補助対象経費</t>
    <rPh sb="0" eb="2">
      <t>ホジョ</t>
    </rPh>
    <rPh sb="2" eb="4">
      <t>ホジョ</t>
    </rPh>
    <rPh sb="4" eb="6">
      <t>タイショウケイヒ</t>
    </rPh>
    <phoneticPr fontId="2"/>
  </si>
  <si>
    <r>
      <t>※税抜き　　　</t>
    </r>
    <r>
      <rPr>
        <sz val="12"/>
        <rFont val="ＭＳ ゴシック"/>
        <family val="3"/>
        <charset val="128"/>
      </rPr>
      <t>(A)</t>
    </r>
    <rPh sb="1" eb="2">
      <t>ゼイ</t>
    </rPh>
    <rPh sb="2" eb="3">
      <t>ヌ</t>
    </rPh>
    <phoneticPr fontId="2"/>
  </si>
  <si>
    <t>　　　※千円未満切り捨て（B）</t>
    <phoneticPr fontId="2"/>
  </si>
  <si>
    <t>介護ソフト</t>
    <rPh sb="0" eb="2">
      <t>カイゴ</t>
    </rPh>
    <phoneticPr fontId="17"/>
  </si>
  <si>
    <t>情報端末</t>
    <rPh sb="0" eb="2">
      <t>ジョウホウ</t>
    </rPh>
    <rPh sb="2" eb="4">
      <t>タンマツ</t>
    </rPh>
    <phoneticPr fontId="17"/>
  </si>
  <si>
    <t>通信環境機器等</t>
    <rPh sb="0" eb="2">
      <t>ツウシン</t>
    </rPh>
    <rPh sb="2" eb="4">
      <t>カンキョウ</t>
    </rPh>
    <rPh sb="4" eb="6">
      <t>キキ</t>
    </rPh>
    <rPh sb="6" eb="7">
      <t>トウ</t>
    </rPh>
    <phoneticPr fontId="17"/>
  </si>
  <si>
    <t>保守経費等</t>
    <rPh sb="0" eb="2">
      <t>ホシュ</t>
    </rPh>
    <rPh sb="2" eb="4">
      <t>ケイヒ</t>
    </rPh>
    <rPh sb="4" eb="5">
      <t>トウ</t>
    </rPh>
    <phoneticPr fontId="17"/>
  </si>
  <si>
    <t>その他</t>
    <rPh sb="2" eb="3">
      <t>タ</t>
    </rPh>
    <phoneticPr fontId="17"/>
  </si>
  <si>
    <t>合　　　計</t>
    <phoneticPr fontId="2"/>
  </si>
  <si>
    <t>（２）見守り機器の導入に伴う通信環境整備</t>
    <phoneticPr fontId="2"/>
  </si>
  <si>
    <t>Wi-Fi工事</t>
    <phoneticPr fontId="17"/>
  </si>
  <si>
    <t>インカム</t>
  </si>
  <si>
    <t>システム連動経費</t>
    <phoneticPr fontId="17"/>
  </si>
  <si>
    <t>補助額合計
（１）＋（２）</t>
    <rPh sb="0" eb="3">
      <t>ホジョガク</t>
    </rPh>
    <rPh sb="3" eb="5">
      <t>ゴウケイ</t>
    </rPh>
    <phoneticPr fontId="17"/>
  </si>
  <si>
    <t>※　B欄の交付確定額は交付決定額を上限とする。</t>
    <phoneticPr fontId="17"/>
  </si>
  <si>
    <t>※　1,000万円を上限とする</t>
    <phoneticPr fontId="17"/>
  </si>
  <si>
    <t>３　導入支援と一体的に行う業務改善支援</t>
    <rPh sb="2" eb="4">
      <t>ドウニュウ</t>
    </rPh>
    <rPh sb="4" eb="6">
      <t>シエン</t>
    </rPh>
    <rPh sb="7" eb="10">
      <t>イッタイテキ</t>
    </rPh>
    <rPh sb="11" eb="12">
      <t>オコナ</t>
    </rPh>
    <rPh sb="13" eb="15">
      <t>ギョウム</t>
    </rPh>
    <rPh sb="15" eb="17">
      <t>カイゼン</t>
    </rPh>
    <rPh sb="17" eb="19">
      <t>シエン</t>
    </rPh>
    <phoneticPr fontId="2"/>
  </si>
  <si>
    <t>対象項目</t>
    <rPh sb="0" eb="2">
      <t>タイショウ</t>
    </rPh>
    <rPh sb="2" eb="4">
      <t>コウモク</t>
    </rPh>
    <phoneticPr fontId="17"/>
  </si>
  <si>
    <t>支援内容</t>
    <rPh sb="0" eb="2">
      <t>ナイヨウ</t>
    </rPh>
    <phoneticPr fontId="17"/>
  </si>
  <si>
    <t>補助基準額
（A）×4/5</t>
    <rPh sb="0" eb="2">
      <t>ホジョ</t>
    </rPh>
    <rPh sb="2" eb="4">
      <t>キジュン</t>
    </rPh>
    <rPh sb="4" eb="5">
      <t>ガク</t>
    </rPh>
    <phoneticPr fontId="2"/>
  </si>
  <si>
    <t>補助上限額</t>
    <rPh sb="0" eb="2">
      <t>ホジョ</t>
    </rPh>
    <rPh sb="2" eb="5">
      <t>ジョウゲンガク</t>
    </rPh>
    <phoneticPr fontId="2"/>
  </si>
  <si>
    <r>
      <rPr>
        <sz val="9"/>
        <rFont val="ＭＳ ゴシック"/>
        <family val="3"/>
        <charset val="128"/>
      </rPr>
      <t>※税抜き　</t>
    </r>
    <r>
      <rPr>
        <sz val="12"/>
        <rFont val="ＭＳ ゴシック"/>
        <family val="3"/>
        <charset val="128"/>
      </rPr>
      <t>（A）</t>
    </r>
    <rPh sb="1" eb="3">
      <t>ゼイヌ</t>
    </rPh>
    <phoneticPr fontId="2"/>
  </si>
  <si>
    <r>
      <rPr>
        <sz val="9"/>
        <rFont val="ＭＳ ゴシック"/>
        <family val="3"/>
        <charset val="128"/>
      </rPr>
      <t>※千円未満切り捨て</t>
    </r>
    <r>
      <rPr>
        <sz val="12"/>
        <rFont val="ＭＳ ゴシック"/>
        <family val="3"/>
        <charset val="128"/>
      </rPr>
      <t>（B)</t>
    </r>
    <rPh sb="1" eb="3">
      <t>センエン</t>
    </rPh>
    <rPh sb="3" eb="5">
      <t>ミマン</t>
    </rPh>
    <rPh sb="5" eb="6">
      <t>キ</t>
    </rPh>
    <rPh sb="7" eb="8">
      <t>ス</t>
    </rPh>
    <phoneticPr fontId="2"/>
  </si>
  <si>
    <t>（C）</t>
    <phoneticPr fontId="2"/>
  </si>
  <si>
    <t>(1)第三者による業務改善支援</t>
    <rPh sb="3" eb="4">
      <t>ダイ</t>
    </rPh>
    <rPh sb="4" eb="6">
      <t>サンシャ</t>
    </rPh>
    <rPh sb="9" eb="11">
      <t>ギョウム</t>
    </rPh>
    <rPh sb="11" eb="13">
      <t>カイゼン</t>
    </rPh>
    <rPh sb="13" eb="15">
      <t>シエン</t>
    </rPh>
    <phoneticPr fontId="17"/>
  </si>
  <si>
    <t>(2)介護現場における
生産性向上の取組に
関する研修・相談等</t>
    <rPh sb="3" eb="5">
      <t>カイゴ</t>
    </rPh>
    <rPh sb="5" eb="7">
      <t>ゲンバ</t>
    </rPh>
    <rPh sb="12" eb="15">
      <t>セイサンセイ</t>
    </rPh>
    <rPh sb="15" eb="17">
      <t>コウジョウ</t>
    </rPh>
    <rPh sb="18" eb="20">
      <t>トリクミ</t>
    </rPh>
    <rPh sb="22" eb="23">
      <t>カン</t>
    </rPh>
    <rPh sb="25" eb="27">
      <t>ケンシュウ</t>
    </rPh>
    <rPh sb="28" eb="30">
      <t>ソウダン</t>
    </rPh>
    <rPh sb="30" eb="31">
      <t>トウ</t>
    </rPh>
    <phoneticPr fontId="17"/>
  </si>
  <si>
    <t>※　D欄には、B欄とC欄のいずれか低い方の額を記載すること。なお、交付確定額は交付決定額を上限とする。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phoneticPr fontId="17"/>
  </si>
  <si>
    <t>４　面的支援によるモデル施設の育成・モデル地域づくり事業</t>
    <rPh sb="2" eb="3">
      <t>ジメン</t>
    </rPh>
    <rPh sb="3" eb="4">
      <t>テキ</t>
    </rPh>
    <phoneticPr fontId="2"/>
  </si>
  <si>
    <t>対象項目</t>
    <rPh sb="0" eb="2">
      <t>タイショウ</t>
    </rPh>
    <rPh sb="2" eb="4">
      <t>コウモク</t>
    </rPh>
    <phoneticPr fontId="2"/>
  </si>
  <si>
    <t>補助基準額
（A）×10/10</t>
    <rPh sb="0" eb="2">
      <t>ホジョ</t>
    </rPh>
    <rPh sb="2" eb="4">
      <t>キジュン</t>
    </rPh>
    <rPh sb="4" eb="5">
      <t>ガク</t>
    </rPh>
    <phoneticPr fontId="2"/>
  </si>
  <si>
    <t>※千円未満切り捨て（B)</t>
    <rPh sb="1" eb="3">
      <t>センエン</t>
    </rPh>
    <rPh sb="3" eb="5">
      <t>ミマン</t>
    </rPh>
    <rPh sb="5" eb="6">
      <t>キ</t>
    </rPh>
    <rPh sb="7" eb="8">
      <t>ス</t>
    </rPh>
    <phoneticPr fontId="2"/>
  </si>
  <si>
    <t>※　D欄には、B欄とC欄のいずれか低い方の額を記載すること。なお、交付確定額は交付決定額を上限とする。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rPh sb="33" eb="35">
      <t>コウフ</t>
    </rPh>
    <rPh sb="35" eb="37">
      <t>カクテイ</t>
    </rPh>
    <rPh sb="37" eb="38">
      <t>ガク</t>
    </rPh>
    <rPh sb="39" eb="41">
      <t>コウフ</t>
    </rPh>
    <rPh sb="41" eb="43">
      <t>ケッテイ</t>
    </rPh>
    <rPh sb="43" eb="44">
      <t>ガク</t>
    </rPh>
    <rPh sb="45" eb="47">
      <t>ジョウゲン</t>
    </rPh>
    <phoneticPr fontId="17"/>
  </si>
  <si>
    <t>５　協働化・大規模化等による職場環境改善事業</t>
    <phoneticPr fontId="2"/>
  </si>
  <si>
    <t>事業者グループを
構成する法人数</t>
    <rPh sb="0" eb="3">
      <t>ジギョウシャ</t>
    </rPh>
    <rPh sb="9" eb="11">
      <t>コウセイ</t>
    </rPh>
    <rPh sb="13" eb="15">
      <t>ホウジン</t>
    </rPh>
    <rPh sb="15" eb="16">
      <t>スウ</t>
    </rPh>
    <phoneticPr fontId="17"/>
  </si>
  <si>
    <r>
      <t xml:space="preserve">補助上限額
（C）×120万円
</t>
    </r>
    <r>
      <rPr>
        <sz val="11"/>
        <rFont val="ＭＳ ゴシック"/>
        <family val="3"/>
        <charset val="128"/>
      </rPr>
      <t>【上限：1,200万円】</t>
    </r>
    <rPh sb="0" eb="2">
      <t>ホジョ</t>
    </rPh>
    <rPh sb="2" eb="5">
      <t>ジョウゲンガク</t>
    </rPh>
    <rPh sb="13" eb="15">
      <t>マンエン</t>
    </rPh>
    <rPh sb="17" eb="19">
      <t>ジョウゲン</t>
    </rPh>
    <rPh sb="25" eb="27">
      <t>マンエン</t>
    </rPh>
    <phoneticPr fontId="2"/>
  </si>
  <si>
    <t>※　E欄には、C欄とD欄のいずれか低い方の額を記載すること。なお、交付確定額は交付決定額を上限とする。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rPh sb="33" eb="35">
      <t>コウフ</t>
    </rPh>
    <rPh sb="35" eb="37">
      <t>カクテイ</t>
    </rPh>
    <rPh sb="37" eb="38">
      <t>ガク</t>
    </rPh>
    <rPh sb="39" eb="41">
      <t>コウフ</t>
    </rPh>
    <rPh sb="41" eb="43">
      <t>ケッテイ</t>
    </rPh>
    <rPh sb="43" eb="44">
      <t>ガク</t>
    </rPh>
    <rPh sb="45" eb="47">
      <t>ジョウゲン</t>
    </rPh>
    <phoneticPr fontId="17"/>
  </si>
  <si>
    <t>その他</t>
    <rPh sb="2" eb="3">
      <t>タ</t>
    </rPh>
    <phoneticPr fontId="2"/>
  </si>
  <si>
    <t>移乗支援</t>
    <rPh sb="0" eb="2">
      <t>イジョウ</t>
    </rPh>
    <rPh sb="2" eb="4">
      <t>シエン</t>
    </rPh>
    <phoneticPr fontId="2"/>
  </si>
  <si>
    <r>
      <t xml:space="preserve">担当者氏名
</t>
    </r>
    <r>
      <rPr>
        <b/>
        <sz val="11"/>
        <color rgb="FFFF0000"/>
        <rFont val="ＭＳ Ｐゴシック"/>
        <family val="3"/>
        <charset val="128"/>
      </rPr>
      <t>（フルネーム）</t>
    </r>
    <rPh sb="0" eb="3">
      <t>タントウシャ</t>
    </rPh>
    <rPh sb="3" eb="5">
      <t>シメイ</t>
    </rPh>
    <phoneticPr fontId="2"/>
  </si>
  <si>
    <t>実績報告年月日</t>
    <rPh sb="0" eb="2">
      <t>ジッセキ</t>
    </rPh>
    <rPh sb="2" eb="4">
      <t>ホウコク</t>
    </rPh>
    <rPh sb="4" eb="7">
      <t>ネンガッピ</t>
    </rPh>
    <phoneticPr fontId="2"/>
  </si>
  <si>
    <t>連絡先</t>
    <rPh sb="0" eb="2">
      <t>レンラク</t>
    </rPh>
    <rPh sb="2" eb="3">
      <t>サキ</t>
    </rPh>
    <phoneticPr fontId="2"/>
  </si>
  <si>
    <t>担当者</t>
    <rPh sb="0" eb="3">
      <t>タントウシャ</t>
    </rPh>
    <phoneticPr fontId="2"/>
  </si>
  <si>
    <t>口座名義人
（カタカナ）</t>
    <rPh sb="0" eb="2">
      <t>コウザ</t>
    </rPh>
    <rPh sb="2" eb="5">
      <t>メイギニン</t>
    </rPh>
    <phoneticPr fontId="2"/>
  </si>
  <si>
    <t>口座番号</t>
    <rPh sb="0" eb="2">
      <t>コウザ</t>
    </rPh>
    <rPh sb="2" eb="4">
      <t>バンゴウ</t>
    </rPh>
    <phoneticPr fontId="2"/>
  </si>
  <si>
    <t>預金種別</t>
    <rPh sb="0" eb="2">
      <t>ヨキン</t>
    </rPh>
    <rPh sb="2" eb="4">
      <t>シュベツ</t>
    </rPh>
    <phoneticPr fontId="2"/>
  </si>
  <si>
    <t>金融機関名</t>
    <rPh sb="0" eb="2">
      <t>キンユウ</t>
    </rPh>
    <rPh sb="2" eb="4">
      <t>キカン</t>
    </rPh>
    <rPh sb="4" eb="5">
      <t>メイ</t>
    </rPh>
    <phoneticPr fontId="2"/>
  </si>
  <si>
    <t>（振込預金口座）</t>
    <rPh sb="1" eb="3">
      <t>フリコミ</t>
    </rPh>
    <rPh sb="3" eb="5">
      <t>ヨキン</t>
    </rPh>
    <rPh sb="5" eb="7">
      <t>コウザ</t>
    </rPh>
    <phoneticPr fontId="2"/>
  </si>
  <si>
    <t>請求額</t>
    <rPh sb="0" eb="3">
      <t>セイキュウガク</t>
    </rPh>
    <phoneticPr fontId="2"/>
  </si>
  <si>
    <t>記</t>
    <rPh sb="0" eb="1">
      <t>キ</t>
    </rPh>
    <phoneticPr fontId="2"/>
  </si>
  <si>
    <t>氏名</t>
    <rPh sb="0" eb="2">
      <t>シメイ</t>
    </rPh>
    <phoneticPr fontId="2"/>
  </si>
  <si>
    <t>（補助事業者）</t>
    <rPh sb="1" eb="3">
      <t>ホジョ</t>
    </rPh>
    <rPh sb="3" eb="6">
      <t>ジギョウシャ</t>
    </rPh>
    <phoneticPr fontId="2"/>
  </si>
  <si>
    <t>　宮崎県知事　　　　　　　　　　　　　　　　殿</t>
    <rPh sb="1" eb="3">
      <t>ミヤザキ</t>
    </rPh>
    <rPh sb="3" eb="6">
      <t>ケンチジ</t>
    </rPh>
    <rPh sb="4" eb="6">
      <t>チジ</t>
    </rPh>
    <rPh sb="22" eb="23">
      <t>ドノ</t>
    </rPh>
    <phoneticPr fontId="2"/>
  </si>
  <si>
    <t>交
付
決
定</t>
    <rPh sb="0" eb="1">
      <t>コウ</t>
    </rPh>
    <rPh sb="2" eb="3">
      <t>ツキ</t>
    </rPh>
    <rPh sb="4" eb="5">
      <t>ケッ</t>
    </rPh>
    <rPh sb="6" eb="7">
      <t>サダム</t>
    </rPh>
    <phoneticPr fontId="2"/>
  </si>
  <si>
    <t>交付決定日</t>
    <rPh sb="0" eb="2">
      <t>コウフ</t>
    </rPh>
    <rPh sb="2" eb="4">
      <t>ケッテイ</t>
    </rPh>
    <rPh sb="4" eb="5">
      <t>ビ</t>
    </rPh>
    <phoneticPr fontId="2"/>
  </si>
  <si>
    <t>交付決定通知の文書番号</t>
    <rPh sb="0" eb="2">
      <t>コウフ</t>
    </rPh>
    <rPh sb="2" eb="4">
      <t>ケッテイ</t>
    </rPh>
    <rPh sb="4" eb="6">
      <t>ツウチ</t>
    </rPh>
    <rPh sb="7" eb="9">
      <t>ブンショ</t>
    </rPh>
    <rPh sb="9" eb="11">
      <t>バンゴウ</t>
    </rPh>
    <phoneticPr fontId="2"/>
  </si>
  <si>
    <t>実
績
報
告</t>
    <rPh sb="0" eb="1">
      <t>ミノル</t>
    </rPh>
    <rPh sb="2" eb="3">
      <t>セキ</t>
    </rPh>
    <rPh sb="4" eb="5">
      <t>ホウ</t>
    </rPh>
    <rPh sb="6" eb="7">
      <t>コク</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</si>
  <si>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</si>
  <si>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</si>
  <si>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</si>
  <si>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</si>
  <si>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口座名義人（ｶﾀｶﾅ）</t>
    <rPh sb="0" eb="2">
      <t>コウザ</t>
    </rPh>
    <rPh sb="2" eb="5">
      <t>メイギニン</t>
    </rPh>
    <phoneticPr fontId="2"/>
  </si>
  <si>
    <t>振
込
先
口
座
情
報</t>
    <rPh sb="0" eb="1">
      <t>フ</t>
    </rPh>
    <rPh sb="2" eb="3">
      <t>コミ</t>
    </rPh>
    <rPh sb="4" eb="5">
      <t>サキ</t>
    </rPh>
    <rPh sb="6" eb="7">
      <t>クチ</t>
    </rPh>
    <rPh sb="8" eb="9">
      <t>ザ</t>
    </rPh>
    <rPh sb="10" eb="11">
      <t>ジョウ</t>
    </rPh>
    <rPh sb="12" eb="13">
      <t>ホウ</t>
    </rPh>
    <phoneticPr fontId="2"/>
  </si>
  <si>
    <t>　（１）　事業実績書（別記様式第７号）</t>
    <rPh sb="5" eb="7">
      <t>ジギョウ</t>
    </rPh>
    <rPh sb="7" eb="9">
      <t>ジッセキ</t>
    </rPh>
    <rPh sb="9" eb="10">
      <t>ショ</t>
    </rPh>
    <rPh sb="11" eb="13">
      <t>ベッキ</t>
    </rPh>
    <rPh sb="13" eb="15">
      <t>ヨウシキ</t>
    </rPh>
    <rPh sb="15" eb="16">
      <t>ダイ</t>
    </rPh>
    <rPh sb="17" eb="18">
      <t>ゴウ</t>
    </rPh>
    <phoneticPr fontId="2"/>
  </si>
  <si>
    <t>　（２）　収支決算書（別記様式第２号）</t>
    <rPh sb="5" eb="7">
      <t>シュウシ</t>
    </rPh>
    <rPh sb="7" eb="9">
      <t>ケッサン</t>
    </rPh>
    <rPh sb="9" eb="10">
      <t>ショ</t>
    </rPh>
    <phoneticPr fontId="2"/>
  </si>
  <si>
    <t>　（３）　実績額調書兼実績額内訳書（別記様式第３号）</t>
    <rPh sb="5" eb="8">
      <t>ジッセキガク</t>
    </rPh>
    <rPh sb="8" eb="10">
      <t>チョウショ</t>
    </rPh>
    <rPh sb="10" eb="11">
      <t>ケン</t>
    </rPh>
    <rPh sb="11" eb="14">
      <t>ジッセキガク</t>
    </rPh>
    <rPh sb="14" eb="17">
      <t>ウチワケショ</t>
    </rPh>
    <rPh sb="18" eb="20">
      <t>ベッキ</t>
    </rPh>
    <rPh sb="20" eb="22">
      <t>ヨウシキ</t>
    </rPh>
    <rPh sb="22" eb="23">
      <t>ダイ</t>
    </rPh>
    <rPh sb="24" eb="25">
      <t>ゴウ</t>
    </rPh>
    <phoneticPr fontId="2"/>
  </si>
  <si>
    <t>　（４）　領収書又は請求書の写し</t>
    <rPh sb="5" eb="8">
      <t>リョウシュウショ</t>
    </rPh>
    <rPh sb="8" eb="9">
      <t>マタ</t>
    </rPh>
    <rPh sb="10" eb="13">
      <t>セイキュウショ</t>
    </rPh>
    <rPh sb="14" eb="15">
      <t>ウツ</t>
    </rPh>
    <phoneticPr fontId="2"/>
  </si>
  <si>
    <t>　（６）　その他知事が必要と認める書類</t>
    <rPh sb="7" eb="8">
      <t>タ</t>
    </rPh>
    <rPh sb="8" eb="10">
      <t>チジ</t>
    </rPh>
    <rPh sb="11" eb="13">
      <t>ヒツヨウ</t>
    </rPh>
    <rPh sb="14" eb="15">
      <t>ミト</t>
    </rPh>
    <rPh sb="17" eb="19">
      <t>ショルイ</t>
    </rPh>
    <phoneticPr fontId="2"/>
  </si>
  <si>
    <t>（５）協働化・大規模化等による職場環境改善事業</t>
    <phoneticPr fontId="2"/>
  </si>
  <si>
    <t>（４）面的支援によるモデル施設の育成・モデル地域づくり事業</t>
    <phoneticPr fontId="2"/>
  </si>
  <si>
    <t>（３）導入支援と一体的に行う業務改善支援</t>
    <phoneticPr fontId="2"/>
  </si>
  <si>
    <t>（２）介護テクノロジーのパッケージ型導入支援</t>
    <phoneticPr fontId="2"/>
  </si>
  <si>
    <t>２　補助事業の実施により得られた成果（詳しく記載すること。）</t>
    <rPh sb="2" eb="4">
      <t>ホジョ</t>
    </rPh>
    <rPh sb="4" eb="6">
      <t>ジギョウ</t>
    </rPh>
    <rPh sb="7" eb="9">
      <t>ジッシ</t>
    </rPh>
    <rPh sb="12" eb="13">
      <t>エ</t>
    </rPh>
    <rPh sb="16" eb="18">
      <t>セイカ</t>
    </rPh>
    <rPh sb="19" eb="20">
      <t>クワ</t>
    </rPh>
    <rPh sb="22" eb="24">
      <t>キサイ</t>
    </rPh>
    <phoneticPr fontId="2"/>
  </si>
  <si>
    <t>１　事業完了日</t>
    <rPh sb="2" eb="4">
      <t>ジギョウ</t>
    </rPh>
    <rPh sb="4" eb="6">
      <t>カンリョウ</t>
    </rPh>
    <rPh sb="6" eb="7">
      <t>ヒ</t>
    </rPh>
    <phoneticPr fontId="2"/>
  </si>
  <si>
    <t>事業実績書</t>
    <rPh sb="0" eb="2">
      <t>ジギョウ</t>
    </rPh>
    <rPh sb="2" eb="4">
      <t>ジッセキ</t>
    </rPh>
    <rPh sb="4" eb="5">
      <t>ショ</t>
    </rPh>
    <phoneticPr fontId="2"/>
  </si>
  <si>
    <t>様式第７号（第13条関係）</t>
    <rPh sb="0" eb="2">
      <t>ヨウシキ</t>
    </rPh>
    <rPh sb="2" eb="3">
      <t>ダイ</t>
    </rPh>
    <rPh sb="4" eb="5">
      <t>ゴウ</t>
    </rPh>
    <rPh sb="6" eb="7">
      <t>ダイ</t>
    </rPh>
    <rPh sb="9" eb="10">
      <t>ジョウ</t>
    </rPh>
    <rPh sb="10" eb="12">
      <t>カンケイ</t>
    </rPh>
    <phoneticPr fontId="2"/>
  </si>
  <si>
    <t>事業完了日</t>
    <rPh sb="0" eb="2">
      <t>ジギョウ</t>
    </rPh>
    <rPh sb="2" eb="5">
      <t>カンリョウビ</t>
    </rPh>
    <phoneticPr fontId="2"/>
  </si>
  <si>
    <t>　　実績額調書兼実績額内訳書</t>
    <rPh sb="2" eb="5">
      <t>ジッセキガク</t>
    </rPh>
    <rPh sb="5" eb="7">
      <t>チョウショ</t>
    </rPh>
    <rPh sb="7" eb="8">
      <t>ケン</t>
    </rPh>
    <rPh sb="8" eb="11">
      <t>ジッセキガク</t>
    </rPh>
    <rPh sb="11" eb="14">
      <t>ウチワケショ</t>
    </rPh>
    <phoneticPr fontId="2"/>
  </si>
  <si>
    <t>収　支　決　算　書</t>
    <rPh sb="0" eb="1">
      <t>オサム</t>
    </rPh>
    <rPh sb="2" eb="3">
      <t>シ</t>
    </rPh>
    <rPh sb="4" eb="5">
      <t>ケツ</t>
    </rPh>
    <rPh sb="6" eb="7">
      <t>サン</t>
    </rPh>
    <rPh sb="8" eb="9">
      <t>ショ</t>
    </rPh>
    <phoneticPr fontId="2"/>
  </si>
  <si>
    <t>収入決算額</t>
    <rPh sb="0" eb="2">
      <t>シュウニュウ</t>
    </rPh>
    <rPh sb="2" eb="4">
      <t>ケッサン</t>
    </rPh>
    <rPh sb="4" eb="5">
      <t>ガク</t>
    </rPh>
    <phoneticPr fontId="2"/>
  </si>
  <si>
    <t>支出決算額</t>
    <rPh sb="0" eb="2">
      <t>シシュツ</t>
    </rPh>
    <rPh sb="2" eb="4">
      <t>ケッサン</t>
    </rPh>
    <rPh sb="4" eb="5">
      <t>ガク</t>
    </rPh>
    <phoneticPr fontId="2"/>
  </si>
  <si>
    <t>様式第６号（第12条関係）</t>
    <rPh sb="0" eb="2">
      <t>ヨウシキ</t>
    </rPh>
    <rPh sb="6" eb="7">
      <t>ダイ</t>
    </rPh>
    <rPh sb="9" eb="10">
      <t>ジョウ</t>
    </rPh>
    <rPh sb="10" eb="12">
      <t>カンケイ</t>
    </rPh>
    <phoneticPr fontId="2"/>
  </si>
  <si>
    <t>交付確定額</t>
    <rPh sb="0" eb="2">
      <t>コウフ</t>
    </rPh>
    <rPh sb="2" eb="4">
      <t>カクテイ</t>
    </rPh>
    <rPh sb="4" eb="5">
      <t>ガク</t>
    </rPh>
    <phoneticPr fontId="2"/>
  </si>
  <si>
    <t>交付確定額
(A)×4/5</t>
    <rPh sb="0" eb="2">
      <t>コウフ</t>
    </rPh>
    <rPh sb="2" eb="4">
      <t>カクテイ</t>
    </rPh>
    <phoneticPr fontId="17"/>
  </si>
  <si>
    <t>交付確定額
(B)×4/5</t>
    <rPh sb="0" eb="2">
      <t>コウフ</t>
    </rPh>
    <rPh sb="2" eb="4">
      <t>カクテイ</t>
    </rPh>
    <phoneticPr fontId="17"/>
  </si>
  <si>
    <t>令和７年度補助事業実績報告書</t>
    <rPh sb="0" eb="2">
      <t>レイワ</t>
    </rPh>
    <rPh sb="3" eb="5">
      <t>ネンド</t>
    </rPh>
    <rPh sb="5" eb="7">
      <t>ホジョ</t>
    </rPh>
    <rPh sb="7" eb="9">
      <t>ジギョウ</t>
    </rPh>
    <rPh sb="9" eb="11">
      <t>ジッセキ</t>
    </rPh>
    <rPh sb="11" eb="14">
      <t>ホウコクショ</t>
    </rPh>
    <phoneticPr fontId="2"/>
  </si>
  <si>
    <t>○○銀行</t>
    <rPh sb="2" eb="4">
      <t>ギンコウ</t>
    </rPh>
    <phoneticPr fontId="2"/>
  </si>
  <si>
    <t>○○支店</t>
    <rPh sb="2" eb="4">
      <t>シテン</t>
    </rPh>
    <phoneticPr fontId="2"/>
  </si>
  <si>
    <t>　　令和７年度宮崎県介護テクノロジー導入支援事業費補助金交付請求書</t>
    <rPh sb="2" eb="4">
      <t>レイワ</t>
    </rPh>
    <rPh sb="5" eb="7">
      <t>ネンド</t>
    </rPh>
    <rPh sb="28" eb="30">
      <t>コウフ</t>
    </rPh>
    <rPh sb="30" eb="32">
      <t>セイキュウ</t>
    </rPh>
    <phoneticPr fontId="2"/>
  </si>
  <si>
    <r>
      <t xml:space="preserve">令和8年1月30日
</t>
    </r>
    <r>
      <rPr>
        <b/>
        <sz val="9"/>
        <color rgb="FFFF0000"/>
        <rFont val="ＭＳ Ｐゴシック"/>
        <family val="3"/>
        <charset val="128"/>
      </rPr>
      <t>（機器の導入や工事の全てが完了した日を入力してください。）</t>
    </r>
    <rPh sb="0" eb="2">
      <t>レイワ</t>
    </rPh>
    <rPh sb="3" eb="4">
      <t>ネン</t>
    </rPh>
    <rPh sb="5" eb="6">
      <t>ガツ</t>
    </rPh>
    <rPh sb="8" eb="9">
      <t>ニチ</t>
    </rPh>
    <rPh sb="11" eb="13">
      <t>キキ</t>
    </rPh>
    <rPh sb="14" eb="16">
      <t>ドウニュウ</t>
    </rPh>
    <rPh sb="17" eb="19">
      <t>コウジ</t>
    </rPh>
    <rPh sb="20" eb="21">
      <t>スベ</t>
    </rPh>
    <rPh sb="23" eb="25">
      <t>カンリョウ</t>
    </rPh>
    <rPh sb="27" eb="28">
      <t>ヒ</t>
    </rPh>
    <rPh sb="29" eb="31">
      <t>ニュウリョク</t>
    </rPh>
    <phoneticPr fontId="2"/>
  </si>
  <si>
    <r>
      <t xml:space="preserve">令和8年1月30日
</t>
    </r>
    <r>
      <rPr>
        <b/>
        <sz val="9"/>
        <color rgb="FFFF0000"/>
        <rFont val="ＭＳ Ｐゴシック"/>
        <family val="3"/>
        <charset val="128"/>
      </rPr>
      <t>（令和８年1月30日までの日付を入力してください。）</t>
    </r>
    <rPh sb="0" eb="2">
      <t>レイワ</t>
    </rPh>
    <rPh sb="3" eb="4">
      <t>ネン</t>
    </rPh>
    <rPh sb="5" eb="6">
      <t>ガツ</t>
    </rPh>
    <rPh sb="8" eb="9">
      <t>ニチ</t>
    </rPh>
    <rPh sb="11" eb="13">
      <t>レイワ</t>
    </rPh>
    <rPh sb="14" eb="15">
      <t>ネン</t>
    </rPh>
    <rPh sb="16" eb="17">
      <t>ガツ</t>
    </rPh>
    <rPh sb="19" eb="20">
      <t>ニチ</t>
    </rPh>
    <rPh sb="23" eb="25">
      <t>ヒヅケ</t>
    </rPh>
    <rPh sb="26" eb="28">
      <t>ニュウリョク</t>
    </rPh>
    <phoneticPr fontId="2"/>
  </si>
  <si>
    <t>（１）介護テクノロジー等の導入支援</t>
    <phoneticPr fontId="2"/>
  </si>
  <si>
    <t>１　介護テクノロジー等の導入支援</t>
    <phoneticPr fontId="17"/>
  </si>
  <si>
    <t>介護テクノロジー
の種別</t>
    <rPh sb="0" eb="2">
      <t>カイゴ</t>
    </rPh>
    <rPh sb="10" eb="12">
      <t>シュベツ</t>
    </rPh>
    <phoneticPr fontId="2"/>
  </si>
  <si>
    <t>宮崎県○○市○○町○○１２３番地４</t>
    <rPh sb="0" eb="3">
      <t>ミヤザキケン</t>
    </rPh>
    <rPh sb="5" eb="6">
      <t>シ</t>
    </rPh>
    <rPh sb="8" eb="9">
      <t>マチ</t>
    </rPh>
    <rPh sb="14" eb="16">
      <t>バンチ</t>
    </rPh>
    <phoneticPr fontId="2"/>
  </si>
  <si>
    <t>令和7年10月○○日
（交付決定通知書の右上に記載されています。）</t>
    <rPh sb="0" eb="2">
      <t>レイワ</t>
    </rPh>
    <rPh sb="3" eb="4">
      <t>ネン</t>
    </rPh>
    <rPh sb="6" eb="7">
      <t>ガツ</t>
    </rPh>
    <rPh sb="9" eb="10">
      <t>ニチ</t>
    </rPh>
    <rPh sb="12" eb="14">
      <t>コウフ</t>
    </rPh>
    <rPh sb="14" eb="16">
      <t>ケッテイ</t>
    </rPh>
    <rPh sb="16" eb="18">
      <t>ツウチ</t>
    </rPh>
    <rPh sb="18" eb="19">
      <t>ショ</t>
    </rPh>
    <rPh sb="20" eb="22">
      <t>ミギウエ</t>
    </rPh>
    <rPh sb="23" eb="25">
      <t>キサイ</t>
    </rPh>
    <phoneticPr fontId="2"/>
  </si>
  <si>
    <t>２４３５０－○○○○
（交付決定通知書の右上に記載されています。）</t>
    <rPh sb="12" eb="14">
      <t>コウフ</t>
    </rPh>
    <rPh sb="14" eb="16">
      <t>ケッテイ</t>
    </rPh>
    <rPh sb="16" eb="18">
      <t>ツウチ</t>
    </rPh>
    <rPh sb="18" eb="19">
      <t>ショ</t>
    </rPh>
    <rPh sb="20" eb="22">
      <t>ミギウエ</t>
    </rPh>
    <rPh sb="23" eb="25">
      <t>キサイ</t>
    </rPh>
    <phoneticPr fontId="2"/>
  </si>
  <si>
    <t>氏名</t>
    <rPh sb="0" eb="2">
      <t>シメイ</t>
    </rPh>
    <phoneticPr fontId="17"/>
  </si>
  <si>
    <t>支出命令額</t>
    <rPh sb="0" eb="2">
      <t>シシュツ</t>
    </rPh>
    <rPh sb="2" eb="4">
      <t>メイレイ</t>
    </rPh>
    <rPh sb="4" eb="5">
      <t>ガク</t>
    </rPh>
    <phoneticPr fontId="17"/>
  </si>
  <si>
    <t>支払方法</t>
    <rPh sb="0" eb="2">
      <t>シハライ</t>
    </rPh>
    <rPh sb="2" eb="4">
      <t>ホウホウ</t>
    </rPh>
    <phoneticPr fontId="17"/>
  </si>
  <si>
    <t>金融機関
コード</t>
    <rPh sb="0" eb="2">
      <t>キンユウ</t>
    </rPh>
    <rPh sb="2" eb="4">
      <t>キカン</t>
    </rPh>
    <phoneticPr fontId="17"/>
  </si>
  <si>
    <t>支店
コード</t>
    <rPh sb="0" eb="2">
      <t>シテン</t>
    </rPh>
    <phoneticPr fontId="17"/>
  </si>
  <si>
    <t>預金種別</t>
    <rPh sb="0" eb="2">
      <t>ヨキン</t>
    </rPh>
    <rPh sb="2" eb="4">
      <t>シュベツ</t>
    </rPh>
    <phoneticPr fontId="17"/>
  </si>
  <si>
    <t>口座番号</t>
    <rPh sb="0" eb="2">
      <t>コウザ</t>
    </rPh>
    <rPh sb="2" eb="4">
      <t>バンゴウ</t>
    </rPh>
    <phoneticPr fontId="17"/>
  </si>
  <si>
    <t>口座名義</t>
    <rPh sb="0" eb="2">
      <t>コウザ</t>
    </rPh>
    <rPh sb="2" eb="4">
      <t>メイギ</t>
    </rPh>
    <phoneticPr fontId="17"/>
  </si>
  <si>
    <t>口座振替払</t>
    <rPh sb="0" eb="2">
      <t>コウザ</t>
    </rPh>
    <rPh sb="2" eb="4">
      <t>フリカエ</t>
    </rPh>
    <rPh sb="4" eb="5">
      <t>バラ</t>
    </rPh>
    <phoneticPr fontId="17"/>
  </si>
  <si>
    <t>金融機関コード</t>
    <rPh sb="0" eb="2">
      <t>キンユウ</t>
    </rPh>
    <rPh sb="2" eb="4">
      <t>キカン</t>
    </rPh>
    <phoneticPr fontId="2"/>
  </si>
  <si>
    <t>支店コード</t>
    <rPh sb="0" eb="2">
      <t>シテン</t>
    </rPh>
    <phoneticPr fontId="2"/>
  </si>
  <si>
    <t>0から始まる部分は省略　（例）0123→123</t>
    <rPh sb="3" eb="4">
      <t>ハジ</t>
    </rPh>
    <rPh sb="6" eb="8">
      <t>ブブン</t>
    </rPh>
    <rPh sb="9" eb="11">
      <t>ショウリャク</t>
    </rPh>
    <rPh sb="13" eb="14">
      <t>レイ</t>
    </rPh>
    <phoneticPr fontId="2"/>
  </si>
  <si>
    <t>0から始まる部分は省略　（例）0001→1</t>
    <rPh sb="3" eb="4">
      <t>ハジ</t>
    </rPh>
    <rPh sb="6" eb="8">
      <t>ブブン</t>
    </rPh>
    <rPh sb="9" eb="11">
      <t>ショウリャク</t>
    </rPh>
    <rPh sb="13" eb="14">
      <t>レイ</t>
    </rPh>
    <phoneticPr fontId="2"/>
  </si>
  <si>
    <t>※入力不要です。</t>
    <rPh sb="1" eb="3">
      <t>ニュウリョク</t>
    </rPh>
    <rPh sb="3" eb="5">
      <t>フヨウ</t>
    </rPh>
    <phoneticPr fontId="2"/>
  </si>
  <si>
    <r>
      <t xml:space="preserve">ﾌｸ)ﾐﾔｻﾞｷﾌｸｼｶｲ
</t>
    </r>
    <r>
      <rPr>
        <b/>
        <sz val="10"/>
        <color rgb="FFFF0000"/>
        <rFont val="ＭＳ Ｐゴシック"/>
        <family val="3"/>
        <charset val="128"/>
      </rPr>
      <t>（通帳に記載されている半角ｶﾀｶﾅ表記を転記してください。）</t>
    </r>
    <rPh sb="15" eb="17">
      <t>ツウチョウ</t>
    </rPh>
    <rPh sb="18" eb="20">
      <t>キサイ</t>
    </rPh>
    <rPh sb="25" eb="27">
      <t>ハンカク</t>
    </rPh>
    <rPh sb="31" eb="33">
      <t>ヒョウキ</t>
    </rPh>
    <rPh sb="34" eb="36">
      <t>テンキ</t>
    </rPh>
    <phoneticPr fontId="2"/>
  </si>
  <si>
    <t>普通預金</t>
    <rPh sb="0" eb="2">
      <t>フツウ</t>
    </rPh>
    <rPh sb="2" eb="4">
      <t>ヨキン</t>
    </rPh>
    <phoneticPr fontId="1"/>
  </si>
  <si>
    <t>当座預金</t>
    <rPh sb="0" eb="2">
      <t>トウザ</t>
    </rPh>
    <rPh sb="2" eb="4">
      <t>ヨキン</t>
    </rPh>
    <phoneticPr fontId="1"/>
  </si>
  <si>
    <t>　（５）　購入した介護ソフト及び機器並びにWi-Fi工事及びシステム連動経費の内容が分かる写真</t>
    <rPh sb="5" eb="7">
      <t>コウニュウ</t>
    </rPh>
    <rPh sb="9" eb="11">
      <t>カイゴ</t>
    </rPh>
    <rPh sb="14" eb="15">
      <t>オヨ</t>
    </rPh>
    <rPh sb="16" eb="18">
      <t>キキ</t>
    </rPh>
    <rPh sb="18" eb="19">
      <t>ナラ</t>
    </rPh>
    <rPh sb="26" eb="28">
      <t>コウジ</t>
    </rPh>
    <rPh sb="28" eb="29">
      <t>オヨ</t>
    </rPh>
    <rPh sb="34" eb="36">
      <t>レンドウ</t>
    </rPh>
    <rPh sb="36" eb="38">
      <t>ケイヒ</t>
    </rPh>
    <rPh sb="39" eb="41">
      <t>ナイヨウ</t>
    </rPh>
    <rPh sb="42" eb="43">
      <t>ワ</t>
    </rPh>
    <rPh sb="45" eb="47">
      <t>シャシン</t>
    </rPh>
    <phoneticPr fontId="2"/>
  </si>
  <si>
    <t>令和8年　　月　　日</t>
    <rPh sb="0" eb="2">
      <t>レイワ</t>
    </rPh>
    <rPh sb="3" eb="4">
      <t>トシ</t>
    </rPh>
    <rPh sb="6" eb="7">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</si>
</sst>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円&quot;"/>
    <numFmt numFmtId="178" formatCode="#,##0&quot;円&quot;"/>
    <numFmt numFmtId="179" formatCode="&quot;No.&quot;#,##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2"/>
      <name val="ＭＳ ゴシック"/>
      <family val="3"/>
      <charset val="128"/>
    </font>
    <font>
      <sz val="9"/>
      <name val="ＭＳ Ｐゴシック"/>
      <family val="3"/>
      <charset val="128"/>
    </font>
    <font>
      <sz val="14"/>
      <name val="ＭＳ Ｐゴシック"/>
      <family val="3"/>
      <charset val="128"/>
    </font>
    <font>
      <sz val="11"/>
      <color theme="1"/>
      <name val="ＭＳ Ｐゴシック"/>
      <family val="3"/>
      <charset val="128"/>
      <scheme val="minor"/>
    </font>
    <font>
      <b/>
      <sz val="11"/>
      <color rgb="FFFF0000"/>
      <name val="ＭＳ Ｐゴシック"/>
      <family val="3"/>
      <charset val="128"/>
    </font>
    <font>
      <b/>
      <sz val="12"/>
      <color rgb="FFFF0000"/>
      <name val="ＭＳ Ｐゴシック"/>
      <family val="3"/>
      <charset val="128"/>
    </font>
    <font>
      <sz val="11"/>
      <color rgb="FFFFFF00"/>
      <name val="ＭＳ Ｐゴシック"/>
      <family val="3"/>
      <charset val="128"/>
    </font>
    <font>
      <b/>
      <sz val="11"/>
      <name val="ＭＳ Ｐゴシック"/>
      <family val="3"/>
      <charset val="128"/>
    </font>
    <font>
      <sz val="11"/>
      <name val="ＭＳ ゴシック"/>
      <family val="3"/>
      <charset val="128"/>
    </font>
    <font>
      <sz val="14"/>
      <name val="ＭＳ ゴシック"/>
      <family val="3"/>
      <charset val="128"/>
    </font>
    <font>
      <sz val="16"/>
      <name val="ＭＳ ゴシック"/>
      <family val="3"/>
      <charset val="128"/>
    </font>
    <font>
      <b/>
      <sz val="12"/>
      <name val="ＭＳ ゴシック"/>
      <family val="3"/>
      <charset val="128"/>
    </font>
    <font>
      <sz val="6"/>
      <name val="ＭＳ Ｐゴシック"/>
      <family val="2"/>
      <charset val="128"/>
      <scheme val="minor"/>
    </font>
    <font>
      <sz val="9"/>
      <name val="ＭＳ ゴシック"/>
      <family val="3"/>
      <charset val="128"/>
    </font>
    <font>
      <sz val="10"/>
      <name val="ＭＳ ゴシック"/>
      <family val="3"/>
      <charset val="128"/>
    </font>
    <font>
      <sz val="9"/>
      <name val="ＭＳ 明朝"/>
      <family val="1"/>
      <charset val="128"/>
    </font>
    <font>
      <sz val="6"/>
      <name val="ＭＳ ゴシック"/>
      <family val="3"/>
      <charset val="128"/>
    </font>
    <font>
      <sz val="10"/>
      <name val="ＭＳ 明朝"/>
      <family val="1"/>
      <charset val="128"/>
    </font>
    <font>
      <sz val="8"/>
      <name val="ＭＳ ゴシック"/>
      <family val="3"/>
      <charset val="128"/>
    </font>
    <font>
      <b/>
      <sz val="10"/>
      <color rgb="FFFF0000"/>
      <name val="ＭＳ Ｐゴシック"/>
      <family val="3"/>
      <charset val="128"/>
    </font>
    <font>
      <b/>
      <sz val="9"/>
      <color rgb="FFFF0000"/>
      <name val="ＭＳ Ｐゴシック"/>
      <family val="3"/>
      <charset val="128"/>
    </font>
    <font>
      <sz val="14"/>
      <color indexed="81"/>
      <name val="HG丸ｺﾞｼｯｸM-PRO"/>
      <family val="3"/>
      <charset val="128"/>
    </font>
    <font>
      <b/>
      <sz val="14"/>
      <color indexed="81"/>
      <name val="HG丸ｺﾞｼｯｸM-PRO"/>
      <family val="3"/>
      <charset val="128"/>
    </font>
    <font>
      <u/>
      <sz val="14"/>
      <color indexed="81"/>
      <name val="HG丸ｺﾞｼｯｸM-PRO"/>
      <family val="3"/>
      <charset val="128"/>
    </font>
    <font>
      <sz val="11"/>
      <color theme="1"/>
      <name val="Meiryo UI"/>
      <family val="3"/>
      <charset val="128"/>
    </font>
    <font>
      <sz val="11"/>
      <color theme="1"/>
      <name val="游ゴシック"/>
      <family val="2"/>
      <charset val="128"/>
    </font>
    <font>
      <b/>
      <sz val="14"/>
      <color indexed="10"/>
      <name val="HG丸ｺﾞｼｯｸM-PRO"/>
      <family val="3"/>
      <charset val="128"/>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rgb="FFFF0000"/>
      </left>
      <right style="thin">
        <color rgb="FFFF0000"/>
      </right>
      <top style="thin">
        <color rgb="FFFF0000"/>
      </top>
      <bottom style="thin">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 fillId="0" borderId="0"/>
  </cellStyleXfs>
  <cellXfs count="266">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xf numFmtId="0" fontId="9" fillId="0" borderId="0" xfId="0" applyFont="1">
      <alignment vertical="center"/>
    </xf>
    <xf numFmtId="0" fontId="10" fillId="0" borderId="0" xfId="0" applyFont="1">
      <alignment vertical="center"/>
    </xf>
    <xf numFmtId="0" fontId="0" fillId="0" borderId="0" xfId="0" applyAlignment="1">
      <alignment horizont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13" xfId="0" applyBorder="1">
      <alignment vertical="center"/>
    </xf>
    <xf numFmtId="0" fontId="0" fillId="0" borderId="14" xfId="0" applyBorder="1">
      <alignment vertical="center"/>
    </xf>
    <xf numFmtId="0" fontId="0" fillId="3" borderId="3" xfId="0" applyFill="1" applyBorder="1">
      <alignment vertical="center"/>
    </xf>
    <xf numFmtId="0" fontId="11" fillId="0" borderId="0" xfId="0" applyFont="1">
      <alignment vertical="center"/>
    </xf>
    <xf numFmtId="0" fontId="4" fillId="4" borderId="3" xfId="0" applyFont="1" applyFill="1" applyBorder="1" applyAlignment="1">
      <alignment horizontal="center" vertical="center" wrapText="1"/>
    </xf>
    <xf numFmtId="0" fontId="0" fillId="4" borderId="7" xfId="0" applyFill="1" applyBorder="1" applyAlignment="1">
      <alignment horizontal="center" vertical="center" wrapText="1"/>
    </xf>
    <xf numFmtId="0" fontId="4" fillId="4" borderId="3" xfId="0" applyFont="1" applyFill="1" applyBorder="1" applyAlignment="1">
      <alignment horizontal="center" vertical="center"/>
    </xf>
    <xf numFmtId="0" fontId="0" fillId="4" borderId="10" xfId="0" applyFill="1" applyBorder="1" applyAlignment="1">
      <alignment horizontal="left" vertical="center"/>
    </xf>
    <xf numFmtId="0" fontId="0" fillId="5" borderId="14" xfId="0" applyFill="1" applyBorder="1" applyAlignment="1">
      <alignment horizontal="left" vertical="center"/>
    </xf>
    <xf numFmtId="0" fontId="4" fillId="6" borderId="3" xfId="0" applyFont="1"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lignment vertical="center"/>
    </xf>
    <xf numFmtId="0" fontId="0" fillId="6" borderId="10" xfId="0" applyFill="1" applyBorder="1" applyAlignment="1">
      <alignment horizontal="left" vertical="center"/>
    </xf>
    <xf numFmtId="0" fontId="12" fillId="0" borderId="23" xfId="0" applyFont="1" applyBorder="1">
      <alignment vertical="center"/>
    </xf>
    <xf numFmtId="0" fontId="0" fillId="0" borderId="24" xfId="0" applyBorder="1">
      <alignment vertical="center"/>
    </xf>
    <xf numFmtId="0" fontId="0" fillId="0" borderId="25" xfId="0" applyBorder="1">
      <alignment vertical="center"/>
    </xf>
    <xf numFmtId="0" fontId="12" fillId="0" borderId="26" xfId="0" applyFont="1"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0" fontId="0" fillId="0" borderId="22" xfId="0" applyBorder="1">
      <alignment vertical="center"/>
    </xf>
    <xf numFmtId="0" fontId="5" fillId="0" borderId="0" xfId="3" applyFont="1"/>
    <xf numFmtId="0" fontId="13" fillId="0" borderId="0" xfId="3" applyFont="1"/>
    <xf numFmtId="0" fontId="3" fillId="0" borderId="0" xfId="3" applyFont="1"/>
    <xf numFmtId="0" fontId="14" fillId="0" borderId="0" xfId="3" applyFont="1" applyAlignment="1">
      <alignment horizontal="center"/>
    </xf>
    <xf numFmtId="0" fontId="14" fillId="0" borderId="0" xfId="3" applyFont="1" applyAlignment="1">
      <alignment horizontal="left"/>
    </xf>
    <xf numFmtId="0" fontId="5" fillId="0" borderId="1" xfId="3" applyFont="1" applyBorder="1" applyAlignment="1">
      <alignment horizontal="center" vertical="center" wrapText="1"/>
    </xf>
    <xf numFmtId="0" fontId="5" fillId="0" borderId="3"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0" xfId="3" applyFont="1" applyAlignment="1">
      <alignment horizontal="center" vertical="center"/>
    </xf>
    <xf numFmtId="0" fontId="5" fillId="0" borderId="1" xfId="3" applyFont="1" applyBorder="1" applyAlignment="1">
      <alignment horizontal="center" vertical="center"/>
    </xf>
    <xf numFmtId="0" fontId="15" fillId="0" borderId="0" xfId="3" applyFont="1" applyAlignment="1">
      <alignment horizontal="center" vertical="center"/>
    </xf>
    <xf numFmtId="0" fontId="16" fillId="0" borderId="0" xfId="3" applyFont="1" applyAlignment="1">
      <alignment vertical="center"/>
    </xf>
    <xf numFmtId="0" fontId="5" fillId="0" borderId="0" xfId="3" applyFont="1" applyAlignment="1">
      <alignment horizontal="right"/>
    </xf>
    <xf numFmtId="0" fontId="5" fillId="0" borderId="7" xfId="3" applyFont="1" applyBorder="1" applyAlignment="1">
      <alignment horizontal="center" vertical="center" wrapText="1"/>
    </xf>
    <xf numFmtId="0" fontId="3" fillId="0" borderId="11" xfId="3" applyFont="1" applyBorder="1" applyAlignment="1">
      <alignment horizontal="center" vertical="center"/>
    </xf>
    <xf numFmtId="0" fontId="3" fillId="0" borderId="0" xfId="3" applyFont="1" applyAlignment="1">
      <alignment horizontal="center" vertical="center"/>
    </xf>
    <xf numFmtId="0" fontId="5" fillId="0" borderId="2" xfId="3" applyFont="1" applyBorder="1" applyAlignment="1">
      <alignment horizontal="right"/>
    </xf>
    <xf numFmtId="0" fontId="18" fillId="0" borderId="2" xfId="3" applyFont="1" applyBorder="1" applyAlignment="1">
      <alignment horizontal="left"/>
    </xf>
    <xf numFmtId="0" fontId="18" fillId="0" borderId="9" xfId="3" applyFont="1" applyBorder="1" applyAlignment="1">
      <alignment horizontal="left"/>
    </xf>
    <xf numFmtId="0" fontId="5" fillId="0" borderId="9" xfId="3" applyFont="1" applyBorder="1" applyAlignment="1">
      <alignment horizontal="right"/>
    </xf>
    <xf numFmtId="0" fontId="3" fillId="0" borderId="11" xfId="3" applyFont="1" applyBorder="1"/>
    <xf numFmtId="0" fontId="5" fillId="0" borderId="4" xfId="3" applyFont="1" applyBorder="1" applyAlignment="1">
      <alignment vertical="center" wrapText="1"/>
    </xf>
    <xf numFmtId="0" fontId="5" fillId="0" borderId="31" xfId="3" applyFont="1" applyBorder="1" applyAlignment="1">
      <alignment horizontal="center" vertical="center"/>
    </xf>
    <xf numFmtId="0" fontId="5" fillId="0" borderId="6" xfId="3" applyFont="1" applyBorder="1" applyAlignment="1">
      <alignment horizontal="center" vertical="center"/>
    </xf>
    <xf numFmtId="38" fontId="5" fillId="0" borderId="6" xfId="3" applyNumberFormat="1" applyFont="1" applyBorder="1" applyAlignment="1">
      <alignment horizontal="center" vertical="center"/>
    </xf>
    <xf numFmtId="38" fontId="5" fillId="0" borderId="32" xfId="3" applyNumberFormat="1" applyFont="1" applyBorder="1" applyAlignment="1">
      <alignment horizontal="center" vertical="center"/>
    </xf>
    <xf numFmtId="0" fontId="3" fillId="0" borderId="33" xfId="3" applyFont="1" applyBorder="1"/>
    <xf numFmtId="0" fontId="19" fillId="0" borderId="0" xfId="3" applyFont="1"/>
    <xf numFmtId="0" fontId="18" fillId="0" borderId="0" xfId="3" applyFont="1"/>
    <xf numFmtId="0" fontId="5" fillId="0" borderId="34" xfId="3" applyFont="1" applyBorder="1"/>
    <xf numFmtId="0" fontId="20" fillId="0" borderId="0" xfId="3" applyFont="1"/>
    <xf numFmtId="0" fontId="19" fillId="0" borderId="0" xfId="3" applyFont="1" applyAlignment="1">
      <alignment horizontal="left" vertical="center" wrapText="1"/>
    </xf>
    <xf numFmtId="0" fontId="5" fillId="0" borderId="0" xfId="3" applyFont="1" applyAlignment="1">
      <alignment vertical="center"/>
    </xf>
    <xf numFmtId="0" fontId="5" fillId="0" borderId="5" xfId="3" applyFont="1" applyBorder="1" applyAlignment="1">
      <alignment horizontal="center" vertical="center"/>
    </xf>
    <xf numFmtId="0" fontId="13" fillId="0" borderId="0" xfId="3" applyFont="1" applyAlignment="1">
      <alignment horizontal="right"/>
    </xf>
    <xf numFmtId="0" fontId="21" fillId="0" borderId="2" xfId="3" applyFont="1" applyBorder="1" applyAlignment="1">
      <alignment horizontal="right" vertical="center"/>
    </xf>
    <xf numFmtId="177" fontId="5" fillId="0" borderId="1" xfId="3" applyNumberFormat="1" applyFont="1" applyBorder="1" applyAlignment="1">
      <alignment horizontal="right"/>
    </xf>
    <xf numFmtId="177" fontId="5" fillId="0" borderId="3" xfId="3" applyNumberFormat="1" applyFont="1" applyBorder="1" applyAlignment="1">
      <alignment horizontal="right"/>
    </xf>
    <xf numFmtId="0" fontId="5" fillId="0" borderId="31" xfId="3" applyFont="1" applyBorder="1" applyAlignment="1">
      <alignment horizontal="center" vertical="center" wrapText="1"/>
    </xf>
    <xf numFmtId="177" fontId="5" fillId="0" borderId="35" xfId="3" applyNumberFormat="1" applyFont="1" applyBorder="1" applyAlignment="1">
      <alignment horizontal="right"/>
    </xf>
    <xf numFmtId="0" fontId="22" fillId="0" borderId="0" xfId="3" applyFont="1"/>
    <xf numFmtId="177" fontId="13" fillId="0" borderId="31" xfId="3" applyNumberFormat="1" applyFont="1" applyBorder="1" applyAlignment="1">
      <alignment horizontal="center" vertical="center" wrapText="1"/>
    </xf>
    <xf numFmtId="0" fontId="19" fillId="0" borderId="0" xfId="3" applyFont="1" applyAlignment="1">
      <alignment horizontal="left" vertical="center"/>
    </xf>
    <xf numFmtId="0" fontId="13" fillId="0" borderId="0" xfId="3" applyFont="1" applyAlignment="1">
      <alignment horizontal="right" vertical="center"/>
    </xf>
    <xf numFmtId="0" fontId="13" fillId="0" borderId="0" xfId="3" applyFont="1" applyAlignment="1">
      <alignment horizontal="center" vertical="center"/>
    </xf>
    <xf numFmtId="0" fontId="5" fillId="0" borderId="2" xfId="3" applyFont="1" applyBorder="1" applyAlignment="1">
      <alignment horizontal="left"/>
    </xf>
    <xf numFmtId="0" fontId="5" fillId="0" borderId="3" xfId="3" applyFont="1" applyBorder="1" applyAlignment="1">
      <alignment wrapText="1"/>
    </xf>
    <xf numFmtId="0" fontId="5" fillId="0" borderId="3" xfId="3" applyFont="1" applyBorder="1"/>
    <xf numFmtId="177" fontId="5" fillId="0" borderId="4" xfId="3" quotePrefix="1" applyNumberFormat="1" applyFont="1" applyBorder="1" applyAlignment="1">
      <alignment horizontal="right"/>
    </xf>
    <xf numFmtId="177" fontId="5" fillId="0" borderId="5" xfId="3" applyNumberFormat="1" applyFont="1" applyBorder="1" applyAlignment="1">
      <alignment horizontal="right"/>
    </xf>
    <xf numFmtId="177" fontId="5" fillId="0" borderId="5" xfId="3" applyNumberFormat="1" applyFont="1" applyBorder="1" applyAlignment="1">
      <alignment horizontal="right" vertical="center" wrapText="1"/>
    </xf>
    <xf numFmtId="0" fontId="23" fillId="0" borderId="2" xfId="3" applyFont="1" applyBorder="1" applyAlignment="1">
      <alignment horizontal="left" shrinkToFit="1"/>
    </xf>
    <xf numFmtId="0" fontId="5" fillId="0" borderId="3" xfId="3" applyFont="1" applyBorder="1" applyAlignment="1">
      <alignment horizontal="left"/>
    </xf>
    <xf numFmtId="0" fontId="5" fillId="0" borderId="2" xfId="3" applyFont="1" applyBorder="1" applyAlignment="1">
      <alignment horizontal="left" shrinkToFit="1"/>
    </xf>
    <xf numFmtId="177" fontId="5" fillId="0" borderId="5" xfId="3" applyNumberFormat="1" applyFont="1" applyBorder="1" applyAlignment="1">
      <alignment horizontal="right" wrapText="1"/>
    </xf>
    <xf numFmtId="3" fontId="5" fillId="2" borderId="9" xfId="3" quotePrefix="1" applyNumberFormat="1" applyFont="1" applyFill="1" applyBorder="1" applyAlignment="1">
      <alignment horizontal="center" vertical="center"/>
    </xf>
    <xf numFmtId="3" fontId="5" fillId="2" borderId="16" xfId="3" quotePrefix="1" applyNumberFormat="1" applyFont="1" applyFill="1" applyBorder="1" applyAlignment="1">
      <alignment horizontal="center" vertical="center"/>
    </xf>
    <xf numFmtId="3" fontId="5" fillId="2" borderId="29" xfId="3" quotePrefix="1" applyNumberFormat="1" applyFont="1" applyFill="1" applyBorder="1" applyAlignment="1">
      <alignment horizontal="center" vertical="center"/>
    </xf>
    <xf numFmtId="0" fontId="14" fillId="0" borderId="13" xfId="3" applyFont="1" applyBorder="1" applyAlignment="1">
      <alignment horizontal="center"/>
    </xf>
    <xf numFmtId="0" fontId="5" fillId="2" borderId="2" xfId="3" applyFont="1" applyFill="1" applyBorder="1" applyAlignment="1">
      <alignment vertical="center" shrinkToFit="1"/>
    </xf>
    <xf numFmtId="0" fontId="5" fillId="2" borderId="3" xfId="3" applyFont="1" applyFill="1" applyBorder="1" applyAlignment="1">
      <alignment vertical="center" shrinkToFit="1"/>
    </xf>
    <xf numFmtId="0" fontId="5" fillId="2" borderId="4" xfId="3" applyFont="1" applyFill="1" applyBorder="1" applyAlignment="1">
      <alignment vertical="center" shrinkToFit="1"/>
    </xf>
    <xf numFmtId="38" fontId="3" fillId="0" borderId="0" xfId="1" applyFont="1" applyAlignment="1"/>
    <xf numFmtId="3" fontId="5" fillId="2" borderId="2" xfId="3" quotePrefix="1" applyNumberFormat="1" applyFont="1" applyFill="1" applyBorder="1" applyAlignment="1">
      <alignment horizontal="right" vertical="center"/>
    </xf>
    <xf numFmtId="3" fontId="5" fillId="0" borderId="2" xfId="3" quotePrefix="1" applyNumberFormat="1" applyFont="1" applyBorder="1" applyAlignment="1">
      <alignment horizontal="right" vertical="center"/>
    </xf>
    <xf numFmtId="38" fontId="5" fillId="0" borderId="9" xfId="1" quotePrefix="1" applyFont="1" applyBorder="1" applyAlignment="1">
      <alignment horizontal="right" vertical="center"/>
    </xf>
    <xf numFmtId="3" fontId="5" fillId="2" borderId="3" xfId="3" quotePrefix="1" applyNumberFormat="1" applyFont="1" applyFill="1" applyBorder="1" applyAlignment="1">
      <alignment horizontal="right" vertical="center"/>
    </xf>
    <xf numFmtId="38" fontId="13" fillId="0" borderId="16" xfId="1" applyFont="1" applyBorder="1" applyAlignment="1">
      <alignment horizontal="right" vertical="center"/>
    </xf>
    <xf numFmtId="3" fontId="5" fillId="2" borderId="4" xfId="3" quotePrefix="1" applyNumberFormat="1" applyFont="1" applyFill="1" applyBorder="1" applyAlignment="1">
      <alignment horizontal="right" vertical="center"/>
    </xf>
    <xf numFmtId="3" fontId="5" fillId="0" borderId="4" xfId="3" quotePrefix="1" applyNumberFormat="1" applyFont="1" applyBorder="1" applyAlignment="1">
      <alignment horizontal="right" vertical="center"/>
    </xf>
    <xf numFmtId="38" fontId="5" fillId="0" borderId="7" xfId="1" quotePrefix="1" applyFont="1" applyBorder="1" applyAlignment="1">
      <alignment horizontal="right" vertical="center"/>
    </xf>
    <xf numFmtId="38" fontId="13" fillId="0" borderId="9" xfId="1" applyFont="1" applyBorder="1" applyAlignment="1">
      <alignment horizontal="right" vertical="center"/>
    </xf>
    <xf numFmtId="38" fontId="5" fillId="0" borderId="3" xfId="1" quotePrefix="1" applyFont="1" applyBorder="1" applyAlignment="1">
      <alignment horizontal="right" vertical="center"/>
    </xf>
    <xf numFmtId="38" fontId="5" fillId="0" borderId="30" xfId="1" quotePrefix="1" applyFont="1" applyBorder="1" applyAlignment="1">
      <alignment horizontal="right" vertical="center"/>
    </xf>
    <xf numFmtId="38" fontId="5" fillId="0" borderId="32" xfId="3" applyNumberFormat="1" applyFont="1" applyBorder="1" applyAlignment="1">
      <alignment horizontal="right" vertical="center"/>
    </xf>
    <xf numFmtId="38" fontId="5" fillId="2" borderId="1" xfId="1" applyFont="1" applyFill="1" applyBorder="1" applyAlignment="1">
      <alignment horizontal="right" vertical="center"/>
    </xf>
    <xf numFmtId="38" fontId="5" fillId="0" borderId="5" xfId="1" applyFont="1" applyBorder="1" applyAlignment="1">
      <alignment horizontal="right" vertical="center"/>
    </xf>
    <xf numFmtId="38" fontId="13" fillId="0" borderId="36" xfId="1" applyFont="1" applyBorder="1" applyAlignment="1">
      <alignment horizontal="right" vertical="center" wrapText="1"/>
    </xf>
    <xf numFmtId="0" fontId="0" fillId="5" borderId="41" xfId="0" applyFill="1" applyBorder="1" applyAlignment="1">
      <alignment horizontal="center" vertical="center"/>
    </xf>
    <xf numFmtId="0" fontId="4" fillId="5" borderId="2" xfId="0" applyFont="1" applyFill="1" applyBorder="1" applyAlignment="1">
      <alignment horizontal="center" vertical="center"/>
    </xf>
    <xf numFmtId="0" fontId="4" fillId="5" borderId="42" xfId="0" applyFont="1" applyFill="1" applyBorder="1" applyAlignment="1">
      <alignment horizontal="center" vertical="center"/>
    </xf>
    <xf numFmtId="179" fontId="0" fillId="0" borderId="22" xfId="0" applyNumberFormat="1" applyBorder="1" applyAlignment="1">
      <alignment horizontal="left" vertical="center"/>
    </xf>
    <xf numFmtId="0" fontId="0" fillId="0" borderId="0" xfId="0" applyAlignment="1">
      <alignment horizontal="center" vertical="center"/>
    </xf>
    <xf numFmtId="38" fontId="5" fillId="0" borderId="3" xfId="1" applyFont="1" applyBorder="1" applyAlignment="1">
      <alignment horizontal="right" vertical="center"/>
    </xf>
    <xf numFmtId="38" fontId="5" fillId="0" borderId="1" xfId="1" applyFont="1" applyBorder="1" applyAlignment="1">
      <alignment horizontal="right" vertical="center"/>
    </xf>
    <xf numFmtId="38" fontId="5" fillId="0" borderId="32" xfId="1" applyFont="1" applyBorder="1" applyAlignment="1">
      <alignment horizontal="right" vertical="center"/>
    </xf>
    <xf numFmtId="38" fontId="5" fillId="0" borderId="35" xfId="1" applyFont="1" applyBorder="1" applyAlignment="1">
      <alignment horizontal="right" vertical="center"/>
    </xf>
    <xf numFmtId="38" fontId="5" fillId="0" borderId="5" xfId="3" applyNumberFormat="1" applyFont="1" applyBorder="1" applyAlignment="1">
      <alignment horizontal="right" vertical="center"/>
    </xf>
    <xf numFmtId="0" fontId="0" fillId="0" borderId="0" xfId="0" applyAlignment="1">
      <alignment vertical="center" wrapText="1"/>
    </xf>
    <xf numFmtId="0" fontId="0" fillId="0" borderId="0" xfId="0" applyAlignment="1">
      <alignment horizontal="center" vertical="center" wrapText="1"/>
    </xf>
    <xf numFmtId="0" fontId="4" fillId="8" borderId="3" xfId="0" applyFont="1" applyFill="1" applyBorder="1" applyAlignment="1">
      <alignment horizontal="center" vertical="center"/>
    </xf>
    <xf numFmtId="0" fontId="0" fillId="8" borderId="16" xfId="0" applyFill="1" applyBorder="1" applyAlignment="1">
      <alignment horizontal="center" vertical="center"/>
    </xf>
    <xf numFmtId="0" fontId="0" fillId="8" borderId="10" xfId="0" applyFill="1" applyBorder="1" applyAlignment="1">
      <alignment horizontal="left" vertical="center" wrapText="1"/>
    </xf>
    <xf numFmtId="0" fontId="4" fillId="7" borderId="1" xfId="0" applyFont="1" applyFill="1" applyBorder="1" applyAlignment="1">
      <alignment horizontal="center" vertical="center"/>
    </xf>
    <xf numFmtId="0" fontId="0" fillId="7" borderId="7" xfId="0" applyFill="1" applyBorder="1" applyAlignment="1">
      <alignment horizontal="center" vertical="center"/>
    </xf>
    <xf numFmtId="0" fontId="4" fillId="9" borderId="3" xfId="0" applyFont="1" applyFill="1" applyBorder="1" applyAlignment="1">
      <alignment horizontal="center" vertical="center"/>
    </xf>
    <xf numFmtId="0" fontId="0" fillId="9" borderId="17" xfId="0" applyFill="1" applyBorder="1">
      <alignment vertical="center"/>
    </xf>
    <xf numFmtId="0" fontId="0" fillId="9" borderId="17" xfId="0" applyFill="1" applyBorder="1" applyAlignment="1">
      <alignment horizontal="left" vertical="center"/>
    </xf>
    <xf numFmtId="0" fontId="0" fillId="9" borderId="43" xfId="0" applyFill="1" applyBorder="1" applyAlignment="1">
      <alignment horizontal="center" vertical="center"/>
    </xf>
    <xf numFmtId="0" fontId="0" fillId="9" borderId="17" xfId="0" applyFill="1" applyBorder="1" applyAlignment="1">
      <alignment vertical="center" wrapText="1"/>
    </xf>
    <xf numFmtId="0" fontId="0" fillId="4" borderId="43" xfId="0" applyFill="1" applyBorder="1" applyAlignment="1">
      <alignment horizontal="center" vertical="center"/>
    </xf>
    <xf numFmtId="0" fontId="0" fillId="5" borderId="45" xfId="0" applyFill="1" applyBorder="1" applyAlignment="1">
      <alignment horizontal="center" vertical="center"/>
    </xf>
    <xf numFmtId="0" fontId="0" fillId="6" borderId="43" xfId="0" applyFill="1" applyBorder="1" applyAlignment="1">
      <alignment horizontal="center" vertical="center"/>
    </xf>
    <xf numFmtId="0" fontId="0" fillId="4" borderId="46" xfId="0" applyFill="1" applyBorder="1" applyAlignment="1">
      <alignment horizontal="left" vertical="center"/>
    </xf>
    <xf numFmtId="0" fontId="0" fillId="2" borderId="20" xfId="0" applyFill="1" applyBorder="1">
      <alignment vertical="center"/>
    </xf>
    <xf numFmtId="0" fontId="0" fillId="2" borderId="20" xfId="0" applyFill="1" applyBorder="1" applyAlignment="1">
      <alignment horizontal="left" vertical="center"/>
    </xf>
    <xf numFmtId="0" fontId="0" fillId="2" borderId="21" xfId="0" applyFill="1" applyBorder="1">
      <alignment vertical="center"/>
    </xf>
    <xf numFmtId="0" fontId="0" fillId="2" borderId="18" xfId="0" applyFill="1" applyBorder="1" applyAlignment="1">
      <alignment horizontal="left" vertical="center"/>
    </xf>
    <xf numFmtId="0" fontId="0" fillId="2" borderId="15" xfId="0" applyFill="1" applyBorder="1" applyAlignment="1">
      <alignment horizontal="left" vertical="center"/>
    </xf>
    <xf numFmtId="0" fontId="0" fillId="2" borderId="44" xfId="0" applyFill="1" applyBorder="1">
      <alignment vertical="center"/>
    </xf>
    <xf numFmtId="176" fontId="0" fillId="2" borderId="19" xfId="0" applyNumberFormat="1" applyFill="1" applyBorder="1" applyAlignment="1">
      <alignment horizontal="left" vertical="center"/>
    </xf>
    <xf numFmtId="58" fontId="0" fillId="7" borderId="10" xfId="0" applyNumberFormat="1" applyFill="1" applyBorder="1" applyAlignment="1">
      <alignment horizontal="left" vertical="center" wrapText="1"/>
    </xf>
    <xf numFmtId="0" fontId="3" fillId="2" borderId="3" xfId="3" applyFont="1" applyFill="1" applyBorder="1" applyAlignment="1">
      <alignment shrinkToFit="1"/>
    </xf>
    <xf numFmtId="176" fontId="0" fillId="2" borderId="20" xfId="0" applyNumberFormat="1" applyFill="1" applyBorder="1" applyAlignment="1">
      <alignment horizontal="left" vertical="center" wrapText="1"/>
    </xf>
    <xf numFmtId="0" fontId="29" fillId="10" borderId="47" xfId="0" applyFont="1" applyFill="1" applyBorder="1" applyAlignment="1">
      <alignment horizontal="distributed" vertical="center" justifyLastLine="1"/>
    </xf>
    <xf numFmtId="0" fontId="29" fillId="10" borderId="47" xfId="0" applyFont="1" applyFill="1" applyBorder="1" applyAlignment="1">
      <alignment horizontal="distributed" vertical="center" wrapText="1" justifyLastLine="1"/>
    </xf>
    <xf numFmtId="0" fontId="29" fillId="10" borderId="48" xfId="0" applyFont="1" applyFill="1" applyBorder="1" applyAlignment="1">
      <alignment horizontal="distributed" vertical="center" justifyLastLine="1"/>
    </xf>
    <xf numFmtId="0" fontId="29" fillId="10" borderId="49" xfId="0" applyFont="1" applyFill="1" applyBorder="1" applyAlignment="1">
      <alignment horizontal="distributed" vertical="center" justifyLastLine="1"/>
    </xf>
    <xf numFmtId="38" fontId="29" fillId="0" borderId="40" xfId="1" applyFont="1" applyFill="1" applyBorder="1">
      <alignment vertical="center"/>
    </xf>
    <xf numFmtId="0" fontId="29" fillId="0" borderId="40" xfId="0" applyFont="1" applyBorder="1">
      <alignment vertical="center"/>
    </xf>
    <xf numFmtId="0" fontId="30" fillId="0" borderId="51" xfId="0" applyFont="1" applyBorder="1">
      <alignment vertical="center"/>
    </xf>
    <xf numFmtId="0" fontId="29" fillId="0" borderId="52" xfId="0" applyFont="1" applyBorder="1">
      <alignment vertical="center"/>
    </xf>
    <xf numFmtId="0" fontId="29" fillId="0" borderId="50" xfId="0" applyFont="1" applyBorder="1">
      <alignment vertical="center"/>
    </xf>
    <xf numFmtId="0" fontId="29" fillId="0" borderId="40" xfId="0" applyFont="1" applyBorder="1" applyAlignment="1">
      <alignment horizontal="right" vertical="center"/>
    </xf>
    <xf numFmtId="3" fontId="5" fillId="0" borderId="2" xfId="3" quotePrefix="1" applyNumberFormat="1" applyFont="1" applyBorder="1" applyAlignment="1" applyProtection="1">
      <alignment horizontal="right" vertical="center"/>
      <protection locked="0"/>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4" fillId="9" borderId="3" xfId="0" applyFont="1" applyFill="1" applyBorder="1" applyAlignment="1">
      <alignment horizontal="center" vertical="center" wrapText="1"/>
    </xf>
    <xf numFmtId="0" fontId="4" fillId="9" borderId="3"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4" xfId="0" applyFill="1" applyBorder="1" applyAlignment="1">
      <alignment horizontal="center" vertical="center" wrapText="1"/>
    </xf>
    <xf numFmtId="0" fontId="6" fillId="6" borderId="3"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176" fontId="0" fillId="0" borderId="0" xfId="0" applyNumberFormat="1" applyAlignment="1">
      <alignment horizontal="right" vertical="center"/>
    </xf>
    <xf numFmtId="0" fontId="0" fillId="0" borderId="0" xfId="0" applyAlignment="1">
      <alignment horizontal="left" vertical="top" wrapText="1"/>
    </xf>
    <xf numFmtId="0" fontId="0" fillId="0" borderId="0" xfId="0" applyAlignment="1">
      <alignment horizontal="left" vertical="center" shrinkToFit="1"/>
    </xf>
    <xf numFmtId="0" fontId="0" fillId="0" borderId="7" xfId="0" applyBorder="1" applyAlignment="1">
      <alignment horizontal="left" vertical="top"/>
    </xf>
    <xf numFmtId="0" fontId="0" fillId="0" borderId="8"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7" fillId="0" borderId="0" xfId="0" applyFont="1" applyAlignment="1">
      <alignment horizontal="center" vertical="center"/>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0" xfId="0" applyFill="1" applyAlignment="1">
      <alignment horizontal="left" vertical="top"/>
    </xf>
    <xf numFmtId="0" fontId="0" fillId="2" borderId="12" xfId="0" applyFill="1" applyBorder="1" applyAlignment="1">
      <alignment horizontal="left" vertical="top"/>
    </xf>
    <xf numFmtId="0" fontId="0" fillId="2" borderId="9"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19" fillId="0" borderId="0" xfId="3" applyFont="1" applyAlignment="1">
      <alignment horizontal="left" vertical="center" wrapText="1"/>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7" xfId="3" applyFont="1" applyBorder="1" applyAlignment="1">
      <alignment horizontal="center"/>
    </xf>
    <xf numFmtId="0" fontId="5" fillId="0" borderId="38" xfId="3" applyFont="1" applyBorder="1" applyAlignment="1">
      <alignment horizontal="center"/>
    </xf>
    <xf numFmtId="0" fontId="5" fillId="0" borderId="1" xfId="3" applyFont="1" applyBorder="1" applyAlignment="1">
      <alignment horizontal="center" vertical="center"/>
    </xf>
    <xf numFmtId="0" fontId="5" fillId="0" borderId="4" xfId="3" applyFont="1" applyBorder="1" applyAlignment="1">
      <alignment horizontal="center" vertical="center"/>
    </xf>
    <xf numFmtId="0" fontId="5" fillId="0" borderId="40" xfId="3" applyFont="1" applyBorder="1" applyAlignment="1">
      <alignment horizontal="center" vertical="center"/>
    </xf>
    <xf numFmtId="0" fontId="5" fillId="0" borderId="3" xfId="3" applyFont="1" applyBorder="1" applyAlignment="1">
      <alignment horizontal="center" vertical="center" wrapText="1"/>
    </xf>
    <xf numFmtId="177" fontId="5" fillId="0" borderId="37" xfId="3" applyNumberFormat="1" applyFont="1" applyBorder="1" applyAlignment="1">
      <alignment horizontal="right" wrapText="1"/>
    </xf>
    <xf numFmtId="177" fontId="5" fillId="0" borderId="38" xfId="3" applyNumberFormat="1" applyFont="1" applyBorder="1" applyAlignment="1">
      <alignment horizontal="right" wrapText="1"/>
    </xf>
    <xf numFmtId="177" fontId="5" fillId="0" borderId="39" xfId="3" applyNumberFormat="1" applyFont="1" applyBorder="1" applyAlignment="1">
      <alignment horizontal="right" wrapText="1"/>
    </xf>
    <xf numFmtId="178" fontId="5" fillId="0" borderId="37" xfId="3" applyNumberFormat="1" applyFont="1" applyBorder="1" applyAlignment="1">
      <alignment horizontal="center" vertical="center"/>
    </xf>
    <xf numFmtId="178" fontId="5" fillId="0" borderId="38" xfId="3" applyNumberFormat="1" applyFont="1" applyBorder="1" applyAlignment="1">
      <alignment horizontal="center" vertical="center"/>
    </xf>
    <xf numFmtId="178" fontId="5" fillId="0" borderId="39" xfId="3" applyNumberFormat="1" applyFont="1" applyBorder="1" applyAlignment="1">
      <alignment horizontal="center" vertical="center"/>
    </xf>
    <xf numFmtId="0" fontId="14" fillId="0" borderId="0" xfId="3" applyFont="1" applyAlignment="1">
      <alignment horizontal="center" vertical="center"/>
    </xf>
    <xf numFmtId="0" fontId="5" fillId="0" borderId="1" xfId="3" applyFont="1" applyBorder="1" applyAlignment="1">
      <alignment horizontal="center" vertical="center" wrapText="1"/>
    </xf>
    <xf numFmtId="0" fontId="5" fillId="0" borderId="4" xfId="3" applyFont="1" applyBorder="1" applyAlignment="1">
      <alignment horizontal="center" vertical="center" wrapText="1"/>
    </xf>
    <xf numFmtId="0" fontId="5" fillId="0" borderId="2" xfId="3" applyFont="1" applyBorder="1" applyAlignment="1">
      <alignment horizontal="center" vertical="center" wrapText="1"/>
    </xf>
    <xf numFmtId="0" fontId="5" fillId="0" borderId="3" xfId="3" applyFont="1" applyBorder="1" applyAlignment="1">
      <alignment horizontal="center" vertical="center"/>
    </xf>
    <xf numFmtId="0" fontId="5" fillId="0" borderId="0" xfId="3" applyFont="1" applyAlignment="1">
      <alignment horizontal="center" vertical="center" wrapText="1"/>
    </xf>
    <xf numFmtId="0" fontId="5" fillId="0" borderId="0" xfId="3" applyFont="1" applyAlignment="1">
      <alignment horizontal="center" vertical="center"/>
    </xf>
    <xf numFmtId="0" fontId="5" fillId="0" borderId="0" xfId="3" applyFont="1" applyAlignment="1">
      <alignment horizontal="left" vertical="center" wrapText="1"/>
    </xf>
    <xf numFmtId="0" fontId="14" fillId="0" borderId="13" xfId="3" applyFont="1" applyBorder="1" applyAlignment="1">
      <alignment horizontal="center" shrinkToFit="1"/>
    </xf>
    <xf numFmtId="0" fontId="5" fillId="0" borderId="2" xfId="3" applyFont="1" applyBorder="1" applyAlignment="1">
      <alignment horizontal="center" vertical="center"/>
    </xf>
    <xf numFmtId="3" fontId="5" fillId="0" borderId="37" xfId="3" quotePrefix="1" applyNumberFormat="1" applyFont="1" applyBorder="1" applyAlignment="1">
      <alignment horizontal="center" vertical="center"/>
    </xf>
    <xf numFmtId="3" fontId="5" fillId="0" borderId="38" xfId="3" quotePrefix="1" applyNumberFormat="1" applyFont="1" applyBorder="1" applyAlignment="1">
      <alignment horizontal="center" vertical="center"/>
    </xf>
    <xf numFmtId="3" fontId="5" fillId="0" borderId="39" xfId="3" quotePrefix="1"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xf>
    <xf numFmtId="38"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38" fontId="1" fillId="2" borderId="7" xfId="1" applyFont="1" applyFill="1" applyBorder="1" applyAlignment="1">
      <alignment horizontal="center" vertical="center"/>
    </xf>
    <xf numFmtId="38" fontId="1" fillId="2" borderId="8" xfId="1" applyFont="1" applyFill="1" applyBorder="1" applyAlignment="1">
      <alignment horizontal="center" vertical="center"/>
    </xf>
    <xf numFmtId="38" fontId="1" fillId="2" borderId="10" xfId="1" applyFont="1" applyFill="1" applyBorder="1" applyAlignment="1">
      <alignment horizontal="center" vertical="center"/>
    </xf>
    <xf numFmtId="38" fontId="1" fillId="2" borderId="11" xfId="1" applyFont="1" applyFill="1" applyBorder="1" applyAlignment="1">
      <alignment horizontal="center" vertical="center"/>
    </xf>
    <xf numFmtId="38" fontId="1" fillId="2" borderId="0" xfId="1" applyFont="1" applyFill="1" applyAlignment="1">
      <alignment horizontal="center" vertical="center"/>
    </xf>
    <xf numFmtId="38" fontId="1" fillId="2" borderId="12" xfId="1" applyFont="1" applyFill="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38" fontId="0" fillId="0" borderId="0" xfId="1" applyFont="1" applyAlignment="1">
      <alignment horizontal="center" vertical="center"/>
    </xf>
    <xf numFmtId="38" fontId="0" fillId="0" borderId="12" xfId="1" applyFont="1" applyBorder="1" applyAlignment="1">
      <alignment horizontal="center" vertical="center"/>
    </xf>
    <xf numFmtId="38" fontId="0" fillId="0" borderId="9"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38" fontId="1" fillId="0" borderId="3" xfId="1" applyFont="1" applyFill="1" applyBorder="1" applyAlignment="1">
      <alignment horizontal="center" vertical="center"/>
    </xf>
    <xf numFmtId="0" fontId="0" fillId="0" borderId="3"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cellXfs>
  <cellStyles count="4">
    <cellStyle name="桁区切り" xfId="1" builtinId="6"/>
    <cellStyle name="標準" xfId="0" builtinId="0"/>
    <cellStyle name="標準 2" xfId="2" xr:uid="{00000000-0005-0000-0000-000002000000}"/>
    <cellStyle name="標準 4" xfId="3" xr:uid="{338D3F24-A1A3-411C-B954-922E87726B8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251460</xdr:colOff>
      <xdr:row>0</xdr:row>
      <xdr:rowOff>76200</xdr:rowOff>
    </xdr:from>
    <xdr:to>
      <xdr:col>6</xdr:col>
      <xdr:colOff>144780</xdr:colOff>
      <xdr:row>4</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1460" y="76200"/>
          <a:ext cx="7680960" cy="106680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0">
              <a:solidFill>
                <a:sysClr val="windowText" lastClr="000000"/>
              </a:solidFill>
            </a:rPr>
            <a:t>①　</a:t>
          </a:r>
          <a:r>
            <a:rPr kumimoji="1" lang="ja-JP" altLang="en-US" sz="1100" b="1" u="sng">
              <a:solidFill>
                <a:srgbClr val="FF0000"/>
              </a:solidFill>
            </a:rPr>
            <a:t>各シートを入力する前</a:t>
          </a:r>
          <a:r>
            <a:rPr kumimoji="1" lang="ja-JP" altLang="en-US" sz="1100" b="0">
              <a:solidFill>
                <a:sysClr val="windowText" lastClr="000000"/>
              </a:solidFill>
            </a:rPr>
            <a:t>に、以下の</a:t>
          </a:r>
          <a:r>
            <a:rPr kumimoji="1" lang="ja-JP" altLang="en-US" sz="1100" b="1" u="sng">
              <a:solidFill>
                <a:srgbClr val="FF0000"/>
              </a:solidFill>
            </a:rPr>
            <a:t>入力欄（黄色セル）</a:t>
          </a:r>
          <a:r>
            <a:rPr kumimoji="1" lang="ja-JP" altLang="en-US" sz="1100" b="0">
              <a:solidFill>
                <a:sysClr val="windowText" lastClr="000000"/>
              </a:solidFill>
            </a:rPr>
            <a:t>に必要事項を入力してください。</a:t>
          </a:r>
          <a:endParaRPr kumimoji="1" lang="en-US" altLang="ja-JP" sz="1100" b="0">
            <a:solidFill>
              <a:sysClr val="windowText" lastClr="000000"/>
            </a:solidFill>
          </a:endParaRPr>
        </a:p>
        <a:p>
          <a:pPr algn="l"/>
          <a:r>
            <a:rPr kumimoji="1" lang="ja-JP" altLang="en-US" sz="1100" b="0"/>
            <a:t>　</a:t>
          </a:r>
          <a:r>
            <a:rPr kumimoji="1" lang="ja-JP" altLang="en-US" sz="1100" b="0">
              <a:solidFill>
                <a:sysClr val="windowText" lastClr="000000"/>
              </a:solidFill>
            </a:rPr>
            <a:t>②　①の入力後、</a:t>
          </a:r>
          <a:r>
            <a:rPr kumimoji="1" lang="ja-JP" altLang="en-US" sz="1100" b="1" u="sng">
              <a:solidFill>
                <a:srgbClr val="FF0000"/>
              </a:solidFill>
            </a:rPr>
            <a:t>様式第７号　→　第３号　→　第２号の順に</a:t>
          </a:r>
          <a:r>
            <a:rPr kumimoji="1" lang="ja-JP" altLang="en-US" sz="1100" b="0">
              <a:solidFill>
                <a:sysClr val="windowText" lastClr="000000"/>
              </a:solidFill>
            </a:rPr>
            <a:t>、</a:t>
          </a:r>
          <a:r>
            <a:rPr kumimoji="1" lang="ja-JP" altLang="en-US" sz="1100" b="1" u="sng">
              <a:solidFill>
                <a:srgbClr val="FF0000"/>
              </a:solidFill>
            </a:rPr>
            <a:t>黄色セル部分</a:t>
          </a:r>
          <a:r>
            <a:rPr kumimoji="1" lang="ja-JP" altLang="en-US" sz="1100" b="0">
              <a:solidFill>
                <a:sysClr val="windowText" lastClr="000000"/>
              </a:solidFill>
            </a:rPr>
            <a:t>に必要事項を入力してください。</a:t>
          </a:r>
          <a:endParaRPr kumimoji="1" lang="en-US" altLang="ja-JP" sz="1100" b="0">
            <a:solidFill>
              <a:sysClr val="windowText" lastClr="000000"/>
            </a:solidFill>
          </a:endParaRPr>
        </a:p>
        <a:p>
          <a:pPr algn="l"/>
          <a:r>
            <a:rPr kumimoji="1" lang="ja-JP" altLang="en-US" sz="1100" b="0">
              <a:solidFill>
                <a:sysClr val="windowText" lastClr="000000"/>
              </a:solidFill>
            </a:rPr>
            <a:t>　　　 </a:t>
          </a:r>
          <a:r>
            <a:rPr kumimoji="1" lang="en-US" altLang="ja-JP" sz="1100" b="0">
              <a:solidFill>
                <a:sysClr val="windowText" lastClr="000000"/>
              </a:solidFill>
            </a:rPr>
            <a:t>※</a:t>
          </a:r>
          <a:r>
            <a:rPr kumimoji="1" lang="ja-JP" altLang="en-US" sz="1100" b="0">
              <a:solidFill>
                <a:sysClr val="windowText" lastClr="000000"/>
              </a:solidFill>
            </a:rPr>
            <a:t>　実績報告書と請求書（様式第６号）は、当シートの内容が自動で転記されるため、入力不要です。</a:t>
          </a:r>
        </a:p>
      </xdr:txBody>
    </xdr:sp>
    <xdr:clientData/>
  </xdr:twoCellAnchor>
  <xdr:twoCellAnchor>
    <xdr:from>
      <xdr:col>5</xdr:col>
      <xdr:colOff>2400300</xdr:colOff>
      <xdr:row>5</xdr:row>
      <xdr:rowOff>91440</xdr:rowOff>
    </xdr:from>
    <xdr:to>
      <xdr:col>7</xdr:col>
      <xdr:colOff>685800</xdr:colOff>
      <xdr:row>27</xdr:row>
      <xdr:rowOff>15240</xdr:rowOff>
    </xdr:to>
    <xdr:sp macro="" textlink="">
      <xdr:nvSpPr>
        <xdr:cNvPr id="6" name="フリーフォーム: 図形 5">
          <a:extLst>
            <a:ext uri="{FF2B5EF4-FFF2-40B4-BE49-F238E27FC236}">
              <a16:creationId xmlns:a16="http://schemas.microsoft.com/office/drawing/2014/main" id="{31FEE511-F96B-6624-5A93-947F3B94D2CE}"/>
            </a:ext>
          </a:extLst>
        </xdr:cNvPr>
        <xdr:cNvSpPr/>
      </xdr:nvSpPr>
      <xdr:spPr>
        <a:xfrm>
          <a:off x="7437120" y="1325880"/>
          <a:ext cx="1036320" cy="4907280"/>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594360</xdr:colOff>
      <xdr:row>8</xdr:row>
      <xdr:rowOff>213360</xdr:rowOff>
    </xdr:from>
    <xdr:to>
      <xdr:col>15</xdr:col>
      <xdr:colOff>298526</xdr:colOff>
      <xdr:row>13</xdr:row>
      <xdr:rowOff>61407</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6385560" y="2103120"/>
          <a:ext cx="3857066" cy="952947"/>
        </a:xfrm>
        <a:prstGeom prst="wedgeRectCallout">
          <a:avLst>
            <a:gd name="adj1" fmla="val -63729"/>
            <a:gd name="adj2" fmla="val 48994"/>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100"/>
            <a:t>本文中の文言は、「基本データ入力シート」を入力すると自動で反映されますので、</a:t>
          </a:r>
          <a:r>
            <a:rPr kumimoji="1" lang="ja-JP" altLang="en-US" sz="1100" b="1" u="sng">
              <a:solidFill>
                <a:srgbClr val="FF0000"/>
              </a:solidFill>
            </a:rPr>
            <a:t>入力不要</a:t>
          </a:r>
          <a:r>
            <a:rPr kumimoji="1" lang="ja-JP" altLang="en-US" sz="1100"/>
            <a:t>です。</a:t>
          </a:r>
          <a:endParaRPr kumimoji="1" lang="en-US" altLang="ja-JP" sz="1100"/>
        </a:p>
        <a:p>
          <a:pPr algn="l">
            <a:lnSpc>
              <a:spcPts val="1300"/>
            </a:lnSpc>
          </a:pPr>
          <a:endParaRPr kumimoji="1" lang="en-US" altLang="ja-JP" sz="1100"/>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転記内容に誤りがないか、念のため御確認ください。</a:t>
          </a:r>
          <a:endParaRPr lang="ja-JP" altLang="ja-JP">
            <a:effectLst/>
          </a:endParaRPr>
        </a:p>
        <a:p>
          <a:pPr algn="l">
            <a:lnSpc>
              <a:spcPts val="1300"/>
            </a:lnSpc>
          </a:pP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99060</xdr:colOff>
      <xdr:row>13</xdr:row>
      <xdr:rowOff>144780</xdr:rowOff>
    </xdr:from>
    <xdr:to>
      <xdr:col>21</xdr:col>
      <xdr:colOff>579120</xdr:colOff>
      <xdr:row>25</xdr:row>
      <xdr:rowOff>45720</xdr:rowOff>
    </xdr:to>
    <xdr:sp macro="" textlink="">
      <xdr:nvSpPr>
        <xdr:cNvPr id="2" name="吹き出し: 四角形 1">
          <a:extLst>
            <a:ext uri="{FF2B5EF4-FFF2-40B4-BE49-F238E27FC236}">
              <a16:creationId xmlns:a16="http://schemas.microsoft.com/office/drawing/2014/main" id="{2114D2D0-D388-6E3D-9DBC-D383F8196219}"/>
            </a:ext>
          </a:extLst>
        </xdr:cNvPr>
        <xdr:cNvSpPr/>
      </xdr:nvSpPr>
      <xdr:spPr>
        <a:xfrm>
          <a:off x="7421880" y="2362200"/>
          <a:ext cx="6576060" cy="1912620"/>
        </a:xfrm>
        <a:prstGeom prst="wedgeRectCallout">
          <a:avLst>
            <a:gd name="adj1" fmla="val -39582"/>
            <a:gd name="adj2" fmla="val -31152"/>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ysClr val="windowText" lastClr="000000"/>
              </a:solidFill>
            </a:rPr>
            <a:t>いずれか該当する補助メニューに関する導入効果を入力してください。</a:t>
          </a:r>
          <a:endParaRPr kumimoji="1" lang="en-US" altLang="ja-JP" sz="1100" u="none">
            <a:solidFill>
              <a:sysClr val="windowText" lastClr="000000"/>
            </a:solidFill>
          </a:endParaRPr>
        </a:p>
        <a:p>
          <a:pPr algn="l"/>
          <a:endParaRPr kumimoji="1" lang="en-US" altLang="ja-JP" sz="1100" u="none">
            <a:solidFill>
              <a:sysClr val="windowText" lastClr="000000"/>
            </a:solidFill>
          </a:endParaRPr>
        </a:p>
        <a:p>
          <a:pPr algn="l"/>
          <a:r>
            <a:rPr kumimoji="1" lang="en-US" altLang="ja-JP" sz="1100" u="none">
              <a:solidFill>
                <a:sysClr val="windowText" lastClr="000000"/>
              </a:solidFill>
            </a:rPr>
            <a:t>【</a:t>
          </a:r>
          <a:r>
            <a:rPr kumimoji="1" lang="ja-JP" altLang="en-US" sz="1100" u="none">
              <a:solidFill>
                <a:sysClr val="windowText" lastClr="000000"/>
              </a:solidFill>
            </a:rPr>
            <a:t>記載例</a:t>
          </a:r>
          <a:r>
            <a:rPr kumimoji="1" lang="en-US" altLang="ja-JP" sz="1100" u="none">
              <a:solidFill>
                <a:sysClr val="windowText" lastClr="000000"/>
              </a:solidFill>
            </a:rPr>
            <a:t>】</a:t>
          </a:r>
        </a:p>
        <a:p>
          <a:pPr algn="l"/>
          <a:r>
            <a:rPr kumimoji="1" lang="ja-JP" altLang="en-US" sz="1100" u="none">
              <a:solidFill>
                <a:sysClr val="windowText" lastClr="000000"/>
              </a:solidFill>
            </a:rPr>
            <a:t>・令和８年１月に見守り機器を導入したことにより、就寝・起床の状態があらかじめ把握でき夜勤の見守り回数が従来より減少した。</a:t>
          </a:r>
          <a:endParaRPr kumimoji="1" lang="en-US" altLang="ja-JP" sz="1100" u="none">
            <a:solidFill>
              <a:sysClr val="windowText" lastClr="000000"/>
            </a:solidFill>
          </a:endParaRPr>
        </a:p>
        <a:p>
          <a:pPr algn="l"/>
          <a:r>
            <a:rPr kumimoji="1" lang="ja-JP" altLang="en-US" sz="1100" u="none">
              <a:solidFill>
                <a:sysClr val="windowText" lastClr="000000"/>
              </a:solidFill>
            </a:rPr>
            <a:t>・入浴支援機器及び移乗介助機器の導入により、腰を痛める等の身体の不調を訴える介護職員がいなくなり、今回の介護テクノロジー等の導入が、介護職員の身体的・心理的な負担軽減につながった。</a:t>
          </a:r>
          <a:endParaRPr kumimoji="1" lang="en-US" altLang="ja-JP" sz="1100"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solidFill>
                <a:sysClr val="windowText" lastClr="000000"/>
              </a:solidFill>
              <a:effectLst/>
              <a:latin typeface="+mn-lt"/>
              <a:ea typeface="+mn-ea"/>
              <a:cs typeface="+mn-cs"/>
            </a:rPr>
            <a:t>・</a:t>
          </a:r>
          <a:r>
            <a:rPr kumimoji="1" lang="ja-JP" altLang="ja-JP" sz="1100" u="none">
              <a:solidFill>
                <a:sysClr val="windowText" lastClr="000000"/>
              </a:solidFill>
              <a:effectLst/>
              <a:latin typeface="+mn-lt"/>
              <a:ea typeface="+mn-ea"/>
              <a:cs typeface="+mn-cs"/>
            </a:rPr>
            <a:t>令和７年１２月に見守り機器及び介護ソフトを導入し、連携して活用する環境を整えることができ、より効果的な介護職員の身体的・心理的な負担軽減、業務の効率化につなげることができた。</a:t>
          </a:r>
          <a:endParaRPr kumimoji="1" lang="en-US" altLang="ja-JP" sz="1100" u="none">
            <a:solidFill>
              <a:sysClr val="windowText" lastClr="000000"/>
            </a:solidFill>
          </a:endParaRPr>
        </a:p>
        <a:p>
          <a:pPr algn="l"/>
          <a:endParaRPr kumimoji="1" lang="ja-JP" altLang="en-US" sz="1100" u="none">
            <a:solidFill>
              <a:sysClr val="windowText" lastClr="000000"/>
            </a:solidFill>
          </a:endParaRPr>
        </a:p>
      </xdr:txBody>
    </xdr:sp>
    <xdr:clientData/>
  </xdr:twoCellAnchor>
  <xdr:twoCellAnchor>
    <xdr:from>
      <xdr:col>10</xdr:col>
      <xdr:colOff>15240</xdr:colOff>
      <xdr:row>14</xdr:row>
      <xdr:rowOff>160020</xdr:rowOff>
    </xdr:from>
    <xdr:to>
      <xdr:col>11</xdr:col>
      <xdr:colOff>114300</xdr:colOff>
      <xdr:row>17</xdr:row>
      <xdr:rowOff>137160</xdr:rowOff>
    </xdr:to>
    <xdr:cxnSp macro="">
      <xdr:nvCxnSpPr>
        <xdr:cNvPr id="4" name="直線矢印コネクタ 3">
          <a:extLst>
            <a:ext uri="{FF2B5EF4-FFF2-40B4-BE49-F238E27FC236}">
              <a16:creationId xmlns:a16="http://schemas.microsoft.com/office/drawing/2014/main" id="{0A98986E-F495-407D-9579-39391CFE5973}"/>
            </a:ext>
          </a:extLst>
        </xdr:cNvPr>
        <xdr:cNvCxnSpPr/>
      </xdr:nvCxnSpPr>
      <xdr:spPr>
        <a:xfrm flipH="1" flipV="1">
          <a:off x="6728460" y="2545080"/>
          <a:ext cx="708660" cy="480060"/>
        </a:xfrm>
        <a:prstGeom prst="straightConnector1">
          <a:avLst/>
        </a:prstGeom>
        <a:ln w="3175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15240</xdr:colOff>
      <xdr:row>21</xdr:row>
      <xdr:rowOff>137160</xdr:rowOff>
    </xdr:from>
    <xdr:to>
      <xdr:col>11</xdr:col>
      <xdr:colOff>114300</xdr:colOff>
      <xdr:row>25</xdr:row>
      <xdr:rowOff>68580</xdr:rowOff>
    </xdr:to>
    <xdr:cxnSp macro="">
      <xdr:nvCxnSpPr>
        <xdr:cNvPr id="5" name="直線矢印コネクタ 4">
          <a:extLst>
            <a:ext uri="{FF2B5EF4-FFF2-40B4-BE49-F238E27FC236}">
              <a16:creationId xmlns:a16="http://schemas.microsoft.com/office/drawing/2014/main" id="{C5803893-B6A4-4A4F-9AA0-1059E1F03664}"/>
            </a:ext>
          </a:extLst>
        </xdr:cNvPr>
        <xdr:cNvCxnSpPr/>
      </xdr:nvCxnSpPr>
      <xdr:spPr>
        <a:xfrm flipH="1">
          <a:off x="6728460" y="3695700"/>
          <a:ext cx="708660" cy="601980"/>
        </a:xfrm>
        <a:prstGeom prst="straightConnector1">
          <a:avLst/>
        </a:prstGeom>
        <a:ln w="3175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165846</xdr:colOff>
      <xdr:row>0</xdr:row>
      <xdr:rowOff>138954</xdr:rowOff>
    </xdr:from>
    <xdr:to>
      <xdr:col>16</xdr:col>
      <xdr:colOff>179294</xdr:colOff>
      <xdr:row>2</xdr:row>
      <xdr:rowOff>259977</xdr:rowOff>
    </xdr:to>
    <xdr:sp macro="" textlink="">
      <xdr:nvSpPr>
        <xdr:cNvPr id="2" name="テキスト ボックス 1">
          <a:extLst>
            <a:ext uri="{FF2B5EF4-FFF2-40B4-BE49-F238E27FC236}">
              <a16:creationId xmlns:a16="http://schemas.microsoft.com/office/drawing/2014/main" id="{CAF5C470-B2FB-9E23-1028-3364D733A228}"/>
            </a:ext>
          </a:extLst>
        </xdr:cNvPr>
        <xdr:cNvSpPr txBox="1"/>
      </xdr:nvSpPr>
      <xdr:spPr>
        <a:xfrm>
          <a:off x="10080811" y="138954"/>
          <a:ext cx="5096436" cy="425823"/>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丸ｺﾞｼｯｸM-PRO" panose="020F0600000000000000" pitchFamily="50" charset="-128"/>
              <a:ea typeface="HG丸ｺﾞｼｯｸM-PRO" panose="020F0600000000000000" pitchFamily="50" charset="-128"/>
            </a:rPr>
            <a:t>交付申請書の内容を実績ベースで記入してください。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190500</xdr:colOff>
      <xdr:row>14</xdr:row>
      <xdr:rowOff>76200</xdr:rowOff>
    </xdr:from>
    <xdr:to>
      <xdr:col>13</xdr:col>
      <xdr:colOff>504266</xdr:colOff>
      <xdr:row>18</xdr:row>
      <xdr:rowOff>76200</xdr:rowOff>
    </xdr:to>
    <xdr:sp macro="" textlink="">
      <xdr:nvSpPr>
        <xdr:cNvPr id="2" name="吹き出し: 四角形 1">
          <a:extLst>
            <a:ext uri="{FF2B5EF4-FFF2-40B4-BE49-F238E27FC236}">
              <a16:creationId xmlns:a16="http://schemas.microsoft.com/office/drawing/2014/main" id="{D6B4D527-D108-45CD-948A-F99D66E41A53}"/>
            </a:ext>
          </a:extLst>
        </xdr:cNvPr>
        <xdr:cNvSpPr/>
      </xdr:nvSpPr>
      <xdr:spPr>
        <a:xfrm>
          <a:off x="5684520" y="2461260"/>
          <a:ext cx="3361766" cy="670560"/>
        </a:xfrm>
        <a:prstGeom prst="wedgeRectCallout">
          <a:avLst>
            <a:gd name="adj1" fmla="val -111102"/>
            <a:gd name="adj2" fmla="val 535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消費税額は、「２．自己資金」に含めて計上してください。</a:t>
          </a:r>
        </a:p>
      </xdr:txBody>
    </xdr:sp>
    <xdr:clientData fPrintsWithSheet="0"/>
  </xdr:twoCellAnchor>
  <xdr:twoCellAnchor>
    <xdr:from>
      <xdr:col>8</xdr:col>
      <xdr:colOff>289560</xdr:colOff>
      <xdr:row>28</xdr:row>
      <xdr:rowOff>144780</xdr:rowOff>
    </xdr:from>
    <xdr:to>
      <xdr:col>13</xdr:col>
      <xdr:colOff>525780</xdr:colOff>
      <xdr:row>33</xdr:row>
      <xdr:rowOff>22860</xdr:rowOff>
    </xdr:to>
    <xdr:sp macro="" textlink="">
      <xdr:nvSpPr>
        <xdr:cNvPr id="3" name="正方形/長方形 2">
          <a:extLst>
            <a:ext uri="{FF2B5EF4-FFF2-40B4-BE49-F238E27FC236}">
              <a16:creationId xmlns:a16="http://schemas.microsoft.com/office/drawing/2014/main" id="{B942AE43-F0F7-9C83-71C5-197605E1D3BC}"/>
            </a:ext>
          </a:extLst>
        </xdr:cNvPr>
        <xdr:cNvSpPr/>
      </xdr:nvSpPr>
      <xdr:spPr>
        <a:xfrm>
          <a:off x="5783580" y="4876800"/>
          <a:ext cx="3284220" cy="71628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「合計」欄の金額は、消費税込みの金額（総事業費）となっているか御確認ください。</a:t>
          </a:r>
        </a:p>
      </xdr:txBody>
    </xdr:sp>
    <xdr:clientData fPrintsWithSheet="0"/>
  </xdr:twoCellAnchor>
  <xdr:twoCellAnchor>
    <xdr:from>
      <xdr:col>6</xdr:col>
      <xdr:colOff>45720</xdr:colOff>
      <xdr:row>31</xdr:row>
      <xdr:rowOff>0</xdr:rowOff>
    </xdr:from>
    <xdr:to>
      <xdr:col>8</xdr:col>
      <xdr:colOff>289560</xdr:colOff>
      <xdr:row>37</xdr:row>
      <xdr:rowOff>99060</xdr:rowOff>
    </xdr:to>
    <xdr:cxnSp macro="">
      <xdr:nvCxnSpPr>
        <xdr:cNvPr id="5" name="直線矢印コネクタ 4">
          <a:extLst>
            <a:ext uri="{FF2B5EF4-FFF2-40B4-BE49-F238E27FC236}">
              <a16:creationId xmlns:a16="http://schemas.microsoft.com/office/drawing/2014/main" id="{4C820549-CEA2-1D09-4B9C-7157573731D0}"/>
            </a:ext>
          </a:extLst>
        </xdr:cNvPr>
        <xdr:cNvCxnSpPr>
          <a:stCxn id="3" idx="1"/>
        </xdr:cNvCxnSpPr>
      </xdr:nvCxnSpPr>
      <xdr:spPr>
        <a:xfrm flipH="1">
          <a:off x="3703320" y="5234940"/>
          <a:ext cx="2080260" cy="1104900"/>
        </a:xfrm>
        <a:prstGeom prst="straightConnector1">
          <a:avLst/>
        </a:prstGeom>
        <a:ln w="3175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6</xdr:col>
      <xdr:colOff>60960</xdr:colOff>
      <xdr:row>23</xdr:row>
      <xdr:rowOff>76200</xdr:rowOff>
    </xdr:from>
    <xdr:to>
      <xdr:col>8</xdr:col>
      <xdr:colOff>289560</xdr:colOff>
      <xdr:row>31</xdr:row>
      <xdr:rowOff>0</xdr:rowOff>
    </xdr:to>
    <xdr:cxnSp macro="">
      <xdr:nvCxnSpPr>
        <xdr:cNvPr id="6" name="直線矢印コネクタ 5">
          <a:extLst>
            <a:ext uri="{FF2B5EF4-FFF2-40B4-BE49-F238E27FC236}">
              <a16:creationId xmlns:a16="http://schemas.microsoft.com/office/drawing/2014/main" id="{F6A8D3B9-68AF-42AD-B90D-5663A51B25B3}"/>
            </a:ext>
          </a:extLst>
        </xdr:cNvPr>
        <xdr:cNvCxnSpPr>
          <a:stCxn id="3" idx="1"/>
        </xdr:cNvCxnSpPr>
      </xdr:nvCxnSpPr>
      <xdr:spPr>
        <a:xfrm flipH="1" flipV="1">
          <a:off x="3718560" y="3970020"/>
          <a:ext cx="2065020" cy="1264920"/>
        </a:xfrm>
        <a:prstGeom prst="straightConnector1">
          <a:avLst/>
        </a:prstGeom>
        <a:ln w="3175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53340</xdr:colOff>
      <xdr:row>2</xdr:row>
      <xdr:rowOff>152400</xdr:rowOff>
    </xdr:from>
    <xdr:to>
      <xdr:col>15</xdr:col>
      <xdr:colOff>480060</xdr:colOff>
      <xdr:row>4</xdr:row>
      <xdr:rowOff>60960</xdr:rowOff>
    </xdr:to>
    <xdr:sp macro="" textlink="">
      <xdr:nvSpPr>
        <xdr:cNvPr id="2" name="吹き出し: 四角形 1">
          <a:extLst>
            <a:ext uri="{FF2B5EF4-FFF2-40B4-BE49-F238E27FC236}">
              <a16:creationId xmlns:a16="http://schemas.microsoft.com/office/drawing/2014/main" id="{0720DC49-F5C3-46D0-B706-9DEB1918E01F}"/>
            </a:ext>
          </a:extLst>
        </xdr:cNvPr>
        <xdr:cNvSpPr/>
      </xdr:nvSpPr>
      <xdr:spPr>
        <a:xfrm>
          <a:off x="6758940" y="624840"/>
          <a:ext cx="2255520" cy="381000"/>
        </a:xfrm>
        <a:prstGeom prst="wedgeRectCallout">
          <a:avLst>
            <a:gd name="adj1" fmla="val -75834"/>
            <a:gd name="adj2" fmla="val 6858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日付は空欄のままで結構です。</a:t>
          </a:r>
        </a:p>
      </xdr:txBody>
    </xdr:sp>
    <xdr:clientData/>
  </xdr:twoCellAnchor>
  <xdr:twoCellAnchor>
    <xdr:from>
      <xdr:col>11</xdr:col>
      <xdr:colOff>381000</xdr:colOff>
      <xdr:row>6</xdr:row>
      <xdr:rowOff>76200</xdr:rowOff>
    </xdr:from>
    <xdr:to>
      <xdr:col>17</xdr:col>
      <xdr:colOff>190500</xdr:colOff>
      <xdr:row>12</xdr:row>
      <xdr:rowOff>38100</xdr:rowOff>
    </xdr:to>
    <xdr:sp macro="" textlink="">
      <xdr:nvSpPr>
        <xdr:cNvPr id="3" name="吹き出し: 四角形 2">
          <a:extLst>
            <a:ext uri="{FF2B5EF4-FFF2-40B4-BE49-F238E27FC236}">
              <a16:creationId xmlns:a16="http://schemas.microsoft.com/office/drawing/2014/main" id="{CB50000D-D8C9-42C8-BD34-31D0280B5F50}"/>
            </a:ext>
          </a:extLst>
        </xdr:cNvPr>
        <xdr:cNvSpPr/>
      </xdr:nvSpPr>
      <xdr:spPr>
        <a:xfrm>
          <a:off x="6477000" y="1493520"/>
          <a:ext cx="3467100" cy="1379220"/>
        </a:xfrm>
        <a:prstGeom prst="wedgeRectCallout">
          <a:avLst>
            <a:gd name="adj1" fmla="val -58903"/>
            <a:gd name="adj2" fmla="val 2938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当様式の法人情報や請求額、口座情報等は、「基本データ入力」シートから自動で転記されますので、</a:t>
          </a:r>
          <a:r>
            <a:rPr kumimoji="1" lang="ja-JP" altLang="en-US" sz="1100" b="1" u="sng">
              <a:solidFill>
                <a:srgbClr val="FF0000"/>
              </a:solidFill>
            </a:rPr>
            <a:t>入力不要</a:t>
          </a:r>
          <a:r>
            <a:rPr kumimoji="1" lang="ja-JP" altLang="en-US" sz="1100">
              <a:solidFill>
                <a:sysClr val="windowText" lastClr="000000"/>
              </a:solidFill>
            </a:rPr>
            <a:t>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転記内容に誤りがないか、念のため御確認ください。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368;&#21021;&#12395;&#20837;&#21147;)&#25552;&#20986;&#21069;&#12481;&#12455;&#12483;&#12463;&#12471;&#12540;&#1248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入力)提出前チェックシー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2:J35"/>
  <sheetViews>
    <sheetView tabSelected="1" view="pageBreakPreview" zoomScaleNormal="100" zoomScaleSheetLayoutView="100" workbookViewId="0">
      <selection activeCell="E9" sqref="E9"/>
    </sheetView>
  </sheetViews>
  <sheetFormatPr defaultRowHeight="13.2" x14ac:dyDescent="0.2"/>
  <cols>
    <col min="1" max="1" width="4.77734375" customWidth="1"/>
    <col min="2" max="2" width="3.5546875" bestFit="1" customWidth="1"/>
    <col min="3" max="3" width="3.5546875" customWidth="1"/>
    <col min="4" max="4" width="23.77734375" bestFit="1" customWidth="1"/>
    <col min="5" max="5" width="37.77734375" customWidth="1"/>
    <col min="6" max="6" width="40.88671875" customWidth="1"/>
    <col min="7" max="7" width="3.6640625" customWidth="1"/>
    <col min="8" max="8" width="11.5546875" customWidth="1"/>
    <col min="9" max="9" width="44.6640625" bestFit="1" customWidth="1"/>
    <col min="10" max="10" width="9.5546875" bestFit="1" customWidth="1"/>
    <col min="11" max="11" width="27.88671875" bestFit="1" customWidth="1"/>
  </cols>
  <sheetData>
    <row r="2" spans="1:10" ht="21.6" customHeight="1" x14ac:dyDescent="0.2">
      <c r="A2" s="5"/>
      <c r="B2" s="5"/>
      <c r="C2" s="5"/>
      <c r="D2" s="4"/>
      <c r="E2" s="4"/>
      <c r="F2" s="4"/>
      <c r="G2" s="4"/>
      <c r="H2" s="4"/>
      <c r="I2" s="4"/>
    </row>
    <row r="3" spans="1:10" ht="21.6" customHeight="1" x14ac:dyDescent="0.2">
      <c r="A3" s="5"/>
      <c r="B3" s="5"/>
      <c r="C3" s="5"/>
      <c r="D3" s="4"/>
      <c r="E3" s="4"/>
      <c r="F3" s="4"/>
      <c r="G3" s="4"/>
      <c r="H3" s="4"/>
      <c r="I3" s="4"/>
    </row>
    <row r="4" spans="1:10" ht="21.6" customHeight="1" x14ac:dyDescent="0.2">
      <c r="A4" s="5"/>
      <c r="B4" s="5"/>
      <c r="C4" s="5"/>
      <c r="D4" s="4"/>
      <c r="E4" s="4"/>
      <c r="F4" s="4"/>
      <c r="G4" s="4"/>
      <c r="H4" s="4"/>
      <c r="I4" s="4"/>
    </row>
    <row r="5" spans="1:10" ht="19.2" customHeight="1" x14ac:dyDescent="0.2">
      <c r="F5" s="6"/>
      <c r="I5" s="118" t="str">
        <f>"No."&amp;C12</f>
        <v>No.6</v>
      </c>
      <c r="J5" s="118" t="str">
        <f>"No."&amp;C23</f>
        <v>No.17</v>
      </c>
    </row>
    <row r="6" spans="1:10" ht="18" customHeight="1" thickBot="1" x14ac:dyDescent="0.25">
      <c r="C6" s="17" t="s">
        <v>63</v>
      </c>
      <c r="D6" s="7" t="s">
        <v>42</v>
      </c>
      <c r="E6" s="8" t="s">
        <v>43</v>
      </c>
      <c r="F6" s="7" t="s">
        <v>66</v>
      </c>
      <c r="I6" s="35" t="s">
        <v>14</v>
      </c>
      <c r="J6" s="35" t="s">
        <v>204</v>
      </c>
    </row>
    <row r="7" spans="1:10" ht="29.4" customHeight="1" thickTop="1" x14ac:dyDescent="0.2">
      <c r="B7" s="166" t="s">
        <v>56</v>
      </c>
      <c r="C7" s="19">
        <v>1</v>
      </c>
      <c r="D7" s="20" t="s">
        <v>131</v>
      </c>
      <c r="E7" s="144"/>
      <c r="F7" s="22" t="s">
        <v>54</v>
      </c>
      <c r="I7" s="35" t="s">
        <v>15</v>
      </c>
      <c r="J7" s="35" t="s">
        <v>205</v>
      </c>
    </row>
    <row r="8" spans="1:10" ht="29.4" customHeight="1" x14ac:dyDescent="0.2">
      <c r="B8" s="167"/>
      <c r="C8" s="21">
        <f>C7+1</f>
        <v>2</v>
      </c>
      <c r="D8" s="137" t="s">
        <v>55</v>
      </c>
      <c r="E8" s="145"/>
      <c r="F8" s="140" t="s">
        <v>57</v>
      </c>
      <c r="I8" s="35" t="s">
        <v>17</v>
      </c>
    </row>
    <row r="9" spans="1:10" ht="28.8" customHeight="1" x14ac:dyDescent="0.2">
      <c r="B9" s="170" t="s">
        <v>58</v>
      </c>
      <c r="C9" s="116">
        <f t="shared" ref="C9:C25" si="0">C8+1</f>
        <v>3</v>
      </c>
      <c r="D9" s="138" t="s">
        <v>64</v>
      </c>
      <c r="E9" s="141"/>
      <c r="F9" s="23" t="s">
        <v>53</v>
      </c>
      <c r="I9" s="35" t="s">
        <v>19</v>
      </c>
    </row>
    <row r="10" spans="1:10" ht="28.8" customHeight="1" x14ac:dyDescent="0.2">
      <c r="B10" s="171"/>
      <c r="C10" s="116">
        <f t="shared" si="0"/>
        <v>4</v>
      </c>
      <c r="D10" s="138" t="s">
        <v>65</v>
      </c>
      <c r="E10" s="141"/>
      <c r="F10" s="23" t="s">
        <v>41</v>
      </c>
      <c r="I10" s="35" t="s">
        <v>21</v>
      </c>
    </row>
    <row r="11" spans="1:10" ht="28.8" customHeight="1" x14ac:dyDescent="0.2">
      <c r="B11" s="171"/>
      <c r="C11" s="117">
        <f t="shared" si="0"/>
        <v>5</v>
      </c>
      <c r="D11" s="115" t="s">
        <v>59</v>
      </c>
      <c r="E11" s="141"/>
      <c r="F11" s="23" t="s">
        <v>186</v>
      </c>
      <c r="I11" s="35" t="s">
        <v>23</v>
      </c>
    </row>
    <row r="12" spans="1:10" ht="28.8" customHeight="1" x14ac:dyDescent="0.2">
      <c r="B12" s="172" t="s">
        <v>62</v>
      </c>
      <c r="C12" s="24">
        <f t="shared" si="0"/>
        <v>6</v>
      </c>
      <c r="D12" s="139" t="s">
        <v>61</v>
      </c>
      <c r="E12" s="141"/>
      <c r="F12" s="26" t="s">
        <v>69</v>
      </c>
      <c r="I12" s="35" t="s">
        <v>25</v>
      </c>
    </row>
    <row r="13" spans="1:10" ht="28.8" customHeight="1" x14ac:dyDescent="0.2">
      <c r="B13" s="172"/>
      <c r="C13" s="24">
        <f t="shared" si="0"/>
        <v>7</v>
      </c>
      <c r="D13" s="139" t="s">
        <v>60</v>
      </c>
      <c r="E13" s="146"/>
      <c r="F13" s="26" t="s">
        <v>68</v>
      </c>
      <c r="I13" s="35" t="s">
        <v>26</v>
      </c>
    </row>
    <row r="14" spans="1:10" ht="28.8" customHeight="1" x14ac:dyDescent="0.2">
      <c r="B14" s="172"/>
      <c r="C14" s="24">
        <f t="shared" si="0"/>
        <v>8</v>
      </c>
      <c r="D14" s="25" t="s">
        <v>67</v>
      </c>
      <c r="E14" s="142"/>
      <c r="F14" s="27">
        <v>20</v>
      </c>
      <c r="I14" s="35" t="s">
        <v>27</v>
      </c>
    </row>
    <row r="15" spans="1:10" ht="42" customHeight="1" x14ac:dyDescent="0.2">
      <c r="B15" s="162" t="s">
        <v>145</v>
      </c>
      <c r="C15" s="127">
        <f t="shared" si="0"/>
        <v>9</v>
      </c>
      <c r="D15" s="128" t="s">
        <v>146</v>
      </c>
      <c r="E15" s="150"/>
      <c r="F15" s="129" t="s">
        <v>187</v>
      </c>
      <c r="I15" s="35" t="s">
        <v>28</v>
      </c>
    </row>
    <row r="16" spans="1:10" ht="40.799999999999997" customHeight="1" x14ac:dyDescent="0.2">
      <c r="B16" s="163"/>
      <c r="C16" s="127">
        <f t="shared" si="0"/>
        <v>10</v>
      </c>
      <c r="D16" s="128" t="s">
        <v>147</v>
      </c>
      <c r="E16" s="142"/>
      <c r="F16" s="129" t="s">
        <v>188</v>
      </c>
      <c r="I16" s="35" t="s">
        <v>29</v>
      </c>
    </row>
    <row r="17" spans="2:9" ht="32.4" customHeight="1" x14ac:dyDescent="0.2">
      <c r="B17" s="168" t="s">
        <v>148</v>
      </c>
      <c r="C17" s="130">
        <f t="shared" si="0"/>
        <v>11</v>
      </c>
      <c r="D17" s="131" t="s">
        <v>132</v>
      </c>
      <c r="E17" s="147"/>
      <c r="F17" s="129" t="s">
        <v>182</v>
      </c>
      <c r="I17" s="35" t="s">
        <v>30</v>
      </c>
    </row>
    <row r="18" spans="2:9" ht="34.799999999999997" x14ac:dyDescent="0.2">
      <c r="B18" s="169"/>
      <c r="C18" s="130">
        <f t="shared" si="0"/>
        <v>12</v>
      </c>
      <c r="D18" s="131" t="s">
        <v>168</v>
      </c>
      <c r="E18" s="147"/>
      <c r="F18" s="148" t="s">
        <v>181</v>
      </c>
      <c r="I18" s="35" t="s">
        <v>31</v>
      </c>
    </row>
    <row r="19" spans="2:9" ht="28.2" customHeight="1" x14ac:dyDescent="0.2">
      <c r="B19" s="164" t="s">
        <v>154</v>
      </c>
      <c r="C19" s="132">
        <f t="shared" si="0"/>
        <v>13</v>
      </c>
      <c r="D19" s="135" t="s">
        <v>149</v>
      </c>
      <c r="E19" s="141"/>
      <c r="F19" s="133" t="s">
        <v>178</v>
      </c>
      <c r="I19" s="35" t="s">
        <v>32</v>
      </c>
    </row>
    <row r="20" spans="2:9" ht="28.2" customHeight="1" x14ac:dyDescent="0.2">
      <c r="B20" s="164"/>
      <c r="C20" s="132">
        <f t="shared" si="0"/>
        <v>14</v>
      </c>
      <c r="D20" s="135" t="s">
        <v>198</v>
      </c>
      <c r="E20" s="142"/>
      <c r="F20" s="133" t="s">
        <v>200</v>
      </c>
      <c r="I20" s="35" t="s">
        <v>33</v>
      </c>
    </row>
    <row r="21" spans="2:9" ht="28.2" customHeight="1" x14ac:dyDescent="0.2">
      <c r="B21" s="165"/>
      <c r="C21" s="132">
        <f t="shared" si="0"/>
        <v>15</v>
      </c>
      <c r="D21" s="135" t="s">
        <v>150</v>
      </c>
      <c r="E21" s="141"/>
      <c r="F21" s="133" t="s">
        <v>179</v>
      </c>
      <c r="I21" s="35" t="s">
        <v>34</v>
      </c>
    </row>
    <row r="22" spans="2:9" ht="28.2" customHeight="1" x14ac:dyDescent="0.2">
      <c r="B22" s="165"/>
      <c r="C22" s="132">
        <f t="shared" si="0"/>
        <v>16</v>
      </c>
      <c r="D22" s="135" t="s">
        <v>199</v>
      </c>
      <c r="E22" s="142"/>
      <c r="F22" s="133" t="s">
        <v>201</v>
      </c>
      <c r="I22" s="35" t="s">
        <v>35</v>
      </c>
    </row>
    <row r="23" spans="2:9" ht="28.2" customHeight="1" x14ac:dyDescent="0.2">
      <c r="B23" s="165"/>
      <c r="C23" s="132">
        <f t="shared" si="0"/>
        <v>17</v>
      </c>
      <c r="D23" s="135" t="s">
        <v>151</v>
      </c>
      <c r="E23" s="141"/>
      <c r="F23" s="133" t="s">
        <v>69</v>
      </c>
      <c r="I23" s="35" t="s">
        <v>36</v>
      </c>
    </row>
    <row r="24" spans="2:9" ht="28.2" customHeight="1" x14ac:dyDescent="0.2">
      <c r="B24" s="165"/>
      <c r="C24" s="132">
        <f t="shared" si="0"/>
        <v>18</v>
      </c>
      <c r="D24" s="135" t="s">
        <v>152</v>
      </c>
      <c r="E24" s="142"/>
      <c r="F24" s="134">
        <v>123456</v>
      </c>
      <c r="I24" s="35" t="s">
        <v>37</v>
      </c>
    </row>
    <row r="25" spans="2:9" ht="37.799999999999997" thickBot="1" x14ac:dyDescent="0.25">
      <c r="B25" s="165"/>
      <c r="C25" s="132">
        <f t="shared" si="0"/>
        <v>19</v>
      </c>
      <c r="D25" s="135" t="s">
        <v>153</v>
      </c>
      <c r="E25" s="143"/>
      <c r="F25" s="136" t="s">
        <v>203</v>
      </c>
      <c r="I25" s="35" t="s">
        <v>38</v>
      </c>
    </row>
    <row r="26" spans="2:9" ht="18.600000000000001" customHeight="1" thickTop="1" thickBot="1" x14ac:dyDescent="0.25">
      <c r="I26" s="35" t="s">
        <v>39</v>
      </c>
    </row>
    <row r="27" spans="2:9" ht="18.600000000000001" customHeight="1" thickTop="1" x14ac:dyDescent="0.2">
      <c r="C27" s="28" t="s">
        <v>70</v>
      </c>
      <c r="D27" s="29"/>
      <c r="E27" s="29"/>
      <c r="F27" s="30"/>
      <c r="I27" s="35" t="s">
        <v>40</v>
      </c>
    </row>
    <row r="28" spans="2:9" ht="18.600000000000001" customHeight="1" thickBot="1" x14ac:dyDescent="0.25">
      <c r="C28" s="31"/>
      <c r="D28" s="32" t="s">
        <v>71</v>
      </c>
      <c r="E28" s="33"/>
      <c r="F28" s="34"/>
    </row>
    <row r="29" spans="2:9" ht="13.8" thickTop="1" x14ac:dyDescent="0.2"/>
    <row r="30" spans="2:9" ht="18.600000000000001" customHeight="1" x14ac:dyDescent="0.2"/>
    <row r="31" spans="2:9" ht="18.600000000000001" customHeight="1" x14ac:dyDescent="0.2"/>
    <row r="32" spans="2:9" ht="18.600000000000001" customHeight="1" x14ac:dyDescent="0.2"/>
    <row r="33" ht="18.600000000000001" customHeight="1" x14ac:dyDescent="0.2"/>
    <row r="34" ht="18.600000000000001" customHeight="1" x14ac:dyDescent="0.2"/>
    <row r="35" ht="18.600000000000001" customHeight="1" x14ac:dyDescent="0.2"/>
  </sheetData>
  <mergeCells count="6">
    <mergeCell ref="B15:B16"/>
    <mergeCell ref="B19:B25"/>
    <mergeCell ref="B7:B8"/>
    <mergeCell ref="B17:B18"/>
    <mergeCell ref="B9:B11"/>
    <mergeCell ref="B12:B14"/>
  </mergeCells>
  <phoneticPr fontId="2"/>
  <dataValidations count="2">
    <dataValidation type="list" allowBlank="1" showInputMessage="1" showErrorMessage="1" sqref="E23" xr:uid="{F54F46DA-6EEC-4DC7-BD91-D1E280E6775C}">
      <formula1>$J$6:$J$7</formula1>
    </dataValidation>
    <dataValidation type="list" allowBlank="1" showInputMessage="1" showErrorMessage="1" sqref="E12" xr:uid="{00000000-0002-0000-0100-000001000000}">
      <formula1>$I$6:$I$27</formula1>
    </dataValidation>
  </dataValidations>
  <pageMargins left="0.70866141732283472" right="0.70866141732283472" top="0.74803149606299213" bottom="0.74803149606299213" header="0.31496062992125984" footer="0.31496062992125984"/>
  <pageSetup paperSize="9" scale="75" fitToHeight="0" orientation="portrait" blackAndWhite="1"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26"/>
  <sheetViews>
    <sheetView showZeros="0" view="pageBreakPreview" zoomScaleNormal="90" zoomScaleSheetLayoutView="100" workbookViewId="0">
      <selection activeCell="K20" sqref="K20"/>
    </sheetView>
  </sheetViews>
  <sheetFormatPr defaultRowHeight="13.2" x14ac:dyDescent="0.2"/>
  <cols>
    <col min="2" max="2" width="7.6640625" customWidth="1"/>
    <col min="3" max="3" width="7.33203125" customWidth="1"/>
    <col min="4" max="4" width="7.77734375" customWidth="1"/>
    <col min="5" max="5" width="7.109375" customWidth="1"/>
    <col min="6" max="6" width="12.21875" customWidth="1"/>
    <col min="7" max="7" width="12.6640625" customWidth="1"/>
    <col min="8" max="8" width="11.88671875" customWidth="1"/>
    <col min="11" max="11" width="16.109375" bestFit="1" customWidth="1"/>
  </cols>
  <sheetData>
    <row r="1" spans="1:10" ht="18.75" customHeight="1" x14ac:dyDescent="0.2">
      <c r="H1" s="175"/>
      <c r="I1" s="175"/>
    </row>
    <row r="2" spans="1:10" ht="18.75" customHeight="1" x14ac:dyDescent="0.2">
      <c r="H2" s="176">
        <f>基本データ入力!E17</f>
        <v>0</v>
      </c>
      <c r="I2" s="176"/>
    </row>
    <row r="3" spans="1:10" ht="18.75" customHeight="1" x14ac:dyDescent="0.2"/>
    <row r="4" spans="1:10" ht="18.75" customHeight="1" x14ac:dyDescent="0.2">
      <c r="A4" s="173" t="s">
        <v>3</v>
      </c>
      <c r="B4" s="173"/>
      <c r="C4" s="173"/>
      <c r="D4" s="173"/>
      <c r="E4" s="173"/>
    </row>
    <row r="5" spans="1:10" ht="18.75" customHeight="1" x14ac:dyDescent="0.2"/>
    <row r="6" spans="1:10" ht="18.75" customHeight="1" x14ac:dyDescent="0.2">
      <c r="F6" t="s">
        <v>0</v>
      </c>
      <c r="G6" s="178">
        <f>基本データ入力!E11</f>
        <v>0</v>
      </c>
      <c r="H6" s="178"/>
      <c r="I6" s="178"/>
    </row>
    <row r="7" spans="1:10" ht="18.75" customHeight="1" x14ac:dyDescent="0.2">
      <c r="F7" t="s">
        <v>1</v>
      </c>
      <c r="G7" s="178">
        <f>基本データ入力!E9</f>
        <v>0</v>
      </c>
      <c r="H7" s="178"/>
      <c r="I7" s="178"/>
    </row>
    <row r="8" spans="1:10" ht="18.75" customHeight="1" x14ac:dyDescent="0.2">
      <c r="F8" t="s">
        <v>2</v>
      </c>
      <c r="G8" s="178">
        <f>基本データ入力!E10</f>
        <v>0</v>
      </c>
      <c r="H8" s="178"/>
      <c r="I8" s="178"/>
    </row>
    <row r="9" spans="1:10" ht="18.75" customHeight="1" x14ac:dyDescent="0.2">
      <c r="I9" s="2"/>
    </row>
    <row r="10" spans="1:10" ht="18.75" customHeight="1" x14ac:dyDescent="0.2"/>
    <row r="11" spans="1:10" ht="18.75" customHeight="1" x14ac:dyDescent="0.2">
      <c r="A11" s="174" t="s">
        <v>177</v>
      </c>
      <c r="B11" s="174"/>
      <c r="C11" s="174"/>
      <c r="D11" s="174"/>
      <c r="E11" s="174"/>
      <c r="F11" s="174"/>
      <c r="G11" s="174"/>
      <c r="H11" s="174"/>
      <c r="I11" s="174"/>
    </row>
    <row r="12" spans="1:10" ht="18.75" customHeight="1" x14ac:dyDescent="0.2"/>
    <row r="13" spans="1:10" ht="12.6" customHeight="1" x14ac:dyDescent="0.2">
      <c r="A13" s="177" t="str">
        <f>"　"&amp;TEXT(基本データ入力!E15,"ggge年m月d日;;")&amp;"付け"&amp;基本データ入力!E16&amp;"で交付決定のあった令和７年度宮崎県介護テクノロジー導入支援事業費補助金については、補助金等の交付に関する規則（昭和３９年宮崎県規則第４９号）第１４条の規定により、その実績を関係書類を添えて報告する。"</f>
        <v>　付けで交付決定のあった令和７年度宮崎県介護テクノロジー導入支援事業費補助金については、補助金等の交付に関する規則（昭和３９年宮崎県規則第４９号）第１４条の規定により、その実績を関係書類を添えて報告する。</v>
      </c>
      <c r="B13" s="177"/>
      <c r="C13" s="177"/>
      <c r="D13" s="177"/>
      <c r="E13" s="177"/>
      <c r="F13" s="177"/>
      <c r="G13" s="177"/>
      <c r="H13" s="177"/>
      <c r="I13" s="177"/>
      <c r="J13" s="18"/>
    </row>
    <row r="14" spans="1:10" ht="12.6" customHeight="1" x14ac:dyDescent="0.2">
      <c r="A14" s="177"/>
      <c r="B14" s="177"/>
      <c r="C14" s="177"/>
      <c r="D14" s="177"/>
      <c r="E14" s="177"/>
      <c r="F14" s="177"/>
      <c r="G14" s="177"/>
      <c r="H14" s="177"/>
      <c r="I14" s="177"/>
      <c r="J14" s="18"/>
    </row>
    <row r="15" spans="1:10" ht="12.6" customHeight="1" x14ac:dyDescent="0.2">
      <c r="A15" s="177"/>
      <c r="B15" s="177"/>
      <c r="C15" s="177"/>
      <c r="D15" s="177"/>
      <c r="E15" s="177"/>
      <c r="F15" s="177"/>
      <c r="G15" s="177"/>
      <c r="H15" s="177"/>
      <c r="I15" s="177"/>
    </row>
    <row r="16" spans="1:10" ht="12.6" customHeight="1" x14ac:dyDescent="0.2">
      <c r="A16" s="177"/>
      <c r="B16" s="177"/>
      <c r="C16" s="177"/>
      <c r="D16" s="177"/>
      <c r="E16" s="177"/>
      <c r="F16" s="177"/>
      <c r="G16" s="177"/>
      <c r="H16" s="177"/>
      <c r="I16" s="177"/>
    </row>
    <row r="17" spans="1:9" ht="18.75" customHeight="1" x14ac:dyDescent="0.2"/>
    <row r="18" spans="1:9" ht="18.75" customHeight="1" x14ac:dyDescent="0.2">
      <c r="A18" s="174"/>
      <c r="B18" s="174"/>
      <c r="C18" s="174"/>
      <c r="D18" s="174"/>
      <c r="E18" s="174"/>
      <c r="F18" s="174"/>
      <c r="G18" s="174"/>
      <c r="H18" s="174"/>
      <c r="I18" s="174"/>
    </row>
    <row r="19" spans="1:9" ht="18.600000000000001" customHeight="1" x14ac:dyDescent="0.2">
      <c r="A19" t="s">
        <v>4</v>
      </c>
    </row>
    <row r="20" spans="1:9" ht="19.2" customHeight="1" x14ac:dyDescent="0.2">
      <c r="A20" t="s">
        <v>155</v>
      </c>
    </row>
    <row r="21" spans="1:9" ht="19.2" customHeight="1" x14ac:dyDescent="0.2">
      <c r="A21" t="s">
        <v>156</v>
      </c>
    </row>
    <row r="22" spans="1:9" ht="19.2" customHeight="1" x14ac:dyDescent="0.2">
      <c r="A22" t="s">
        <v>157</v>
      </c>
    </row>
    <row r="23" spans="1:9" ht="19.2" customHeight="1" x14ac:dyDescent="0.2">
      <c r="A23" t="s">
        <v>158</v>
      </c>
    </row>
    <row r="24" spans="1:9" ht="19.2" customHeight="1" x14ac:dyDescent="0.2">
      <c r="A24" t="s">
        <v>206</v>
      </c>
    </row>
    <row r="25" spans="1:9" ht="19.2" customHeight="1" x14ac:dyDescent="0.2">
      <c r="A25" t="s">
        <v>159</v>
      </c>
    </row>
    <row r="26" spans="1:9" ht="22.8" customHeight="1" x14ac:dyDescent="0.2"/>
  </sheetData>
  <mergeCells count="9">
    <mergeCell ref="A4:E4"/>
    <mergeCell ref="A18:I18"/>
    <mergeCell ref="H1:I1"/>
    <mergeCell ref="H2:I2"/>
    <mergeCell ref="A13:I16"/>
    <mergeCell ref="A11:I11"/>
    <mergeCell ref="G6:I6"/>
    <mergeCell ref="G7:I7"/>
    <mergeCell ref="G8:I8"/>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06FD-E219-4B44-B896-00EC53CB85A6}">
  <sheetPr>
    <pageSetUpPr fitToPage="1"/>
  </sheetPr>
  <dimension ref="A1:J59"/>
  <sheetViews>
    <sheetView showZeros="0" view="pageBreakPreview" zoomScaleNormal="100" zoomScaleSheetLayoutView="100" workbookViewId="0">
      <selection activeCell="M7" sqref="M7"/>
    </sheetView>
  </sheetViews>
  <sheetFormatPr defaultRowHeight="13.2" x14ac:dyDescent="0.2"/>
  <cols>
    <col min="8" max="8" width="17.88671875" customWidth="1"/>
  </cols>
  <sheetData>
    <row r="1" spans="1:10" x14ac:dyDescent="0.2">
      <c r="A1" t="s">
        <v>167</v>
      </c>
    </row>
    <row r="3" spans="1:10" ht="16.2" x14ac:dyDescent="0.2">
      <c r="A3" s="188" t="s">
        <v>166</v>
      </c>
      <c r="B3" s="188"/>
      <c r="C3" s="188"/>
      <c r="D3" s="188"/>
      <c r="E3" s="188"/>
      <c r="F3" s="188"/>
      <c r="G3" s="188"/>
      <c r="H3" s="188"/>
      <c r="I3" s="188"/>
      <c r="J3" s="188"/>
    </row>
    <row r="5" spans="1:10" x14ac:dyDescent="0.2">
      <c r="A5" t="s">
        <v>165</v>
      </c>
    </row>
    <row r="6" spans="1:10" x14ac:dyDescent="0.2">
      <c r="A6" t="str">
        <f>"     "&amp;TEXT(基本データ入力!E18,"ggge年m月d日;;")</f>
        <v xml:space="preserve">     </v>
      </c>
    </row>
    <row r="9" spans="1:10" x14ac:dyDescent="0.2">
      <c r="A9" t="s">
        <v>164</v>
      </c>
    </row>
    <row r="11" spans="1:10" x14ac:dyDescent="0.2">
      <c r="A11" t="s">
        <v>183</v>
      </c>
      <c r="H11" s="2"/>
    </row>
    <row r="12" spans="1:10" x14ac:dyDescent="0.2">
      <c r="A12" s="189"/>
      <c r="B12" s="190"/>
      <c r="C12" s="190"/>
      <c r="D12" s="190"/>
      <c r="E12" s="190"/>
      <c r="F12" s="190"/>
      <c r="G12" s="190"/>
      <c r="H12" s="190"/>
      <c r="I12" s="190"/>
      <c r="J12" s="191"/>
    </row>
    <row r="13" spans="1:10" x14ac:dyDescent="0.2">
      <c r="A13" s="192"/>
      <c r="B13" s="193"/>
      <c r="C13" s="193"/>
      <c r="D13" s="193"/>
      <c r="E13" s="193"/>
      <c r="F13" s="193"/>
      <c r="G13" s="193"/>
      <c r="H13" s="193"/>
      <c r="I13" s="193"/>
      <c r="J13" s="194"/>
    </row>
    <row r="14" spans="1:10" x14ac:dyDescent="0.2">
      <c r="A14" s="192"/>
      <c r="B14" s="193"/>
      <c r="C14" s="193"/>
      <c r="D14" s="193"/>
      <c r="E14" s="193"/>
      <c r="F14" s="193"/>
      <c r="G14" s="193"/>
      <c r="H14" s="193"/>
      <c r="I14" s="193"/>
      <c r="J14" s="194"/>
    </row>
    <row r="15" spans="1:10" x14ac:dyDescent="0.2">
      <c r="A15" s="192"/>
      <c r="B15" s="193"/>
      <c r="C15" s="193"/>
      <c r="D15" s="193"/>
      <c r="E15" s="193"/>
      <c r="F15" s="193"/>
      <c r="G15" s="193"/>
      <c r="H15" s="193"/>
      <c r="I15" s="193"/>
      <c r="J15" s="194"/>
    </row>
    <row r="16" spans="1:10" x14ac:dyDescent="0.2">
      <c r="A16" s="192"/>
      <c r="B16" s="193"/>
      <c r="C16" s="193"/>
      <c r="D16" s="193"/>
      <c r="E16" s="193"/>
      <c r="F16" s="193"/>
      <c r="G16" s="193"/>
      <c r="H16" s="193"/>
      <c r="I16" s="193"/>
      <c r="J16" s="194"/>
    </row>
    <row r="17" spans="1:10" x14ac:dyDescent="0.2">
      <c r="A17" s="192"/>
      <c r="B17" s="193"/>
      <c r="C17" s="193"/>
      <c r="D17" s="193"/>
      <c r="E17" s="193"/>
      <c r="F17" s="193"/>
      <c r="G17" s="193"/>
      <c r="H17" s="193"/>
      <c r="I17" s="193"/>
      <c r="J17" s="194"/>
    </row>
    <row r="18" spans="1:10" x14ac:dyDescent="0.2">
      <c r="A18" s="192"/>
      <c r="B18" s="193"/>
      <c r="C18" s="193"/>
      <c r="D18" s="193"/>
      <c r="E18" s="193"/>
      <c r="F18" s="193"/>
      <c r="G18" s="193"/>
      <c r="H18" s="193"/>
      <c r="I18" s="193"/>
      <c r="J18" s="194"/>
    </row>
    <row r="19" spans="1:10" x14ac:dyDescent="0.2">
      <c r="A19" s="195"/>
      <c r="B19" s="196"/>
      <c r="C19" s="196"/>
      <c r="D19" s="196"/>
      <c r="E19" s="196"/>
      <c r="F19" s="196"/>
      <c r="G19" s="196"/>
      <c r="H19" s="196"/>
      <c r="I19" s="196"/>
      <c r="J19" s="197"/>
    </row>
    <row r="21" spans="1:10" x14ac:dyDescent="0.2">
      <c r="A21" t="s">
        <v>163</v>
      </c>
    </row>
    <row r="22" spans="1:10" x14ac:dyDescent="0.2">
      <c r="A22" s="189"/>
      <c r="B22" s="190"/>
      <c r="C22" s="190"/>
      <c r="D22" s="190"/>
      <c r="E22" s="190"/>
      <c r="F22" s="190"/>
      <c r="G22" s="190"/>
      <c r="H22" s="190"/>
      <c r="I22" s="190"/>
      <c r="J22" s="191"/>
    </row>
    <row r="23" spans="1:10" x14ac:dyDescent="0.2">
      <c r="A23" s="192"/>
      <c r="B23" s="193"/>
      <c r="C23" s="193"/>
      <c r="D23" s="193"/>
      <c r="E23" s="193"/>
      <c r="F23" s="193"/>
      <c r="G23" s="193"/>
      <c r="H23" s="193"/>
      <c r="I23" s="193"/>
      <c r="J23" s="194"/>
    </row>
    <row r="24" spans="1:10" x14ac:dyDescent="0.2">
      <c r="A24" s="192"/>
      <c r="B24" s="193"/>
      <c r="C24" s="193"/>
      <c r="D24" s="193"/>
      <c r="E24" s="193"/>
      <c r="F24" s="193"/>
      <c r="G24" s="193"/>
      <c r="H24" s="193"/>
      <c r="I24" s="193"/>
      <c r="J24" s="194"/>
    </row>
    <row r="25" spans="1:10" x14ac:dyDescent="0.2">
      <c r="A25" s="192"/>
      <c r="B25" s="193"/>
      <c r="C25" s="193"/>
      <c r="D25" s="193"/>
      <c r="E25" s="193"/>
      <c r="F25" s="193"/>
      <c r="G25" s="193"/>
      <c r="H25" s="193"/>
      <c r="I25" s="193"/>
      <c r="J25" s="194"/>
    </row>
    <row r="26" spans="1:10" x14ac:dyDescent="0.2">
      <c r="A26" s="192"/>
      <c r="B26" s="193"/>
      <c r="C26" s="193"/>
      <c r="D26" s="193"/>
      <c r="E26" s="193"/>
      <c r="F26" s="193"/>
      <c r="G26" s="193"/>
      <c r="H26" s="193"/>
      <c r="I26" s="193"/>
      <c r="J26" s="194"/>
    </row>
    <row r="27" spans="1:10" x14ac:dyDescent="0.2">
      <c r="A27" s="192"/>
      <c r="B27" s="193"/>
      <c r="C27" s="193"/>
      <c r="D27" s="193"/>
      <c r="E27" s="193"/>
      <c r="F27" s="193"/>
      <c r="G27" s="193"/>
      <c r="H27" s="193"/>
      <c r="I27" s="193"/>
      <c r="J27" s="194"/>
    </row>
    <row r="28" spans="1:10" x14ac:dyDescent="0.2">
      <c r="A28" s="192"/>
      <c r="B28" s="193"/>
      <c r="C28" s="193"/>
      <c r="D28" s="193"/>
      <c r="E28" s="193"/>
      <c r="F28" s="193"/>
      <c r="G28" s="193"/>
      <c r="H28" s="193"/>
      <c r="I28" s="193"/>
      <c r="J28" s="194"/>
    </row>
    <row r="29" spans="1:10" x14ac:dyDescent="0.2">
      <c r="A29" s="195"/>
      <c r="B29" s="196"/>
      <c r="C29" s="196"/>
      <c r="D29" s="196"/>
      <c r="E29" s="196"/>
      <c r="F29" s="196"/>
      <c r="G29" s="196"/>
      <c r="H29" s="196"/>
      <c r="I29" s="196"/>
      <c r="J29" s="197"/>
    </row>
    <row r="31" spans="1:10" hidden="1" x14ac:dyDescent="0.2">
      <c r="A31" t="s">
        <v>162</v>
      </c>
    </row>
    <row r="32" spans="1:10" hidden="1" x14ac:dyDescent="0.2">
      <c r="A32" s="179"/>
      <c r="B32" s="180"/>
      <c r="C32" s="180"/>
      <c r="D32" s="180"/>
      <c r="E32" s="180"/>
      <c r="F32" s="180"/>
      <c r="G32" s="180"/>
      <c r="H32" s="180"/>
      <c r="I32" s="180"/>
      <c r="J32" s="181"/>
    </row>
    <row r="33" spans="1:10" hidden="1" x14ac:dyDescent="0.2">
      <c r="A33" s="182"/>
      <c r="B33" s="183"/>
      <c r="C33" s="183"/>
      <c r="D33" s="183"/>
      <c r="E33" s="183"/>
      <c r="F33" s="183"/>
      <c r="G33" s="183"/>
      <c r="H33" s="183"/>
      <c r="I33" s="183"/>
      <c r="J33" s="184"/>
    </row>
    <row r="34" spans="1:10" hidden="1" x14ac:dyDescent="0.2">
      <c r="A34" s="182"/>
      <c r="B34" s="183"/>
      <c r="C34" s="183"/>
      <c r="D34" s="183"/>
      <c r="E34" s="183"/>
      <c r="F34" s="183"/>
      <c r="G34" s="183"/>
      <c r="H34" s="183"/>
      <c r="I34" s="183"/>
      <c r="J34" s="184"/>
    </row>
    <row r="35" spans="1:10" hidden="1" x14ac:dyDescent="0.2">
      <c r="A35" s="182"/>
      <c r="B35" s="183"/>
      <c r="C35" s="183"/>
      <c r="D35" s="183"/>
      <c r="E35" s="183"/>
      <c r="F35" s="183"/>
      <c r="G35" s="183"/>
      <c r="H35" s="183"/>
      <c r="I35" s="183"/>
      <c r="J35" s="184"/>
    </row>
    <row r="36" spans="1:10" hidden="1" x14ac:dyDescent="0.2">
      <c r="A36" s="182"/>
      <c r="B36" s="183"/>
      <c r="C36" s="183"/>
      <c r="D36" s="183"/>
      <c r="E36" s="183"/>
      <c r="F36" s="183"/>
      <c r="G36" s="183"/>
      <c r="H36" s="183"/>
      <c r="I36" s="183"/>
      <c r="J36" s="184"/>
    </row>
    <row r="37" spans="1:10" hidden="1" x14ac:dyDescent="0.2">
      <c r="A37" s="182"/>
      <c r="B37" s="183"/>
      <c r="C37" s="183"/>
      <c r="D37" s="183"/>
      <c r="E37" s="183"/>
      <c r="F37" s="183"/>
      <c r="G37" s="183"/>
      <c r="H37" s="183"/>
      <c r="I37" s="183"/>
      <c r="J37" s="184"/>
    </row>
    <row r="38" spans="1:10" hidden="1" x14ac:dyDescent="0.2">
      <c r="A38" s="182"/>
      <c r="B38" s="183"/>
      <c r="C38" s="183"/>
      <c r="D38" s="183"/>
      <c r="E38" s="183"/>
      <c r="F38" s="183"/>
      <c r="G38" s="183"/>
      <c r="H38" s="183"/>
      <c r="I38" s="183"/>
      <c r="J38" s="184"/>
    </row>
    <row r="39" spans="1:10" hidden="1" x14ac:dyDescent="0.2">
      <c r="A39" s="185"/>
      <c r="B39" s="186"/>
      <c r="C39" s="186"/>
      <c r="D39" s="186"/>
      <c r="E39" s="186"/>
      <c r="F39" s="186"/>
      <c r="G39" s="186"/>
      <c r="H39" s="186"/>
      <c r="I39" s="186"/>
      <c r="J39" s="187"/>
    </row>
    <row r="40" spans="1:10" hidden="1" x14ac:dyDescent="0.2">
      <c r="E40" s="119"/>
    </row>
    <row r="41" spans="1:10" hidden="1" x14ac:dyDescent="0.2">
      <c r="A41" t="s">
        <v>161</v>
      </c>
    </row>
    <row r="42" spans="1:10" hidden="1" x14ac:dyDescent="0.2">
      <c r="A42" s="179"/>
      <c r="B42" s="180"/>
      <c r="C42" s="180"/>
      <c r="D42" s="180"/>
      <c r="E42" s="180"/>
      <c r="F42" s="180"/>
      <c r="G42" s="180"/>
      <c r="H42" s="180"/>
      <c r="I42" s="180"/>
      <c r="J42" s="181"/>
    </row>
    <row r="43" spans="1:10" hidden="1" x14ac:dyDescent="0.2">
      <c r="A43" s="182"/>
      <c r="B43" s="183"/>
      <c r="C43" s="183"/>
      <c r="D43" s="183"/>
      <c r="E43" s="183"/>
      <c r="F43" s="183"/>
      <c r="G43" s="183"/>
      <c r="H43" s="183"/>
      <c r="I43" s="183"/>
      <c r="J43" s="184"/>
    </row>
    <row r="44" spans="1:10" hidden="1" x14ac:dyDescent="0.2">
      <c r="A44" s="182"/>
      <c r="B44" s="183"/>
      <c r="C44" s="183"/>
      <c r="D44" s="183"/>
      <c r="E44" s="183"/>
      <c r="F44" s="183"/>
      <c r="G44" s="183"/>
      <c r="H44" s="183"/>
      <c r="I44" s="183"/>
      <c r="J44" s="184"/>
    </row>
    <row r="45" spans="1:10" hidden="1" x14ac:dyDescent="0.2">
      <c r="A45" s="182"/>
      <c r="B45" s="183"/>
      <c r="C45" s="183"/>
      <c r="D45" s="183"/>
      <c r="E45" s="183"/>
      <c r="F45" s="183"/>
      <c r="G45" s="183"/>
      <c r="H45" s="183"/>
      <c r="I45" s="183"/>
      <c r="J45" s="184"/>
    </row>
    <row r="46" spans="1:10" hidden="1" x14ac:dyDescent="0.2">
      <c r="A46" s="182"/>
      <c r="B46" s="183"/>
      <c r="C46" s="183"/>
      <c r="D46" s="183"/>
      <c r="E46" s="183"/>
      <c r="F46" s="183"/>
      <c r="G46" s="183"/>
      <c r="H46" s="183"/>
      <c r="I46" s="183"/>
      <c r="J46" s="184"/>
    </row>
    <row r="47" spans="1:10" hidden="1" x14ac:dyDescent="0.2">
      <c r="A47" s="182"/>
      <c r="B47" s="183"/>
      <c r="C47" s="183"/>
      <c r="D47" s="183"/>
      <c r="E47" s="183"/>
      <c r="F47" s="183"/>
      <c r="G47" s="183"/>
      <c r="H47" s="183"/>
      <c r="I47" s="183"/>
      <c r="J47" s="184"/>
    </row>
    <row r="48" spans="1:10" hidden="1" x14ac:dyDescent="0.2">
      <c r="A48" s="182"/>
      <c r="B48" s="183"/>
      <c r="C48" s="183"/>
      <c r="D48" s="183"/>
      <c r="E48" s="183"/>
      <c r="F48" s="183"/>
      <c r="G48" s="183"/>
      <c r="H48" s="183"/>
      <c r="I48" s="183"/>
      <c r="J48" s="184"/>
    </row>
    <row r="49" spans="1:10" hidden="1" x14ac:dyDescent="0.2">
      <c r="A49" s="185"/>
      <c r="B49" s="186"/>
      <c r="C49" s="186"/>
      <c r="D49" s="186"/>
      <c r="E49" s="186"/>
      <c r="F49" s="186"/>
      <c r="G49" s="186"/>
      <c r="H49" s="186"/>
      <c r="I49" s="186"/>
      <c r="J49" s="187"/>
    </row>
    <row r="50" spans="1:10" hidden="1" x14ac:dyDescent="0.2"/>
    <row r="51" spans="1:10" hidden="1" x14ac:dyDescent="0.2">
      <c r="A51" t="s">
        <v>160</v>
      </c>
    </row>
    <row r="52" spans="1:10" hidden="1" x14ac:dyDescent="0.2">
      <c r="A52" s="179"/>
      <c r="B52" s="180"/>
      <c r="C52" s="180"/>
      <c r="D52" s="180"/>
      <c r="E52" s="180"/>
      <c r="F52" s="180"/>
      <c r="G52" s="180"/>
      <c r="H52" s="180"/>
      <c r="I52" s="180"/>
      <c r="J52" s="181"/>
    </row>
    <row r="53" spans="1:10" hidden="1" x14ac:dyDescent="0.2">
      <c r="A53" s="182"/>
      <c r="B53" s="183"/>
      <c r="C53" s="183"/>
      <c r="D53" s="183"/>
      <c r="E53" s="183"/>
      <c r="F53" s="183"/>
      <c r="G53" s="183"/>
      <c r="H53" s="183"/>
      <c r="I53" s="183"/>
      <c r="J53" s="184"/>
    </row>
    <row r="54" spans="1:10" hidden="1" x14ac:dyDescent="0.2">
      <c r="A54" s="182"/>
      <c r="B54" s="183"/>
      <c r="C54" s="183"/>
      <c r="D54" s="183"/>
      <c r="E54" s="183"/>
      <c r="F54" s="183"/>
      <c r="G54" s="183"/>
      <c r="H54" s="183"/>
      <c r="I54" s="183"/>
      <c r="J54" s="184"/>
    </row>
    <row r="55" spans="1:10" hidden="1" x14ac:dyDescent="0.2">
      <c r="A55" s="182"/>
      <c r="B55" s="183"/>
      <c r="C55" s="183"/>
      <c r="D55" s="183"/>
      <c r="E55" s="183"/>
      <c r="F55" s="183"/>
      <c r="G55" s="183"/>
      <c r="H55" s="183"/>
      <c r="I55" s="183"/>
      <c r="J55" s="184"/>
    </row>
    <row r="56" spans="1:10" hidden="1" x14ac:dyDescent="0.2">
      <c r="A56" s="182"/>
      <c r="B56" s="183"/>
      <c r="C56" s="183"/>
      <c r="D56" s="183"/>
      <c r="E56" s="183"/>
      <c r="F56" s="183"/>
      <c r="G56" s="183"/>
      <c r="H56" s="183"/>
      <c r="I56" s="183"/>
      <c r="J56" s="184"/>
    </row>
    <row r="57" spans="1:10" hidden="1" x14ac:dyDescent="0.2">
      <c r="A57" s="182"/>
      <c r="B57" s="183"/>
      <c r="C57" s="183"/>
      <c r="D57" s="183"/>
      <c r="E57" s="183"/>
      <c r="F57" s="183"/>
      <c r="G57" s="183"/>
      <c r="H57" s="183"/>
      <c r="I57" s="183"/>
      <c r="J57" s="184"/>
    </row>
    <row r="58" spans="1:10" hidden="1" x14ac:dyDescent="0.2">
      <c r="A58" s="182"/>
      <c r="B58" s="183"/>
      <c r="C58" s="183"/>
      <c r="D58" s="183"/>
      <c r="E58" s="183"/>
      <c r="F58" s="183"/>
      <c r="G58" s="183"/>
      <c r="H58" s="183"/>
      <c r="I58" s="183"/>
      <c r="J58" s="184"/>
    </row>
    <row r="59" spans="1:10" hidden="1" x14ac:dyDescent="0.2">
      <c r="A59" s="185"/>
      <c r="B59" s="186"/>
      <c r="C59" s="186"/>
      <c r="D59" s="186"/>
      <c r="E59" s="186"/>
      <c r="F59" s="186"/>
      <c r="G59" s="186"/>
      <c r="H59" s="186"/>
      <c r="I59" s="186"/>
      <c r="J59" s="187"/>
    </row>
  </sheetData>
  <mergeCells count="6">
    <mergeCell ref="A52:J59"/>
    <mergeCell ref="A3:J3"/>
    <mergeCell ref="A12:J19"/>
    <mergeCell ref="A22:J29"/>
    <mergeCell ref="A32:J39"/>
    <mergeCell ref="A42:J49"/>
  </mergeCells>
  <phoneticPr fontId="2"/>
  <pageMargins left="0.70866141732283472" right="0.70866141732283472" top="0.74803149606299213" bottom="0.74803149606299213" header="0.31496062992125984" footer="0.31496062992125984"/>
  <pageSetup paperSize="9" scale="91"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77D8-7745-4AAB-BB83-7D9F2E70E929}">
  <sheetPr>
    <pageSetUpPr fitToPage="1"/>
  </sheetPr>
  <dimension ref="A1:M92"/>
  <sheetViews>
    <sheetView showZeros="0" view="pageBreakPreview" zoomScale="70" zoomScaleNormal="100" zoomScaleSheetLayoutView="70" workbookViewId="0">
      <selection activeCell="F25" sqref="F25"/>
    </sheetView>
  </sheetViews>
  <sheetFormatPr defaultColWidth="9" defaultRowHeight="13.2" x14ac:dyDescent="0.2"/>
  <cols>
    <col min="1" max="1" width="23.21875" style="38" customWidth="1"/>
    <col min="2" max="2" width="16.6640625" style="38" customWidth="1"/>
    <col min="3" max="3" width="16.77734375" style="38" customWidth="1"/>
    <col min="4" max="4" width="23" style="38" customWidth="1"/>
    <col min="5" max="5" width="22.21875" style="38" customWidth="1"/>
    <col min="6" max="6" width="19.6640625" style="38" customWidth="1"/>
    <col min="7" max="7" width="20.109375" style="38" customWidth="1"/>
    <col min="8" max="8" width="2.88671875" style="38" customWidth="1"/>
    <col min="9" max="12" width="9" style="38"/>
    <col min="13" max="13" width="11" style="38" bestFit="1" customWidth="1"/>
    <col min="14" max="16384" width="9" style="38"/>
  </cols>
  <sheetData>
    <row r="1" spans="1:13" ht="14.4" x14ac:dyDescent="0.2">
      <c r="A1" s="36" t="s">
        <v>73</v>
      </c>
      <c r="B1" s="37"/>
      <c r="C1" s="37"/>
      <c r="D1" s="37"/>
      <c r="E1" s="37"/>
      <c r="F1" s="37"/>
      <c r="G1" s="37"/>
    </row>
    <row r="2" spans="1:13" ht="10.199999999999999" customHeight="1" x14ac:dyDescent="0.2">
      <c r="A2" s="37"/>
      <c r="B2" s="37"/>
      <c r="C2" s="37"/>
      <c r="D2" s="37"/>
      <c r="E2" s="37"/>
      <c r="F2" s="37"/>
      <c r="G2" s="37"/>
    </row>
    <row r="3" spans="1:13" ht="25.2" customHeight="1" x14ac:dyDescent="0.2">
      <c r="A3" s="213" t="s">
        <v>169</v>
      </c>
      <c r="B3" s="213"/>
      <c r="C3" s="213"/>
      <c r="D3" s="213"/>
      <c r="E3" s="213"/>
      <c r="F3" s="213"/>
      <c r="G3" s="213"/>
    </row>
    <row r="4" spans="1:13" ht="22.2" customHeight="1" x14ac:dyDescent="0.2">
      <c r="A4" s="39"/>
      <c r="B4" s="39"/>
      <c r="C4" s="39"/>
      <c r="D4" s="39"/>
      <c r="E4" s="95" t="s">
        <v>5</v>
      </c>
      <c r="F4" s="221">
        <f>基本データ入力!E13</f>
        <v>0</v>
      </c>
      <c r="G4" s="221"/>
    </row>
    <row r="5" spans="1:13" ht="13.2" customHeight="1" x14ac:dyDescent="0.2">
      <c r="A5" s="39"/>
      <c r="B5" s="39"/>
      <c r="C5" s="39"/>
      <c r="D5" s="39"/>
      <c r="E5" s="40"/>
      <c r="F5" s="40"/>
      <c r="G5" s="40"/>
    </row>
    <row r="6" spans="1:13" ht="15.6" customHeight="1" x14ac:dyDescent="0.2">
      <c r="A6" s="214" t="s">
        <v>6</v>
      </c>
      <c r="B6" s="206" t="s">
        <v>7</v>
      </c>
      <c r="C6" s="218"/>
      <c r="D6" s="218"/>
      <c r="E6" s="220"/>
      <c r="F6" s="39"/>
      <c r="G6" s="39"/>
    </row>
    <row r="7" spans="1:13" ht="15.6" customHeight="1" x14ac:dyDescent="0.2">
      <c r="A7" s="215"/>
      <c r="B7" s="217"/>
      <c r="C7" s="219"/>
      <c r="D7" s="218"/>
      <c r="E7" s="220"/>
      <c r="F7" s="39"/>
      <c r="G7" s="39"/>
    </row>
    <row r="8" spans="1:13" ht="15.6" customHeight="1" x14ac:dyDescent="0.2">
      <c r="A8" s="216"/>
      <c r="B8" s="217"/>
      <c r="C8" s="219"/>
      <c r="D8" s="218"/>
      <c r="E8" s="220"/>
      <c r="F8" s="37"/>
      <c r="G8" s="37"/>
    </row>
    <row r="9" spans="1:13" ht="15.6" customHeight="1" x14ac:dyDescent="0.2">
      <c r="A9" s="199">
        <f>基本データ入力!E12</f>
        <v>0</v>
      </c>
      <c r="B9" s="203">
        <f>基本データ入力!E14</f>
        <v>0</v>
      </c>
      <c r="C9" s="219"/>
      <c r="D9" s="218"/>
      <c r="E9" s="218"/>
      <c r="F9" s="37"/>
      <c r="G9" s="37"/>
    </row>
    <row r="10" spans="1:13" ht="15.6" customHeight="1" x14ac:dyDescent="0.2">
      <c r="A10" s="200"/>
      <c r="B10" s="222"/>
      <c r="C10" s="219"/>
      <c r="D10" s="218"/>
      <c r="E10" s="218"/>
      <c r="F10" s="47"/>
      <c r="G10" s="47"/>
    </row>
    <row r="11" spans="1:13" ht="19.2" customHeight="1" x14ac:dyDescent="0.2">
      <c r="A11" s="45"/>
      <c r="B11" s="45"/>
      <c r="C11" s="45"/>
      <c r="D11" s="43"/>
      <c r="E11" s="43"/>
      <c r="F11" s="47"/>
      <c r="G11" s="47"/>
    </row>
    <row r="12" spans="1:13" ht="19.2" customHeight="1" x14ac:dyDescent="0.2">
      <c r="A12" s="45"/>
      <c r="B12" s="45"/>
      <c r="C12" s="45"/>
      <c r="D12" s="43"/>
      <c r="E12" s="43"/>
      <c r="F12" s="47"/>
      <c r="G12" s="47"/>
    </row>
    <row r="13" spans="1:13" ht="14.4" x14ac:dyDescent="0.2">
      <c r="A13" s="48" t="s">
        <v>184</v>
      </c>
      <c r="B13" s="36"/>
      <c r="C13" s="36"/>
      <c r="D13" s="36"/>
      <c r="E13" s="36"/>
      <c r="F13" s="36"/>
      <c r="G13" s="49" t="s">
        <v>74</v>
      </c>
    </row>
    <row r="14" spans="1:13" s="52" customFormat="1" ht="49.2" customHeight="1" x14ac:dyDescent="0.2">
      <c r="A14" s="41" t="s">
        <v>185</v>
      </c>
      <c r="B14" s="41" t="s">
        <v>8</v>
      </c>
      <c r="C14" s="41" t="s">
        <v>76</v>
      </c>
      <c r="D14" s="41" t="s">
        <v>77</v>
      </c>
      <c r="E14" s="50" t="s">
        <v>78</v>
      </c>
      <c r="F14" s="50" t="s">
        <v>9</v>
      </c>
      <c r="G14" s="50" t="s">
        <v>174</v>
      </c>
      <c r="H14" s="51"/>
    </row>
    <row r="15" spans="1:13" ht="15" customHeight="1" x14ac:dyDescent="0.2">
      <c r="A15" s="53"/>
      <c r="B15" s="53"/>
      <c r="C15" s="54" t="s">
        <v>80</v>
      </c>
      <c r="D15" s="53" t="s">
        <v>10</v>
      </c>
      <c r="E15" s="55" t="s">
        <v>81</v>
      </c>
      <c r="F15" s="56" t="s">
        <v>11</v>
      </c>
      <c r="G15" s="56" t="s">
        <v>12</v>
      </c>
      <c r="H15" s="57"/>
    </row>
    <row r="16" spans="1:13" ht="22.2" customHeight="1" x14ac:dyDescent="0.2">
      <c r="A16" s="96"/>
      <c r="B16" s="96"/>
      <c r="C16" s="100"/>
      <c r="D16" s="161">
        <f>ROUNDDOWN(C16*4/5,0)</f>
        <v>0</v>
      </c>
      <c r="E16" s="102" t="str">
        <f>IFERROR(ROUNDDOWN(MIN(D16,IF(A16="","",IF(A16="移乗支援",1000000,IF(A16="入浴支援",1000000,IF(A16="その他",1000000,300000))))),-3),"")</f>
        <v/>
      </c>
      <c r="F16" s="92"/>
      <c r="G16" s="108" t="str">
        <f>IFERROR(E16*F16,"")</f>
        <v/>
      </c>
      <c r="H16" s="57"/>
      <c r="K16" s="3" t="s">
        <v>130</v>
      </c>
      <c r="M16" s="99">
        <v>300000</v>
      </c>
    </row>
    <row r="17" spans="1:13" ht="22.2" customHeight="1" x14ac:dyDescent="0.2">
      <c r="A17" s="96"/>
      <c r="B17" s="97"/>
      <c r="C17" s="100"/>
      <c r="D17" s="101">
        <f t="shared" ref="D17:D19" si="0">ROUNDDOWN(C17*4/5,0)</f>
        <v>0</v>
      </c>
      <c r="E17" s="102" t="str">
        <f t="shared" ref="E17:E19" si="1">IFERROR(ROUNDDOWN(MIN(D17,IF(A17="","",IF(A17="移乗支援",1000000,IF(A17="入浴支援",1000000,IF(A17="その他",1000000,300000))))),-3),"")</f>
        <v/>
      </c>
      <c r="F17" s="92"/>
      <c r="G17" s="108" t="str">
        <f t="shared" ref="G17:G19" si="2">IFERROR(E17*F17,"")</f>
        <v/>
      </c>
      <c r="H17" s="57"/>
      <c r="K17" s="3" t="s">
        <v>16</v>
      </c>
      <c r="M17" s="99">
        <v>1000000</v>
      </c>
    </row>
    <row r="18" spans="1:13" ht="22.2" customHeight="1" x14ac:dyDescent="0.2">
      <c r="A18" s="97"/>
      <c r="B18" s="149"/>
      <c r="C18" s="103"/>
      <c r="D18" s="101">
        <f t="shared" si="0"/>
        <v>0</v>
      </c>
      <c r="E18" s="104" t="str">
        <f t="shared" si="1"/>
        <v/>
      </c>
      <c r="F18" s="93"/>
      <c r="G18" s="109" t="str">
        <f t="shared" si="2"/>
        <v/>
      </c>
      <c r="K18" s="3" t="s">
        <v>18</v>
      </c>
    </row>
    <row r="19" spans="1:13" ht="22.2" customHeight="1" thickBot="1" x14ac:dyDescent="0.25">
      <c r="A19" s="98"/>
      <c r="B19" s="97"/>
      <c r="C19" s="105"/>
      <c r="D19" s="106">
        <f t="shared" si="0"/>
        <v>0</v>
      </c>
      <c r="E19" s="107" t="str">
        <f t="shared" si="1"/>
        <v/>
      </c>
      <c r="F19" s="94"/>
      <c r="G19" s="110" t="str">
        <f t="shared" si="2"/>
        <v/>
      </c>
      <c r="K19" s="3" t="s">
        <v>20</v>
      </c>
    </row>
    <row r="20" spans="1:13" ht="24" customHeight="1" thickBot="1" x14ac:dyDescent="0.25">
      <c r="A20" s="59" t="s">
        <v>13</v>
      </c>
      <c r="B20" s="60"/>
      <c r="C20" s="61"/>
      <c r="D20" s="61"/>
      <c r="E20" s="61"/>
      <c r="F20" s="62">
        <f>SUM(F16:F19)</f>
        <v>0</v>
      </c>
      <c r="G20" s="111">
        <f>SUM(G16:G19)</f>
        <v>0</v>
      </c>
      <c r="H20" s="63"/>
      <c r="K20" s="3" t="s">
        <v>22</v>
      </c>
    </row>
    <row r="21" spans="1:13" s="67" customFormat="1" ht="13.2" customHeight="1" x14ac:dyDescent="0.2">
      <c r="A21" s="64" t="s">
        <v>82</v>
      </c>
      <c r="B21" s="65"/>
      <c r="C21" s="36"/>
      <c r="D21" s="36"/>
      <c r="E21" s="36"/>
      <c r="F21" s="36"/>
      <c r="G21" s="66"/>
      <c r="K21" s="3" t="s">
        <v>24</v>
      </c>
    </row>
    <row r="22" spans="1:13" s="67" customFormat="1" ht="13.2" customHeight="1" x14ac:dyDescent="0.2">
      <c r="A22" s="198" t="s">
        <v>83</v>
      </c>
      <c r="B22" s="198"/>
      <c r="C22" s="198"/>
      <c r="D22" s="198"/>
      <c r="E22" s="198"/>
      <c r="F22" s="198"/>
      <c r="G22" s="36"/>
      <c r="K22" s="67" t="s">
        <v>129</v>
      </c>
    </row>
    <row r="23" spans="1:13" s="67" customFormat="1" ht="24" customHeight="1" x14ac:dyDescent="0.2">
      <c r="A23" s="64"/>
      <c r="B23" s="65"/>
      <c r="C23" s="36"/>
      <c r="D23" s="36"/>
      <c r="E23" s="36"/>
      <c r="F23" s="36"/>
      <c r="G23" s="49"/>
    </row>
    <row r="24" spans="1:13" ht="14.4" x14ac:dyDescent="0.2">
      <c r="A24" s="48" t="s">
        <v>84</v>
      </c>
      <c r="B24" s="36"/>
      <c r="C24" s="36"/>
      <c r="D24" s="36"/>
      <c r="E24" s="36"/>
      <c r="F24" s="36"/>
      <c r="G24" s="36"/>
    </row>
    <row r="25" spans="1:13" ht="14.4" x14ac:dyDescent="0.2">
      <c r="A25" s="69" t="s">
        <v>85</v>
      </c>
      <c r="B25" s="36"/>
      <c r="C25" s="36"/>
      <c r="D25" s="36"/>
      <c r="E25" s="36"/>
      <c r="F25" s="36"/>
      <c r="G25" s="36"/>
    </row>
    <row r="26" spans="1:13" ht="14.4" x14ac:dyDescent="0.2">
      <c r="A26" s="69" t="s">
        <v>86</v>
      </c>
      <c r="B26" s="36"/>
      <c r="C26" s="36"/>
      <c r="D26" s="49"/>
    </row>
    <row r="27" spans="1:13" ht="14.4" x14ac:dyDescent="0.2">
      <c r="A27" s="69"/>
      <c r="B27" s="36"/>
      <c r="C27" s="36"/>
      <c r="D27" s="49" t="s">
        <v>74</v>
      </c>
    </row>
    <row r="28" spans="1:13" s="52" customFormat="1" ht="49.2" customHeight="1" x14ac:dyDescent="0.2">
      <c r="A28" s="41" t="s">
        <v>75</v>
      </c>
      <c r="B28" s="41" t="s">
        <v>8</v>
      </c>
      <c r="C28" s="46" t="s">
        <v>87</v>
      </c>
      <c r="D28" s="50" t="s">
        <v>175</v>
      </c>
      <c r="E28" s="51"/>
    </row>
    <row r="29" spans="1:13" ht="15" customHeight="1" x14ac:dyDescent="0.2">
      <c r="A29" s="53"/>
      <c r="B29" s="53"/>
      <c r="C29" s="54" t="s">
        <v>80</v>
      </c>
      <c r="D29" s="54" t="s">
        <v>88</v>
      </c>
      <c r="E29" s="57"/>
    </row>
    <row r="30" spans="1:13" ht="22.2" customHeight="1" x14ac:dyDescent="0.2">
      <c r="A30" s="96"/>
      <c r="B30" s="96"/>
      <c r="C30" s="100"/>
      <c r="D30" s="223"/>
      <c r="E30" s="57"/>
    </row>
    <row r="31" spans="1:13" ht="22.2" customHeight="1" x14ac:dyDescent="0.2">
      <c r="A31" s="96"/>
      <c r="B31" s="97"/>
      <c r="C31" s="103"/>
      <c r="D31" s="224"/>
      <c r="E31" s="57"/>
    </row>
    <row r="32" spans="1:13" ht="22.2" customHeight="1" x14ac:dyDescent="0.2">
      <c r="A32" s="96"/>
      <c r="B32" s="97"/>
      <c r="C32" s="103"/>
      <c r="D32" s="224"/>
      <c r="E32" s="57"/>
    </row>
    <row r="33" spans="1:7" ht="22.2" customHeight="1" thickBot="1" x14ac:dyDescent="0.25">
      <c r="A33" s="96"/>
      <c r="B33" s="98"/>
      <c r="C33" s="105"/>
      <c r="D33" s="225"/>
      <c r="E33" s="57"/>
    </row>
    <row r="34" spans="1:7" ht="24" customHeight="1" thickBot="1" x14ac:dyDescent="0.25">
      <c r="A34" s="59" t="s">
        <v>13</v>
      </c>
      <c r="B34" s="70"/>
      <c r="C34" s="124">
        <f>SUM(C30:C33)</f>
        <v>0</v>
      </c>
      <c r="D34" s="124">
        <f>ROUNDDOWN(C34*4/5,-3)</f>
        <v>0</v>
      </c>
      <c r="E34" s="63"/>
    </row>
    <row r="35" spans="1:7" s="67" customFormat="1" ht="14.4" x14ac:dyDescent="0.2">
      <c r="A35" s="198" t="s">
        <v>89</v>
      </c>
      <c r="B35" s="198"/>
      <c r="C35" s="198"/>
      <c r="D35" s="198"/>
      <c r="E35" s="198"/>
      <c r="F35" s="198"/>
      <c r="G35" s="36"/>
    </row>
    <row r="36" spans="1:7" s="67" customFormat="1" ht="24" customHeight="1" x14ac:dyDescent="0.2">
      <c r="A36" s="64"/>
      <c r="B36" s="65"/>
      <c r="C36" s="36"/>
      <c r="D36" s="36"/>
      <c r="E36" s="36"/>
      <c r="F36" s="36"/>
      <c r="G36" s="36"/>
    </row>
    <row r="37" spans="1:7" s="67" customFormat="1" ht="14.4" x14ac:dyDescent="0.2">
      <c r="A37" s="69" t="s">
        <v>90</v>
      </c>
      <c r="B37" s="37"/>
      <c r="C37" s="37"/>
      <c r="D37" s="49"/>
      <c r="E37" s="37"/>
      <c r="F37" s="49"/>
      <c r="G37" s="36"/>
    </row>
    <row r="38" spans="1:7" s="67" customFormat="1" ht="14.4" x14ac:dyDescent="0.2">
      <c r="A38" s="69"/>
      <c r="B38" s="37"/>
      <c r="C38" s="71" t="s">
        <v>91</v>
      </c>
      <c r="D38" s="37"/>
      <c r="E38" s="49"/>
      <c r="F38" s="36"/>
    </row>
    <row r="39" spans="1:7" s="67" customFormat="1" ht="55.8" customHeight="1" x14ac:dyDescent="0.15">
      <c r="A39" s="206" t="s">
        <v>92</v>
      </c>
      <c r="B39" s="41" t="s">
        <v>93</v>
      </c>
      <c r="C39" s="41" t="s">
        <v>175</v>
      </c>
      <c r="D39" s="45"/>
    </row>
    <row r="40" spans="1:7" ht="13.2" customHeight="1" x14ac:dyDescent="0.2">
      <c r="A40" s="206"/>
      <c r="B40" s="54" t="s">
        <v>94</v>
      </c>
      <c r="C40" s="72" t="s">
        <v>95</v>
      </c>
      <c r="D40" s="49"/>
    </row>
    <row r="41" spans="1:7" ht="24" customHeight="1" x14ac:dyDescent="0.2">
      <c r="A41" s="42" t="s">
        <v>96</v>
      </c>
      <c r="B41" s="112"/>
      <c r="C41" s="120">
        <f>ROUNDDOWN(B41*4/5,-3)</f>
        <v>0</v>
      </c>
      <c r="D41" s="49"/>
    </row>
    <row r="42" spans="1:7" ht="24" customHeight="1" x14ac:dyDescent="0.2">
      <c r="A42" s="42" t="s">
        <v>97</v>
      </c>
      <c r="B42" s="112"/>
      <c r="C42" s="120">
        <f t="shared" ref="C42:C45" si="3">ROUNDDOWN(B42*4/5,-3)</f>
        <v>0</v>
      </c>
      <c r="D42" s="49"/>
    </row>
    <row r="43" spans="1:7" ht="24" customHeight="1" x14ac:dyDescent="0.2">
      <c r="A43" s="42" t="s">
        <v>98</v>
      </c>
      <c r="B43" s="112"/>
      <c r="C43" s="120">
        <f t="shared" si="3"/>
        <v>0</v>
      </c>
      <c r="D43" s="49"/>
    </row>
    <row r="44" spans="1:7" ht="24" customHeight="1" x14ac:dyDescent="0.2">
      <c r="A44" s="42" t="s">
        <v>99</v>
      </c>
      <c r="B44" s="112"/>
      <c r="C44" s="120">
        <f t="shared" si="3"/>
        <v>0</v>
      </c>
      <c r="D44" s="49"/>
    </row>
    <row r="45" spans="1:7" ht="24" customHeight="1" thickBot="1" x14ac:dyDescent="0.25">
      <c r="A45" s="41" t="s">
        <v>100</v>
      </c>
      <c r="B45" s="112"/>
      <c r="C45" s="121">
        <f t="shared" si="3"/>
        <v>0</v>
      </c>
      <c r="D45" s="37"/>
    </row>
    <row r="46" spans="1:7" ht="24" customHeight="1" thickBot="1" x14ac:dyDescent="0.25">
      <c r="A46" s="75" t="s">
        <v>101</v>
      </c>
      <c r="B46" s="122">
        <f>SUM(B41:B45)</f>
        <v>0</v>
      </c>
      <c r="C46" s="123">
        <f>SUM(C41:C45)</f>
        <v>0</v>
      </c>
      <c r="D46" s="37"/>
    </row>
    <row r="47" spans="1:7" s="77" customFormat="1" ht="12" x14ac:dyDescent="0.15">
      <c r="A47" s="198" t="s">
        <v>89</v>
      </c>
      <c r="B47" s="198"/>
      <c r="C47" s="198"/>
      <c r="D47" s="198"/>
      <c r="E47" s="198"/>
      <c r="F47" s="198"/>
      <c r="G47" s="64"/>
    </row>
    <row r="48" spans="1:7" ht="14.25" customHeight="1" x14ac:dyDescent="0.2">
      <c r="A48" s="198"/>
      <c r="B48" s="198"/>
      <c r="C48" s="198"/>
      <c r="D48" s="198"/>
      <c r="E48" s="198"/>
      <c r="F48" s="198"/>
      <c r="G48" s="37"/>
    </row>
    <row r="49" spans="1:7" ht="24" customHeight="1" x14ac:dyDescent="0.2">
      <c r="A49" s="198"/>
      <c r="B49" s="198"/>
      <c r="C49" s="198"/>
      <c r="D49" s="198"/>
      <c r="E49" s="198"/>
      <c r="F49" s="198"/>
      <c r="G49" s="37"/>
    </row>
    <row r="50" spans="1:7" s="67" customFormat="1" ht="14.4" x14ac:dyDescent="0.2">
      <c r="A50" s="69" t="s">
        <v>102</v>
      </c>
      <c r="B50" s="37"/>
      <c r="C50" s="37"/>
      <c r="D50" s="37"/>
      <c r="E50" s="37"/>
      <c r="F50" s="36"/>
      <c r="G50" s="36"/>
    </row>
    <row r="51" spans="1:7" s="67" customFormat="1" ht="16.2" customHeight="1" x14ac:dyDescent="0.2">
      <c r="A51" s="69"/>
      <c r="B51" s="37"/>
      <c r="C51" s="49" t="s">
        <v>74</v>
      </c>
      <c r="D51" s="37"/>
      <c r="E51" s="37"/>
      <c r="F51" s="36"/>
      <c r="G51" s="36"/>
    </row>
    <row r="52" spans="1:7" s="67" customFormat="1" ht="55.8" customHeight="1" x14ac:dyDescent="0.15">
      <c r="A52" s="206" t="s">
        <v>92</v>
      </c>
      <c r="B52" s="41" t="s">
        <v>87</v>
      </c>
      <c r="C52" s="41" t="s">
        <v>176</v>
      </c>
    </row>
    <row r="53" spans="1:7" ht="13.2" customHeight="1" x14ac:dyDescent="0.2">
      <c r="A53" s="206"/>
      <c r="B53" s="54" t="s">
        <v>94</v>
      </c>
      <c r="C53" s="72" t="s">
        <v>95</v>
      </c>
    </row>
    <row r="54" spans="1:7" ht="24" customHeight="1" x14ac:dyDescent="0.2">
      <c r="A54" s="42" t="s">
        <v>103</v>
      </c>
      <c r="B54" s="112"/>
      <c r="C54" s="210"/>
    </row>
    <row r="55" spans="1:7" ht="24" customHeight="1" x14ac:dyDescent="0.2">
      <c r="A55" s="42" t="s">
        <v>104</v>
      </c>
      <c r="B55" s="112"/>
      <c r="C55" s="211"/>
    </row>
    <row r="56" spans="1:7" ht="24" customHeight="1" thickBot="1" x14ac:dyDescent="0.25">
      <c r="A56" s="44" t="s">
        <v>105</v>
      </c>
      <c r="B56" s="112"/>
      <c r="C56" s="212"/>
    </row>
    <row r="57" spans="1:7" ht="27" thickBot="1" x14ac:dyDescent="0.25">
      <c r="A57" s="75" t="s">
        <v>101</v>
      </c>
      <c r="B57" s="113">
        <f>SUM(B54:B56)</f>
        <v>0</v>
      </c>
      <c r="C57" s="113">
        <f>ROUNDDOWN(B57*4/5,-3)</f>
        <v>0</v>
      </c>
      <c r="D57" s="63"/>
      <c r="E57" s="78" t="s">
        <v>106</v>
      </c>
      <c r="F57" s="114">
        <f>IF(D34+C46+C57&lt;=10000000,D34+C46+C57,10000000)</f>
        <v>0</v>
      </c>
    </row>
    <row r="58" spans="1:7" ht="12.6" customHeight="1" x14ac:dyDescent="0.2">
      <c r="A58" s="79" t="s">
        <v>107</v>
      </c>
      <c r="B58" s="68"/>
      <c r="C58" s="68"/>
      <c r="D58" s="68"/>
      <c r="E58" s="79" t="s">
        <v>108</v>
      </c>
      <c r="F58" s="80"/>
      <c r="G58" s="37"/>
    </row>
    <row r="59" spans="1:7" ht="14.4" customHeight="1" x14ac:dyDescent="0.2">
      <c r="A59" s="68"/>
      <c r="B59" s="68"/>
      <c r="C59" s="68"/>
      <c r="D59" s="68"/>
      <c r="E59" s="68"/>
      <c r="F59" s="68"/>
      <c r="G59" s="37"/>
    </row>
    <row r="60" spans="1:7" ht="14.4" customHeight="1" x14ac:dyDescent="0.2">
      <c r="A60" s="68"/>
      <c r="B60" s="68"/>
      <c r="C60" s="68"/>
      <c r="D60" s="68"/>
      <c r="E60" s="68"/>
      <c r="F60" s="68"/>
      <c r="G60" s="37"/>
    </row>
    <row r="61" spans="1:7" ht="14.4" hidden="1" x14ac:dyDescent="0.2">
      <c r="A61" s="48" t="s">
        <v>109</v>
      </c>
      <c r="B61" s="36"/>
      <c r="C61" s="36"/>
      <c r="D61" s="36"/>
      <c r="E61" s="36"/>
      <c r="F61" s="49" t="s">
        <v>74</v>
      </c>
      <c r="G61" s="37"/>
    </row>
    <row r="62" spans="1:7" s="52" customFormat="1" ht="49.2" hidden="1" customHeight="1" x14ac:dyDescent="0.2">
      <c r="A62" s="41" t="s">
        <v>110</v>
      </c>
      <c r="B62" s="41" t="s">
        <v>111</v>
      </c>
      <c r="C62" s="46" t="s">
        <v>87</v>
      </c>
      <c r="D62" s="41" t="s">
        <v>112</v>
      </c>
      <c r="E62" s="41" t="s">
        <v>113</v>
      </c>
      <c r="F62" s="41" t="s">
        <v>79</v>
      </c>
      <c r="G62" s="81"/>
    </row>
    <row r="63" spans="1:7" ht="15" hidden="1" customHeight="1" x14ac:dyDescent="0.2">
      <c r="A63" s="53"/>
      <c r="B63" s="53"/>
      <c r="C63" s="82" t="s">
        <v>114</v>
      </c>
      <c r="D63" s="82" t="s">
        <v>115</v>
      </c>
      <c r="E63" s="53" t="s">
        <v>116</v>
      </c>
      <c r="F63" s="53" t="s">
        <v>11</v>
      </c>
      <c r="G63" s="37"/>
    </row>
    <row r="64" spans="1:7" ht="31.8" hidden="1" customHeight="1" x14ac:dyDescent="0.2">
      <c r="A64" s="83" t="s">
        <v>117</v>
      </c>
      <c r="B64" s="84"/>
      <c r="C64" s="74"/>
      <c r="D64" s="73">
        <f>ROUNDDOWN(C64*4/5,-3)</f>
        <v>0</v>
      </c>
      <c r="E64" s="207"/>
      <c r="F64" s="207"/>
      <c r="G64" s="37"/>
    </row>
    <row r="65" spans="1:7" ht="42.6" hidden="1" customHeight="1" thickBot="1" x14ac:dyDescent="0.25">
      <c r="A65" s="58" t="s">
        <v>118</v>
      </c>
      <c r="B65" s="58"/>
      <c r="C65" s="85"/>
      <c r="D65" s="73">
        <f>ROUNDDOWN(C65*4/5,-3)</f>
        <v>0</v>
      </c>
      <c r="E65" s="208"/>
      <c r="F65" s="209"/>
      <c r="G65" s="37"/>
    </row>
    <row r="66" spans="1:7" ht="24" hidden="1" customHeight="1" thickBot="1" x14ac:dyDescent="0.25">
      <c r="A66" s="59" t="s">
        <v>13</v>
      </c>
      <c r="B66" s="60"/>
      <c r="C66" s="86">
        <f>SUM(C64:C65)</f>
        <v>0</v>
      </c>
      <c r="D66" s="86">
        <f>SUM(D64:D65)</f>
        <v>0</v>
      </c>
      <c r="E66" s="87">
        <v>480000</v>
      </c>
      <c r="F66" s="76">
        <f>IF(D66&lt;E66,D66,E66)</f>
        <v>0</v>
      </c>
      <c r="G66" s="37"/>
    </row>
    <row r="67" spans="1:7" s="67" customFormat="1" ht="14.25" hidden="1" customHeight="1" x14ac:dyDescent="0.2">
      <c r="A67" s="64" t="s">
        <v>119</v>
      </c>
      <c r="B67" s="65"/>
      <c r="C67" s="36"/>
      <c r="D67" s="36"/>
      <c r="E67" s="36"/>
      <c r="F67" s="36"/>
      <c r="G67" s="65"/>
    </row>
    <row r="68" spans="1:7" ht="14.4" hidden="1" x14ac:dyDescent="0.2">
      <c r="A68" s="36"/>
      <c r="B68" s="37"/>
      <c r="C68" s="36"/>
      <c r="D68" s="37"/>
      <c r="E68" s="36"/>
      <c r="F68" s="37"/>
      <c r="G68" s="37"/>
    </row>
    <row r="69" spans="1:7" hidden="1" x14ac:dyDescent="0.2"/>
    <row r="70" spans="1:7" ht="25.2" hidden="1" customHeight="1" x14ac:dyDescent="0.2">
      <c r="A70" s="48" t="s">
        <v>120</v>
      </c>
      <c r="B70" s="36"/>
      <c r="C70" s="36"/>
      <c r="D70" s="36"/>
      <c r="E70" s="36"/>
      <c r="G70" s="37"/>
    </row>
    <row r="71" spans="1:7" ht="14.4" hidden="1" x14ac:dyDescent="0.2">
      <c r="A71" s="48"/>
      <c r="B71" s="36"/>
      <c r="C71" s="36"/>
      <c r="D71" s="49"/>
      <c r="E71" s="49" t="s">
        <v>74</v>
      </c>
      <c r="F71" s="49"/>
      <c r="G71" s="37"/>
    </row>
    <row r="72" spans="1:7" s="52" customFormat="1" ht="49.2" hidden="1" customHeight="1" x14ac:dyDescent="0.2">
      <c r="A72" s="41" t="s">
        <v>121</v>
      </c>
      <c r="B72" s="46" t="s">
        <v>87</v>
      </c>
      <c r="C72" s="41" t="s">
        <v>122</v>
      </c>
      <c r="D72" s="41" t="s">
        <v>113</v>
      </c>
      <c r="E72" s="41" t="s">
        <v>79</v>
      </c>
    </row>
    <row r="73" spans="1:7" ht="15" hidden="1" customHeight="1" x14ac:dyDescent="0.2">
      <c r="A73" s="53"/>
      <c r="B73" s="82" t="s">
        <v>114</v>
      </c>
      <c r="C73" s="88" t="s">
        <v>123</v>
      </c>
      <c r="D73" s="53" t="s">
        <v>116</v>
      </c>
      <c r="E73" s="53" t="s">
        <v>11</v>
      </c>
    </row>
    <row r="74" spans="1:7" ht="30.6" hidden="1" customHeight="1" x14ac:dyDescent="0.2">
      <c r="A74" s="83"/>
      <c r="B74" s="74"/>
      <c r="C74" s="89"/>
      <c r="D74" s="201"/>
      <c r="E74" s="201"/>
    </row>
    <row r="75" spans="1:7" ht="30.6" hidden="1" customHeight="1" x14ac:dyDescent="0.2">
      <c r="A75" s="83"/>
      <c r="B75" s="74"/>
      <c r="C75" s="89"/>
      <c r="D75" s="202"/>
      <c r="E75" s="202"/>
    </row>
    <row r="76" spans="1:7" ht="30.6" hidden="1" customHeight="1" x14ac:dyDescent="0.2">
      <c r="A76" s="83"/>
      <c r="B76" s="74"/>
      <c r="C76" s="74">
        <f>ROUNDDOWN(B74*4/5,-3)</f>
        <v>0</v>
      </c>
      <c r="D76" s="202"/>
      <c r="E76" s="202"/>
    </row>
    <row r="77" spans="1:7" ht="30.6" hidden="1" customHeight="1" thickBot="1" x14ac:dyDescent="0.25">
      <c r="A77" s="58"/>
      <c r="B77" s="85"/>
      <c r="C77" s="73">
        <f>ROUNDDOWN(B75*4/5,-3)</f>
        <v>0</v>
      </c>
      <c r="D77" s="202"/>
      <c r="E77" s="202"/>
    </row>
    <row r="78" spans="1:7" ht="24" hidden="1" customHeight="1" thickBot="1" x14ac:dyDescent="0.25">
      <c r="A78" s="59" t="s">
        <v>13</v>
      </c>
      <c r="B78" s="86">
        <f>SUM(B74:B77)</f>
        <v>0</v>
      </c>
      <c r="C78" s="86">
        <f>SUM(C74:C77)</f>
        <v>0</v>
      </c>
      <c r="D78" s="87">
        <v>20000000</v>
      </c>
      <c r="E78" s="76">
        <f>IF(C78&lt;D78,C78,D78)</f>
        <v>0</v>
      </c>
    </row>
    <row r="79" spans="1:7" s="67" customFormat="1" ht="14.25" hidden="1" customHeight="1" x14ac:dyDescent="0.15">
      <c r="A79" s="198" t="s">
        <v>124</v>
      </c>
      <c r="B79" s="198"/>
      <c r="C79" s="198"/>
      <c r="D79" s="198"/>
      <c r="E79" s="198"/>
      <c r="F79" s="198"/>
      <c r="G79" s="65"/>
    </row>
    <row r="80" spans="1:7" hidden="1" x14ac:dyDescent="0.2">
      <c r="E80" s="37"/>
    </row>
    <row r="81" spans="1:7" ht="14.4" hidden="1" x14ac:dyDescent="0.2">
      <c r="E81" s="36"/>
      <c r="F81" s="36"/>
    </row>
    <row r="82" spans="1:7" ht="14.4" hidden="1" x14ac:dyDescent="0.2">
      <c r="A82" s="48" t="s">
        <v>125</v>
      </c>
      <c r="B82" s="36"/>
      <c r="C82" s="36"/>
      <c r="D82" s="36"/>
      <c r="E82" s="36"/>
      <c r="G82" s="37"/>
    </row>
    <row r="83" spans="1:7" ht="14.4" hidden="1" x14ac:dyDescent="0.2">
      <c r="A83" s="48"/>
      <c r="B83" s="36"/>
      <c r="C83" s="36"/>
      <c r="D83" s="49"/>
      <c r="E83" s="36"/>
      <c r="F83" s="49" t="s">
        <v>74</v>
      </c>
      <c r="G83" s="37"/>
    </row>
    <row r="84" spans="1:7" s="52" customFormat="1" ht="49.2" hidden="1" customHeight="1" x14ac:dyDescent="0.2">
      <c r="A84" s="41" t="s">
        <v>121</v>
      </c>
      <c r="B84" s="46" t="s">
        <v>87</v>
      </c>
      <c r="C84" s="41" t="s">
        <v>112</v>
      </c>
      <c r="D84" s="41" t="s">
        <v>126</v>
      </c>
      <c r="E84" s="41" t="s">
        <v>127</v>
      </c>
      <c r="F84" s="41" t="s">
        <v>79</v>
      </c>
    </row>
    <row r="85" spans="1:7" ht="15" hidden="1" customHeight="1" x14ac:dyDescent="0.2">
      <c r="A85" s="53"/>
      <c r="B85" s="82" t="s">
        <v>114</v>
      </c>
      <c r="C85" s="90" t="s">
        <v>115</v>
      </c>
      <c r="D85" s="53" t="s">
        <v>116</v>
      </c>
      <c r="E85" s="53" t="s">
        <v>11</v>
      </c>
      <c r="F85" s="53" t="s">
        <v>12</v>
      </c>
    </row>
    <row r="86" spans="1:7" ht="30.6" hidden="1" customHeight="1" x14ac:dyDescent="0.2">
      <c r="A86" s="83"/>
      <c r="B86" s="74"/>
      <c r="C86" s="89"/>
      <c r="D86" s="203"/>
      <c r="E86" s="201"/>
      <c r="F86" s="201"/>
    </row>
    <row r="87" spans="1:7" ht="30.6" hidden="1" customHeight="1" x14ac:dyDescent="0.2">
      <c r="A87" s="83"/>
      <c r="B87" s="74"/>
      <c r="C87" s="89"/>
      <c r="D87" s="204"/>
      <c r="E87" s="202"/>
      <c r="F87" s="202"/>
    </row>
    <row r="88" spans="1:7" ht="30.6" hidden="1" customHeight="1" x14ac:dyDescent="0.2">
      <c r="A88" s="83"/>
      <c r="B88" s="74"/>
      <c r="C88" s="74">
        <f>ROUNDDOWN(B86*4/5,-3)</f>
        <v>0</v>
      </c>
      <c r="D88" s="204"/>
      <c r="E88" s="202"/>
      <c r="F88" s="202"/>
    </row>
    <row r="89" spans="1:7" ht="30.6" hidden="1" customHeight="1" thickBot="1" x14ac:dyDescent="0.25">
      <c r="A89" s="58"/>
      <c r="B89" s="85"/>
      <c r="C89" s="73">
        <f>ROUNDDOWN(B87*4/5,-3)</f>
        <v>0</v>
      </c>
      <c r="D89" s="205"/>
      <c r="E89" s="202"/>
      <c r="F89" s="202"/>
    </row>
    <row r="90" spans="1:7" ht="24" hidden="1" customHeight="1" thickBot="1" x14ac:dyDescent="0.25">
      <c r="A90" s="59" t="s">
        <v>13</v>
      </c>
      <c r="B90" s="86">
        <f>SUM(B86:B89)</f>
        <v>0</v>
      </c>
      <c r="C90" s="86">
        <f>SUM(C86:C89)</f>
        <v>0</v>
      </c>
      <c r="D90" s="86"/>
      <c r="E90" s="91">
        <f>D86*1200000</f>
        <v>0</v>
      </c>
      <c r="F90" s="76">
        <f>IF(C90&lt;E90,C90,E90)</f>
        <v>0</v>
      </c>
    </row>
    <row r="91" spans="1:7" s="64" customFormat="1" ht="12" hidden="1" x14ac:dyDescent="0.15">
      <c r="A91" s="198" t="s">
        <v>128</v>
      </c>
      <c r="B91" s="198"/>
      <c r="C91" s="198"/>
      <c r="D91" s="198"/>
      <c r="E91" s="198"/>
      <c r="F91" s="198"/>
    </row>
    <row r="92" spans="1:7" s="67" customFormat="1" ht="14.25" customHeight="1" x14ac:dyDescent="0.15">
      <c r="A92" s="198"/>
      <c r="B92" s="198"/>
      <c r="C92" s="198"/>
      <c r="D92" s="198"/>
      <c r="E92" s="198"/>
      <c r="F92" s="198"/>
      <c r="G92" s="65"/>
    </row>
  </sheetData>
  <mergeCells count="31">
    <mergeCell ref="C54:C56"/>
    <mergeCell ref="A35:F35"/>
    <mergeCell ref="A3:G3"/>
    <mergeCell ref="A6:A8"/>
    <mergeCell ref="B6:B8"/>
    <mergeCell ref="C6:C8"/>
    <mergeCell ref="D6:D8"/>
    <mergeCell ref="E6:E8"/>
    <mergeCell ref="F4:G4"/>
    <mergeCell ref="B9:B10"/>
    <mergeCell ref="C9:C10"/>
    <mergeCell ref="D9:D10"/>
    <mergeCell ref="E9:E10"/>
    <mergeCell ref="A22:F22"/>
    <mergeCell ref="D30:D33"/>
    <mergeCell ref="A91:F91"/>
    <mergeCell ref="A92:F92"/>
    <mergeCell ref="A9:A10"/>
    <mergeCell ref="D74:D77"/>
    <mergeCell ref="E74:E77"/>
    <mergeCell ref="A79:F79"/>
    <mergeCell ref="D86:D89"/>
    <mergeCell ref="E86:E89"/>
    <mergeCell ref="F86:F89"/>
    <mergeCell ref="A39:A40"/>
    <mergeCell ref="A47:F47"/>
    <mergeCell ref="A48:F48"/>
    <mergeCell ref="A49:F49"/>
    <mergeCell ref="A52:A53"/>
    <mergeCell ref="E64:E65"/>
    <mergeCell ref="F64:F65"/>
  </mergeCells>
  <phoneticPr fontId="2"/>
  <dataValidations count="2">
    <dataValidation type="whole" operator="greaterThan" allowBlank="1" showInputMessage="1" showErrorMessage="1" errorTitle="入力不可" error="30万円より大きくなる場合は、計算式を無視して300,000と入力してください！" sqref="D16:D19 D30" xr:uid="{66A63DC5-02C6-4218-9A55-9F801649D5FB}">
      <formula1>300000</formula1>
    </dataValidation>
    <dataValidation type="list" allowBlank="1" showInputMessage="1" showErrorMessage="1" sqref="A16:A19 A30:A33" xr:uid="{36F73273-63E0-41F1-9BD9-D34D2A31D336}">
      <formula1>$K$15:$K$22</formula1>
    </dataValidation>
  </dataValidations>
  <pageMargins left="0.70866141732283472" right="0.70866141732283472" top="0.74803149606299213" bottom="0.74803149606299213" header="0.31496062992125984" footer="0.31496062992125984"/>
  <pageSetup paperSize="9" scale="61"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H39"/>
  <sheetViews>
    <sheetView showZeros="0" view="pageBreakPreview" zoomScaleNormal="100" zoomScaleSheetLayoutView="100" workbookViewId="0">
      <selection activeCell="K22" sqref="K22"/>
    </sheetView>
  </sheetViews>
  <sheetFormatPr defaultRowHeight="13.2" x14ac:dyDescent="0.2"/>
  <cols>
    <col min="8" max="8" width="17.88671875" customWidth="1"/>
  </cols>
  <sheetData>
    <row r="1" spans="1:8" x14ac:dyDescent="0.2">
      <c r="A1" t="s">
        <v>72</v>
      </c>
    </row>
    <row r="6" spans="1:8" ht="16.2" x14ac:dyDescent="0.2">
      <c r="A6" s="188" t="s">
        <v>170</v>
      </c>
      <c r="B6" s="188"/>
      <c r="C6" s="188"/>
      <c r="D6" s="188"/>
      <c r="E6" s="188"/>
      <c r="F6" s="188"/>
      <c r="G6" s="188"/>
      <c r="H6" s="188"/>
    </row>
    <row r="9" spans="1:8" x14ac:dyDescent="0.2">
      <c r="A9" t="s">
        <v>44</v>
      </c>
    </row>
    <row r="10" spans="1:8" x14ac:dyDescent="0.2">
      <c r="H10" s="2" t="s">
        <v>45</v>
      </c>
    </row>
    <row r="11" spans="1:8" x14ac:dyDescent="0.2">
      <c r="A11" s="9"/>
      <c r="B11" s="10"/>
      <c r="C11" s="11"/>
      <c r="D11" s="10"/>
      <c r="E11" s="10"/>
      <c r="F11" s="10"/>
      <c r="G11" s="9"/>
      <c r="H11" s="11"/>
    </row>
    <row r="12" spans="1:8" x14ac:dyDescent="0.2">
      <c r="A12" s="12"/>
      <c r="B12" t="s">
        <v>46</v>
      </c>
      <c r="C12" s="13"/>
      <c r="E12" t="s">
        <v>171</v>
      </c>
      <c r="G12" s="226" t="s">
        <v>47</v>
      </c>
      <c r="H12" s="227"/>
    </row>
    <row r="13" spans="1:8" x14ac:dyDescent="0.2">
      <c r="A13" s="14"/>
      <c r="B13" s="15"/>
      <c r="C13" s="16"/>
      <c r="D13" s="15"/>
      <c r="E13" s="15"/>
      <c r="F13" s="15"/>
      <c r="G13" s="14"/>
      <c r="H13" s="16"/>
    </row>
    <row r="14" spans="1:8" x14ac:dyDescent="0.2">
      <c r="A14" s="228" t="s">
        <v>48</v>
      </c>
      <c r="B14" s="228"/>
      <c r="C14" s="228"/>
      <c r="D14" s="229">
        <f>'実績額調書兼実績額内訳書（様式第３号）'!G20+'実績額調書兼実績額内訳書（様式第３号）'!F57</f>
        <v>0</v>
      </c>
      <c r="E14" s="230"/>
      <c r="F14" s="230"/>
      <c r="G14" s="230"/>
      <c r="H14" s="230"/>
    </row>
    <row r="15" spans="1:8" x14ac:dyDescent="0.2">
      <c r="A15" s="228"/>
      <c r="B15" s="228"/>
      <c r="C15" s="228"/>
      <c r="D15" s="230"/>
      <c r="E15" s="230"/>
      <c r="F15" s="230"/>
      <c r="G15" s="230"/>
      <c r="H15" s="230"/>
    </row>
    <row r="16" spans="1:8" x14ac:dyDescent="0.2">
      <c r="A16" s="228"/>
      <c r="B16" s="228"/>
      <c r="C16" s="228"/>
      <c r="D16" s="230"/>
      <c r="E16" s="230"/>
      <c r="F16" s="230"/>
      <c r="G16" s="230"/>
      <c r="H16" s="230"/>
    </row>
    <row r="17" spans="1:8" x14ac:dyDescent="0.2">
      <c r="A17" s="231" t="s">
        <v>49</v>
      </c>
      <c r="B17" s="232"/>
      <c r="C17" s="233"/>
      <c r="D17" s="236"/>
      <c r="E17" s="237"/>
      <c r="F17" s="238"/>
      <c r="G17" s="242"/>
      <c r="H17" s="243"/>
    </row>
    <row r="18" spans="1:8" x14ac:dyDescent="0.2">
      <c r="A18" s="234"/>
      <c r="B18" s="173"/>
      <c r="C18" s="235"/>
      <c r="D18" s="239"/>
      <c r="E18" s="240"/>
      <c r="F18" s="241"/>
      <c r="G18" s="226"/>
      <c r="H18" s="227"/>
    </row>
    <row r="19" spans="1:8" x14ac:dyDescent="0.2">
      <c r="A19" s="234"/>
      <c r="B19" s="173"/>
      <c r="C19" s="235"/>
      <c r="D19" s="239"/>
      <c r="E19" s="240"/>
      <c r="F19" s="241"/>
      <c r="G19" s="226"/>
      <c r="H19" s="227"/>
    </row>
    <row r="20" spans="1:8" x14ac:dyDescent="0.2">
      <c r="A20" s="228" t="s">
        <v>50</v>
      </c>
      <c r="B20" s="228"/>
      <c r="C20" s="228"/>
      <c r="D20" s="257"/>
      <c r="E20" s="257"/>
      <c r="F20" s="257"/>
      <c r="G20" s="230"/>
      <c r="H20" s="230"/>
    </row>
    <row r="21" spans="1:8" x14ac:dyDescent="0.2">
      <c r="A21" s="228"/>
      <c r="B21" s="228"/>
      <c r="C21" s="228"/>
      <c r="D21" s="257"/>
      <c r="E21" s="257"/>
      <c r="F21" s="257"/>
      <c r="G21" s="230"/>
      <c r="H21" s="230"/>
    </row>
    <row r="22" spans="1:8" x14ac:dyDescent="0.2">
      <c r="A22" s="228"/>
      <c r="B22" s="228"/>
      <c r="C22" s="228"/>
      <c r="D22" s="257"/>
      <c r="E22" s="257"/>
      <c r="F22" s="257"/>
      <c r="G22" s="230"/>
      <c r="H22" s="230"/>
    </row>
    <row r="23" spans="1:8" x14ac:dyDescent="0.2">
      <c r="A23" s="242" t="s">
        <v>13</v>
      </c>
      <c r="B23" s="244"/>
      <c r="C23" s="243"/>
      <c r="D23" s="248">
        <f>SUM(D14:F22)</f>
        <v>0</v>
      </c>
      <c r="E23" s="249"/>
      <c r="F23" s="250"/>
      <c r="G23" s="242"/>
      <c r="H23" s="243"/>
    </row>
    <row r="24" spans="1:8" x14ac:dyDescent="0.2">
      <c r="A24" s="226"/>
      <c r="B24" s="174"/>
      <c r="C24" s="227"/>
      <c r="D24" s="251"/>
      <c r="E24" s="252"/>
      <c r="F24" s="253"/>
      <c r="G24" s="226"/>
      <c r="H24" s="227"/>
    </row>
    <row r="25" spans="1:8" x14ac:dyDescent="0.2">
      <c r="A25" s="245"/>
      <c r="B25" s="246"/>
      <c r="C25" s="247"/>
      <c r="D25" s="254"/>
      <c r="E25" s="255"/>
      <c r="F25" s="256"/>
      <c r="G25" s="245"/>
      <c r="H25" s="247"/>
    </row>
    <row r="29" spans="1:8" x14ac:dyDescent="0.2">
      <c r="A29" t="s">
        <v>51</v>
      </c>
    </row>
    <row r="30" spans="1:8" x14ac:dyDescent="0.2">
      <c r="H30" s="2" t="s">
        <v>45</v>
      </c>
    </row>
    <row r="31" spans="1:8" x14ac:dyDescent="0.2">
      <c r="A31" s="9"/>
      <c r="B31" s="10"/>
      <c r="C31" s="11"/>
      <c r="D31" s="10"/>
      <c r="E31" s="10"/>
      <c r="F31" s="10"/>
      <c r="G31" s="9"/>
      <c r="H31" s="11"/>
    </row>
    <row r="32" spans="1:8" x14ac:dyDescent="0.2">
      <c r="A32" s="12"/>
      <c r="B32" t="s">
        <v>46</v>
      </c>
      <c r="C32" s="13"/>
      <c r="E32" t="s">
        <v>172</v>
      </c>
      <c r="G32" s="226" t="s">
        <v>47</v>
      </c>
      <c r="H32" s="227"/>
    </row>
    <row r="33" spans="1:8" x14ac:dyDescent="0.2">
      <c r="A33" s="14"/>
      <c r="B33" s="15"/>
      <c r="C33" s="16"/>
      <c r="D33" s="15"/>
      <c r="E33" s="15"/>
      <c r="F33" s="15"/>
      <c r="G33" s="14"/>
      <c r="H33" s="16"/>
    </row>
    <row r="34" spans="1:8" x14ac:dyDescent="0.2">
      <c r="A34" s="228" t="s">
        <v>52</v>
      </c>
      <c r="B34" s="228"/>
      <c r="C34" s="228"/>
      <c r="D34" s="257">
        <f>D23</f>
        <v>0</v>
      </c>
      <c r="E34" s="257"/>
      <c r="F34" s="257"/>
      <c r="G34" s="230"/>
      <c r="H34" s="230"/>
    </row>
    <row r="35" spans="1:8" x14ac:dyDescent="0.2">
      <c r="A35" s="228"/>
      <c r="B35" s="228"/>
      <c r="C35" s="228"/>
      <c r="D35" s="257"/>
      <c r="E35" s="257"/>
      <c r="F35" s="257"/>
      <c r="G35" s="230"/>
      <c r="H35" s="230"/>
    </row>
    <row r="36" spans="1:8" x14ac:dyDescent="0.2">
      <c r="A36" s="228"/>
      <c r="B36" s="228"/>
      <c r="C36" s="228"/>
      <c r="D36" s="257"/>
      <c r="E36" s="257"/>
      <c r="F36" s="257"/>
      <c r="G36" s="230"/>
      <c r="H36" s="230"/>
    </row>
    <row r="37" spans="1:8" x14ac:dyDescent="0.2">
      <c r="A37" s="242" t="s">
        <v>13</v>
      </c>
      <c r="B37" s="244"/>
      <c r="C37" s="243"/>
      <c r="D37" s="248">
        <f>SUM(D34:F36)</f>
        <v>0</v>
      </c>
      <c r="E37" s="249"/>
      <c r="F37" s="250"/>
      <c r="G37" s="242"/>
      <c r="H37" s="243"/>
    </row>
    <row r="38" spans="1:8" x14ac:dyDescent="0.2">
      <c r="A38" s="226"/>
      <c r="B38" s="174"/>
      <c r="C38" s="227"/>
      <c r="D38" s="251"/>
      <c r="E38" s="252"/>
      <c r="F38" s="253"/>
      <c r="G38" s="226"/>
      <c r="H38" s="227"/>
    </row>
    <row r="39" spans="1:8" x14ac:dyDescent="0.2">
      <c r="A39" s="245"/>
      <c r="B39" s="246"/>
      <c r="C39" s="247"/>
      <c r="D39" s="254"/>
      <c r="E39" s="255"/>
      <c r="F39" s="256"/>
      <c r="G39" s="245"/>
      <c r="H39" s="247"/>
    </row>
  </sheetData>
  <mergeCells count="21">
    <mergeCell ref="A23:C25"/>
    <mergeCell ref="D23:F25"/>
    <mergeCell ref="G23:H25"/>
    <mergeCell ref="A37:C39"/>
    <mergeCell ref="D37:F39"/>
    <mergeCell ref="G37:H39"/>
    <mergeCell ref="G32:H32"/>
    <mergeCell ref="A34:C36"/>
    <mergeCell ref="D34:F36"/>
    <mergeCell ref="G34:H36"/>
    <mergeCell ref="A17:C19"/>
    <mergeCell ref="D17:F19"/>
    <mergeCell ref="G17:H19"/>
    <mergeCell ref="A20:C22"/>
    <mergeCell ref="D20:F22"/>
    <mergeCell ref="G20:H22"/>
    <mergeCell ref="A6:H6"/>
    <mergeCell ref="G12:H12"/>
    <mergeCell ref="A14:C16"/>
    <mergeCell ref="D14:F16"/>
    <mergeCell ref="G14:H16"/>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CD4B-6FD0-408B-A339-080C9A021C51}">
  <sheetPr>
    <pageSetUpPr fitToPage="1"/>
  </sheetPr>
  <dimension ref="A1:L37"/>
  <sheetViews>
    <sheetView showZeros="0" view="pageBreakPreview" zoomScaleNormal="100" zoomScaleSheetLayoutView="100" workbookViewId="0">
      <selection activeCell="F34" sqref="F34:K34"/>
    </sheetView>
  </sheetViews>
  <sheetFormatPr defaultRowHeight="13.2" x14ac:dyDescent="0.2"/>
  <cols>
    <col min="1" max="10" width="8" customWidth="1"/>
  </cols>
  <sheetData>
    <row r="1" spans="1:11" ht="18.75" customHeight="1" x14ac:dyDescent="0.2">
      <c r="A1" t="s">
        <v>173</v>
      </c>
    </row>
    <row r="2" spans="1:11" ht="18.75" customHeight="1" x14ac:dyDescent="0.2">
      <c r="A2" s="174" t="s">
        <v>180</v>
      </c>
      <c r="B2" s="174"/>
      <c r="C2" s="174"/>
      <c r="D2" s="174"/>
      <c r="E2" s="174"/>
      <c r="F2" s="174"/>
      <c r="G2" s="174"/>
      <c r="H2" s="174"/>
      <c r="I2" s="174"/>
      <c r="J2" s="174"/>
      <c r="K2" s="174"/>
    </row>
    <row r="3" spans="1:11" ht="18.75" customHeight="1" x14ac:dyDescent="0.2">
      <c r="A3" s="1"/>
      <c r="B3" s="1"/>
      <c r="C3" s="1"/>
    </row>
    <row r="4" spans="1:11" ht="18.75" customHeight="1" x14ac:dyDescent="0.2">
      <c r="J4" s="175"/>
      <c r="K4" s="175"/>
    </row>
    <row r="5" spans="1:11" ht="18.75" customHeight="1" x14ac:dyDescent="0.2">
      <c r="K5" s="2" t="s">
        <v>207</v>
      </c>
    </row>
    <row r="6" spans="1:11" ht="18.75" customHeight="1" x14ac:dyDescent="0.2"/>
    <row r="7" spans="1:11" ht="18.75" customHeight="1" x14ac:dyDescent="0.2">
      <c r="A7" t="s">
        <v>144</v>
      </c>
    </row>
    <row r="8" spans="1:11" ht="18.75" customHeight="1" x14ac:dyDescent="0.2"/>
    <row r="9" spans="1:11" ht="18.75" customHeight="1" x14ac:dyDescent="0.2">
      <c r="G9" t="s">
        <v>0</v>
      </c>
      <c r="H9" s="178">
        <f>基本データ入力!E11</f>
        <v>0</v>
      </c>
      <c r="I9" s="178"/>
      <c r="J9" s="178"/>
      <c r="K9" s="178"/>
    </row>
    <row r="10" spans="1:11" ht="18.75" customHeight="1" x14ac:dyDescent="0.2">
      <c r="E10" s="175" t="s">
        <v>143</v>
      </c>
      <c r="F10" s="175"/>
      <c r="G10" s="174"/>
      <c r="H10" s="174"/>
    </row>
    <row r="11" spans="1:11" ht="18.75" customHeight="1" x14ac:dyDescent="0.2">
      <c r="G11" t="s">
        <v>142</v>
      </c>
      <c r="H11" s="178">
        <f>基本データ入力!E9</f>
        <v>0</v>
      </c>
      <c r="I11" s="178"/>
      <c r="J11" s="178"/>
      <c r="K11" s="178"/>
    </row>
    <row r="12" spans="1:11" ht="18.75" customHeight="1" x14ac:dyDescent="0.2">
      <c r="H12" s="178">
        <f>基本データ入力!E10</f>
        <v>0</v>
      </c>
      <c r="I12" s="178"/>
      <c r="J12" s="178"/>
      <c r="K12" s="178"/>
    </row>
    <row r="13" spans="1:11" ht="18.75" customHeight="1" x14ac:dyDescent="0.2"/>
    <row r="14" spans="1:11" ht="18.75" customHeight="1" x14ac:dyDescent="0.2"/>
    <row r="15" spans="1:11" ht="18.75" customHeight="1" x14ac:dyDescent="0.2"/>
    <row r="16" spans="1:11" ht="18.75" customHeight="1" x14ac:dyDescent="0.2">
      <c r="A16" s="264" t="str">
        <f>"　"&amp;TEXT(基本データ入力!E15,"ggge年m月d日;;")&amp;"付け"&amp;基本データ入力!E16&amp;"で交付決定通知のあった令和７年度宮崎県介護テクノロジー導入支援事業費補助金について、下記金額を精算払の方法により交付されるよう、宮崎県介護テクノロジー導入支援事業費補助金交付要綱第１２条の規定により請求します。"</f>
        <v>　付けで交付決定通知のあった令和７年度宮崎県介護テクノロジー導入支援事業費補助金について、下記金額を精算払の方法により交付されるよう、宮崎県介護テクノロジー導入支援事業費補助金交付要綱第１２条の規定により請求します。</v>
      </c>
      <c r="B16" s="264"/>
      <c r="C16" s="264"/>
      <c r="D16" s="264"/>
      <c r="E16" s="264"/>
      <c r="F16" s="264"/>
      <c r="G16" s="264"/>
      <c r="H16" s="264"/>
      <c r="I16" s="264"/>
      <c r="J16" s="264"/>
      <c r="K16" s="264"/>
    </row>
    <row r="17" spans="1:12" ht="18.75" customHeight="1" x14ac:dyDescent="0.2">
      <c r="A17" s="264"/>
      <c r="B17" s="264"/>
      <c r="C17" s="264"/>
      <c r="D17" s="264"/>
      <c r="E17" s="264"/>
      <c r="F17" s="264"/>
      <c r="G17" s="264"/>
      <c r="H17" s="264"/>
      <c r="I17" s="264"/>
      <c r="J17" s="264"/>
      <c r="K17" s="264"/>
    </row>
    <row r="18" spans="1:12" ht="18.75" customHeight="1" x14ac:dyDescent="0.2">
      <c r="A18" s="264"/>
      <c r="B18" s="264"/>
      <c r="C18" s="264"/>
      <c r="D18" s="264"/>
      <c r="E18" s="264"/>
      <c r="F18" s="264"/>
      <c r="G18" s="264"/>
      <c r="H18" s="264"/>
      <c r="I18" s="264"/>
      <c r="J18" s="264"/>
      <c r="K18" s="264"/>
    </row>
    <row r="19" spans="1:12" ht="18.75" customHeight="1" x14ac:dyDescent="0.2">
      <c r="A19" s="264"/>
      <c r="B19" s="264"/>
      <c r="C19" s="264"/>
      <c r="D19" s="264"/>
      <c r="E19" s="264"/>
      <c r="F19" s="264"/>
      <c r="G19" s="264"/>
      <c r="H19" s="264"/>
      <c r="I19" s="264"/>
      <c r="J19" s="264"/>
      <c r="K19" s="264"/>
    </row>
    <row r="20" spans="1:12" ht="18.75" customHeight="1" x14ac:dyDescent="0.2"/>
    <row r="21" spans="1:12" ht="18.75" customHeight="1" x14ac:dyDescent="0.2">
      <c r="A21" s="174" t="s">
        <v>141</v>
      </c>
      <c r="B21" s="174"/>
      <c r="C21" s="174"/>
      <c r="D21" s="174"/>
      <c r="E21" s="174"/>
      <c r="F21" s="174"/>
      <c r="G21" s="174"/>
      <c r="H21" s="174"/>
      <c r="I21" s="174"/>
      <c r="J21" s="174"/>
      <c r="K21" s="174"/>
    </row>
    <row r="22" spans="1:12" ht="18.75" customHeight="1" x14ac:dyDescent="0.2"/>
    <row r="23" spans="1:12" s="126" customFormat="1" ht="33.75" customHeight="1" x14ac:dyDescent="0.2">
      <c r="A23" s="125"/>
      <c r="B23" s="125"/>
      <c r="C23" s="125"/>
      <c r="D23" s="125" t="s">
        <v>140</v>
      </c>
      <c r="E23" s="125"/>
      <c r="F23" s="265" t="str">
        <f>"金"&amp;TEXT('実績額調書兼実績額内訳書（様式第３号）'!G20+'実績額調書兼実績額内訳書（様式第３号）'!F57,"###,###,###")&amp;"円"</f>
        <v>金円</v>
      </c>
      <c r="G23" s="265"/>
      <c r="H23" s="265"/>
      <c r="I23" s="265"/>
      <c r="J23" s="125"/>
      <c r="K23" s="125"/>
    </row>
    <row r="24" spans="1:12" ht="33.75" customHeight="1" x14ac:dyDescent="0.2">
      <c r="A24" s="125"/>
      <c r="B24" s="125"/>
      <c r="C24" s="125"/>
      <c r="D24" s="125"/>
      <c r="E24" s="125"/>
      <c r="F24" s="125"/>
      <c r="G24" s="125"/>
      <c r="H24" s="125"/>
      <c r="I24" s="125"/>
      <c r="J24" s="125"/>
      <c r="K24" s="125"/>
    </row>
    <row r="30" spans="1:12" ht="21.75" customHeight="1" x14ac:dyDescent="0.2">
      <c r="D30" t="s">
        <v>139</v>
      </c>
    </row>
    <row r="31" spans="1:12" ht="28.2" customHeight="1" x14ac:dyDescent="0.2">
      <c r="C31" s="13"/>
      <c r="D31" s="242" t="s">
        <v>138</v>
      </c>
      <c r="E31" s="243"/>
      <c r="F31" s="259">
        <f>基本データ入力!E19</f>
        <v>0</v>
      </c>
      <c r="G31" s="261"/>
      <c r="H31" s="260"/>
      <c r="I31" s="259">
        <f>基本データ入力!E21</f>
        <v>0</v>
      </c>
      <c r="J31" s="261"/>
      <c r="K31" s="260"/>
    </row>
    <row r="32" spans="1:12" ht="25.8" customHeight="1" x14ac:dyDescent="0.2">
      <c r="C32" s="13"/>
      <c r="D32" s="242" t="s">
        <v>137</v>
      </c>
      <c r="E32" s="243"/>
      <c r="F32" s="259">
        <f>基本データ入力!E23</f>
        <v>0</v>
      </c>
      <c r="G32" s="261"/>
      <c r="H32" s="261"/>
      <c r="I32" s="261"/>
      <c r="J32" s="261"/>
      <c r="K32" s="260"/>
      <c r="L32" s="12"/>
    </row>
    <row r="33" spans="3:12" ht="29.4" customHeight="1" x14ac:dyDescent="0.2">
      <c r="C33" s="13"/>
      <c r="D33" s="259" t="s">
        <v>136</v>
      </c>
      <c r="E33" s="260"/>
      <c r="F33" s="259">
        <f>基本データ入力!E24</f>
        <v>0</v>
      </c>
      <c r="G33" s="261"/>
      <c r="H33" s="261"/>
      <c r="I33" s="261"/>
      <c r="J33" s="261"/>
      <c r="K33" s="260"/>
      <c r="L33" s="12"/>
    </row>
    <row r="34" spans="3:12" ht="34.799999999999997" customHeight="1" x14ac:dyDescent="0.2">
      <c r="C34" s="13"/>
      <c r="D34" s="262" t="s">
        <v>135</v>
      </c>
      <c r="E34" s="263"/>
      <c r="F34" s="259">
        <f>基本データ入力!E25</f>
        <v>0</v>
      </c>
      <c r="G34" s="261"/>
      <c r="H34" s="261"/>
      <c r="I34" s="261"/>
      <c r="J34" s="261"/>
      <c r="K34" s="260"/>
      <c r="L34" s="12"/>
    </row>
    <row r="35" spans="3:12" ht="21.6" customHeight="1" x14ac:dyDescent="0.2">
      <c r="K35" s="10"/>
    </row>
    <row r="36" spans="3:12" ht="26.4" customHeight="1" x14ac:dyDescent="0.2">
      <c r="D36" s="258" t="s">
        <v>134</v>
      </c>
      <c r="E36" s="258"/>
      <c r="F36" s="230">
        <f>基本データ入力!E7</f>
        <v>0</v>
      </c>
      <c r="G36" s="230"/>
      <c r="H36" s="230"/>
      <c r="I36" s="230"/>
      <c r="J36" s="230"/>
      <c r="K36" s="230"/>
    </row>
    <row r="37" spans="3:12" ht="26.4" customHeight="1" x14ac:dyDescent="0.2">
      <c r="D37" s="258" t="s">
        <v>133</v>
      </c>
      <c r="E37" s="258"/>
      <c r="F37" s="230">
        <f>基本データ入力!E8</f>
        <v>0</v>
      </c>
      <c r="G37" s="230"/>
      <c r="H37" s="230"/>
      <c r="I37" s="230"/>
      <c r="J37" s="230"/>
      <c r="K37" s="230"/>
    </row>
  </sheetData>
  <mergeCells count="23">
    <mergeCell ref="F31:H31"/>
    <mergeCell ref="I31:K31"/>
    <mergeCell ref="A2:K2"/>
    <mergeCell ref="J4:K4"/>
    <mergeCell ref="E10:F10"/>
    <mergeCell ref="G10:H10"/>
    <mergeCell ref="H9:K9"/>
    <mergeCell ref="H11:K11"/>
    <mergeCell ref="H12:K12"/>
    <mergeCell ref="A16:K19"/>
    <mergeCell ref="A21:K21"/>
    <mergeCell ref="F23:I23"/>
    <mergeCell ref="D31:E31"/>
    <mergeCell ref="D32:E32"/>
    <mergeCell ref="D37:E37"/>
    <mergeCell ref="F37:K37"/>
    <mergeCell ref="D33:E33"/>
    <mergeCell ref="F33:K33"/>
    <mergeCell ref="D34:E34"/>
    <mergeCell ref="F34:K34"/>
    <mergeCell ref="D36:E36"/>
    <mergeCell ref="F36:K36"/>
    <mergeCell ref="F32:K32"/>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6CDCC-6B05-4603-975F-07970277CECA}">
  <dimension ref="B1:I5"/>
  <sheetViews>
    <sheetView workbookViewId="0">
      <selection activeCell="G3" sqref="G3"/>
    </sheetView>
  </sheetViews>
  <sheetFormatPr defaultRowHeight="13.2" x14ac:dyDescent="0.2"/>
  <cols>
    <col min="2" max="2" width="20.44140625" bestFit="1" customWidth="1"/>
    <col min="3" max="8" width="13" customWidth="1"/>
    <col min="9" max="9" width="14.88671875" bestFit="1" customWidth="1"/>
  </cols>
  <sheetData>
    <row r="1" spans="2:9" ht="13.8" thickBot="1" x14ac:dyDescent="0.25"/>
    <row r="2" spans="2:9" ht="30.6" thickBot="1" x14ac:dyDescent="0.25">
      <c r="B2" s="154" t="s">
        <v>189</v>
      </c>
      <c r="C2" s="151" t="s">
        <v>190</v>
      </c>
      <c r="D2" s="151" t="s">
        <v>191</v>
      </c>
      <c r="E2" s="152" t="s">
        <v>192</v>
      </c>
      <c r="F2" s="152" t="s">
        <v>193</v>
      </c>
      <c r="G2" s="151" t="s">
        <v>194</v>
      </c>
      <c r="H2" s="151" t="s">
        <v>195</v>
      </c>
      <c r="I2" s="153" t="s">
        <v>196</v>
      </c>
    </row>
    <row r="3" spans="2:9" ht="19.2" thickTop="1" thickBot="1" x14ac:dyDescent="0.25">
      <c r="B3" s="159">
        <f>基本データ入力!E9</f>
        <v>0</v>
      </c>
      <c r="C3" s="155">
        <f>'収支決算書（様式第２号）'!D14</f>
        <v>0</v>
      </c>
      <c r="D3" s="160" t="s">
        <v>197</v>
      </c>
      <c r="E3" s="156">
        <f>基本データ入力!E20</f>
        <v>0</v>
      </c>
      <c r="F3" s="156">
        <f>基本データ入力!E22</f>
        <v>0</v>
      </c>
      <c r="G3" s="156">
        <f>基本データ入力!E23</f>
        <v>0</v>
      </c>
      <c r="H3" s="157">
        <f>基本データ入力!E24</f>
        <v>0</v>
      </c>
      <c r="I3" s="158">
        <f>基本データ入力!E25</f>
        <v>0</v>
      </c>
    </row>
    <row r="5" spans="2:9" x14ac:dyDescent="0.2">
      <c r="B5" s="4" t="s">
        <v>202</v>
      </c>
    </row>
  </sheetData>
  <phoneticPr fontId="2"/>
  <pageMargins left="0.70866141732283472" right="0.70866141732283472" top="0.74803149606299213" bottom="0.74803149606299213" header="0.31496062992125984" footer="0.31496062992125984"/>
  <pageSetup paperSize="9" scale="7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基本データ入力</vt:lpstr>
      <vt:lpstr>実績報告書</vt:lpstr>
      <vt:lpstr>事業実績書（様式第7号）</vt:lpstr>
      <vt:lpstr>実績額調書兼実績額内訳書（様式第３号）</vt:lpstr>
      <vt:lpstr>収支決算書（様式第２号）</vt:lpstr>
      <vt:lpstr>請求書（様式第6号）</vt:lpstr>
      <vt:lpstr>転記用</vt:lpstr>
      <vt:lpstr>基本データ入力!Print_Area</vt:lpstr>
      <vt:lpstr>'事業実績書（様式第7号）'!Print_Area</vt:lpstr>
      <vt:lpstr>'実績額調書兼実績額内訳書（様式第３号）'!Print_Area</vt:lpstr>
      <vt:lpstr>実績報告書!Print_Area</vt:lpstr>
      <vt:lpstr>'収支決算書（様式第２号）'!Print_Area</vt:lpstr>
      <vt:lpstr>'請求書（様式第6号）'!Print_Area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堀田 健斗</cp:lastModifiedBy>
  <cp:lastPrinted>2025-11-19T00:24:20Z</cp:lastPrinted>
  <dcterms:created xsi:type="dcterms:W3CDTF">2009-08-28T05:39:45Z</dcterms:created>
  <dcterms:modified xsi:type="dcterms:W3CDTF">2025-12-01T04:05:21Z</dcterms:modified>
</cp:coreProperties>
</file>