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1118990E-B1DE-45D8-95F2-9BE2B3F061EF}" xr6:coauthVersionLast="47" xr6:coauthVersionMax="47" xr10:uidLastSave="{00000000-0000-0000-0000-000000000000}"/>
  <bookViews>
    <workbookView xWindow="-108" yWindow="-108" windowWidth="23256" windowHeight="13896" xr2:uid="{44D8A0DD-133E-45D4-8668-543773BCC9D9}"/>
  </bookViews>
  <sheets>
    <sheet name="表３ (2)" sheetId="3" r:id="rId1"/>
  </sheets>
  <externalReferences>
    <externalReference r:id="rId2"/>
  </externalReferences>
  <definedNames>
    <definedName name="_xlnm.Print_Area" localSheetId="0">'表３ (2)'!$B$1:$K$48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3" l="1"/>
  <c r="B45" i="3"/>
  <c r="B44" i="3"/>
  <c r="B35" i="3"/>
  <c r="B34" i="3"/>
  <c r="B33" i="3"/>
  <c r="B32" i="3"/>
  <c r="B23" i="3"/>
  <c r="B22" i="3"/>
  <c r="B21" i="3"/>
  <c r="B20" i="3"/>
  <c r="B43" i="3" s="1"/>
  <c r="B19" i="3"/>
  <c r="B42" i="3" s="1"/>
  <c r="B18" i="3"/>
  <c r="B41" i="3" s="1"/>
  <c r="B17" i="3"/>
  <c r="B40" i="3" s="1"/>
  <c r="B16" i="3"/>
  <c r="B39" i="3" s="1"/>
  <c r="B15" i="3"/>
  <c r="B38" i="3" s="1"/>
  <c r="B14" i="3"/>
  <c r="B37" i="3" s="1"/>
  <c r="B13" i="3"/>
  <c r="B36" i="3" s="1"/>
  <c r="B12" i="3"/>
  <c r="B11" i="3"/>
  <c r="B10" i="3"/>
  <c r="B9" i="3"/>
  <c r="B8" i="3"/>
  <c r="B31" i="3" s="1"/>
  <c r="B1" i="3"/>
</calcChain>
</file>

<file path=xl/sharedStrings.xml><?xml version="1.0" encoding="utf-8"?>
<sst xmlns="http://schemas.openxmlformats.org/spreadsheetml/2006/main" count="65" uniqueCount="19">
  <si>
    <t>（事業所規模５人以上）</t>
  </si>
  <si>
    <t>　　　　　　 （単位：円）</t>
  </si>
  <si>
    <t>　</t>
  </si>
  <si>
    <t>年間総実</t>
    <rPh sb="0" eb="2">
      <t>ネンカン</t>
    </rPh>
    <rPh sb="2" eb="4">
      <t>ソウジツ</t>
    </rPh>
    <phoneticPr fontId="8"/>
  </si>
  <si>
    <t>出　勤　日　数</t>
    <phoneticPr fontId="7"/>
  </si>
  <si>
    <t>所定内労働時間</t>
    <phoneticPr fontId="7"/>
  </si>
  <si>
    <t>所定外労働時間</t>
    <phoneticPr fontId="7"/>
  </si>
  <si>
    <t>労働時間</t>
    <rPh sb="0" eb="2">
      <t>ロウドウ</t>
    </rPh>
    <rPh sb="2" eb="4">
      <t>ジカン</t>
    </rPh>
    <phoneticPr fontId="8"/>
  </si>
  <si>
    <t>実　　数</t>
    <phoneticPr fontId="7"/>
  </si>
  <si>
    <t>前年比</t>
    <phoneticPr fontId="7"/>
  </si>
  <si>
    <t>前年差</t>
    <phoneticPr fontId="8"/>
  </si>
  <si>
    <t>時間</t>
    <phoneticPr fontId="7"/>
  </si>
  <si>
    <t>％</t>
  </si>
  <si>
    <t>日</t>
    <phoneticPr fontId="7"/>
  </si>
  <si>
    <t>（事業所規模３０人以上）</t>
  </si>
  <si>
    <t>X</t>
    <phoneticPr fontId="8"/>
  </si>
  <si>
    <t>総実労働時間</t>
    <phoneticPr fontId="7"/>
  </si>
  <si>
    <t>(注１) 前年比は労働時間指数により計算した。</t>
    <rPh sb="9" eb="11">
      <t>ロウドウ</t>
    </rPh>
    <rPh sb="11" eb="13">
      <t>ジカン</t>
    </rPh>
    <rPh sb="18" eb="20">
      <t>ケイサン</t>
    </rPh>
    <phoneticPr fontId="14"/>
  </si>
  <si>
    <t>(注２) 年間総実労働時間は、月間総労働時間を12倍したもの。</t>
    <rPh sb="5" eb="7">
      <t>ネンカン</t>
    </rPh>
    <rPh sb="7" eb="8">
      <t>ソウ</t>
    </rPh>
    <rPh sb="8" eb="11">
      <t>ジツロウドウ</t>
    </rPh>
    <rPh sb="11" eb="13">
      <t>ジカン</t>
    </rPh>
    <rPh sb="15" eb="17">
      <t>ゲッカン</t>
    </rPh>
    <rPh sb="17" eb="18">
      <t>ソウ</t>
    </rPh>
    <rPh sb="18" eb="20">
      <t>ロウドウ</t>
    </rPh>
    <rPh sb="20" eb="22">
      <t>ジカン</t>
    </rPh>
    <rPh sb="25" eb="26">
      <t>バイ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</si>
</sst>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▲ &quot;0.0"/>
    <numFmt numFmtId="177" formatCode="#,##0.0"/>
    <numFmt numFmtId="178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62">
    <xf numFmtId="0" fontId="0" fillId="0" borderId="0" xfId="0">
      <alignment vertical="center"/>
    </xf>
    <xf numFmtId="176" fontId="1" fillId="0" borderId="0" xfId="1" applyNumberForma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6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Continuous"/>
    </xf>
    <xf numFmtId="0" fontId="9" fillId="0" borderId="0" xfId="1" applyFont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4" fillId="0" borderId="6" xfId="1" applyFont="1" applyBorder="1" applyAlignment="1">
      <alignment vertical="center"/>
    </xf>
    <xf numFmtId="1" fontId="5" fillId="0" borderId="15" xfId="2" applyFont="1" applyBorder="1" applyAlignment="1">
      <alignment horizontal="distributed" vertical="center"/>
    </xf>
    <xf numFmtId="0" fontId="5" fillId="0" borderId="17" xfId="1" applyFont="1" applyBorder="1" applyAlignment="1">
      <alignment horizontal="right" vertical="center"/>
    </xf>
    <xf numFmtId="0" fontId="5" fillId="0" borderId="18" xfId="1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/>
    </xf>
    <xf numFmtId="1" fontId="10" fillId="0" borderId="19" xfId="2" applyFont="1" applyBorder="1" applyAlignment="1">
      <alignment horizontal="distributed" vertical="center"/>
    </xf>
    <xf numFmtId="177" fontId="5" fillId="0" borderId="20" xfId="1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6" fontId="5" fillId="0" borderId="21" xfId="1" applyNumberFormat="1" applyFont="1" applyBorder="1" applyAlignment="1">
      <alignment horizontal="right" vertical="center"/>
    </xf>
    <xf numFmtId="1" fontId="11" fillId="0" borderId="19" xfId="2" applyFont="1" applyBorder="1" applyAlignment="1">
      <alignment horizontal="distributed" vertical="center" shrinkToFit="1"/>
    </xf>
    <xf numFmtId="1" fontId="12" fillId="0" borderId="19" xfId="2" applyFont="1" applyBorder="1" applyAlignment="1">
      <alignment horizontal="distributed" vertical="center"/>
    </xf>
    <xf numFmtId="1" fontId="13" fillId="0" borderId="14" xfId="2" applyFont="1" applyBorder="1" applyAlignment="1">
      <alignment horizontal="distributed" vertical="center"/>
    </xf>
    <xf numFmtId="177" fontId="5" fillId="0" borderId="22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177" fontId="5" fillId="0" borderId="23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8" fontId="4" fillId="0" borderId="0" xfId="1" applyNumberFormat="1" applyFont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7" fontId="5" fillId="0" borderId="25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177" fontId="5" fillId="0" borderId="26" xfId="1" applyNumberFormat="1" applyFont="1" applyBorder="1" applyAlignment="1">
      <alignment horizontal="right" vertical="center"/>
    </xf>
    <xf numFmtId="176" fontId="4" fillId="0" borderId="0" xfId="1" applyNumberFormat="1" applyFont="1" applyAlignment="1" applyProtection="1">
      <alignment vertical="center"/>
      <protection locked="0"/>
    </xf>
    <xf numFmtId="176" fontId="5" fillId="0" borderId="23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177" fontId="5" fillId="0" borderId="12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0" fontId="5" fillId="0" borderId="0" xfId="1" applyFont="1" applyAlignment="1">
      <alignment shrinkToFit="1"/>
    </xf>
    <xf numFmtId="0" fontId="14" fillId="0" borderId="0" xfId="1" applyFont="1" applyAlignment="1">
      <alignment vertical="center"/>
    </xf>
    <xf numFmtId="3" fontId="6" fillId="0" borderId="0" xfId="1" applyNumberFormat="1" applyFont="1"/>
    <xf numFmtId="178" fontId="6" fillId="0" borderId="0" xfId="1" applyNumberFormat="1" applyFont="1"/>
    <xf numFmtId="0" fontId="5" fillId="0" borderId="0" xfId="1" applyFont="1"/>
  </cellXfs>
  <cellStyles count="3">
    <cellStyle name="標準" xfId="0" builtinId="0"/>
    <cellStyle name="標準 2" xfId="1" xr:uid="{0CF10C88-A756-45C8-812B-1AE21316AFBE}"/>
    <cellStyle name="標準 3" xfId="2" xr:uid="{BA30BD1C-62B5-44A5-AF19-5081C28AF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 t="str">
            <v>調査産業計</v>
          </cell>
        </row>
        <row r="11">
          <cell r="B11" t="str">
            <v>建設業</v>
          </cell>
        </row>
        <row r="12">
          <cell r="B12" t="str">
            <v>製造業</v>
          </cell>
        </row>
        <row r="13">
          <cell r="B13" t="str">
            <v>電気・ガス・熱供給・水道業</v>
          </cell>
        </row>
        <row r="14">
          <cell r="B14" t="str">
            <v>情報通信業</v>
          </cell>
        </row>
        <row r="15">
          <cell r="B15" t="str">
            <v>運輸業，郵便業</v>
          </cell>
        </row>
        <row r="16">
          <cell r="B16" t="str">
            <v>卸売業，小売業</v>
          </cell>
        </row>
        <row r="17">
          <cell r="B17" t="str">
            <v>金融業，保険業</v>
          </cell>
        </row>
        <row r="18">
          <cell r="B18" t="str">
            <v>不動産業，物品賃貸業</v>
          </cell>
        </row>
        <row r="19">
          <cell r="B19" t="str">
            <v>学術研究，専門・技術サービス業</v>
          </cell>
        </row>
        <row r="20">
          <cell r="B20" t="str">
            <v>宿泊業，飲食サービス業</v>
          </cell>
        </row>
        <row r="21">
          <cell r="B21" t="str">
            <v>生活関連サービス業，娯楽業</v>
          </cell>
        </row>
        <row r="22">
          <cell r="B22" t="str">
            <v>教育，学習支援業</v>
          </cell>
        </row>
        <row r="23">
          <cell r="B23" t="str">
            <v>医療，福祉</v>
          </cell>
        </row>
        <row r="24">
          <cell r="B24" t="str">
            <v>複合サービス事業</v>
          </cell>
        </row>
        <row r="25">
          <cell r="B25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6B48-F7B3-4EE6-B6A5-A37BC6C1BEA1}">
  <sheetPr>
    <tabColor rgb="FF92D050"/>
    <pageSetUpPr autoPageBreaks="0" fitToPage="1"/>
  </sheetPr>
  <dimension ref="A1:P76"/>
  <sheetViews>
    <sheetView showGridLines="0" tabSelected="1" view="pageBreakPreview" zoomScale="70" zoomScaleNormal="115" zoomScaleSheetLayoutView="70" workbookViewId="0">
      <selection activeCell="O9" sqref="O9"/>
    </sheetView>
  </sheetViews>
  <sheetFormatPr defaultColWidth="9.69921875" defaultRowHeight="14.4" x14ac:dyDescent="0.45"/>
  <cols>
    <col min="1" max="1" width="1.69921875" style="3" customWidth="1"/>
    <col min="2" max="2" width="23.69921875" style="3" customWidth="1"/>
    <col min="3" max="11" width="10.8984375" style="3" customWidth="1"/>
    <col min="12" max="16" width="7.8984375" style="3" customWidth="1"/>
    <col min="17" max="16384" width="9.69921875" style="3"/>
  </cols>
  <sheetData>
    <row r="1" spans="1:13" ht="28.8" customHeight="1" x14ac:dyDescent="0.45">
      <c r="A1" s="1"/>
      <c r="B1" s="2" t="str">
        <f>"表３ 産業別にみた労働時間の動き（令和"&amp;[1]第１表!X2&amp;"年平均）"</f>
        <v>表３ 産業別にみた労働時間の動き（令和７年平均）</v>
      </c>
      <c r="M1" s="4"/>
    </row>
    <row r="2" spans="1:13" ht="33" customHeight="1" x14ac:dyDescent="0.45">
      <c r="M2" s="4"/>
    </row>
    <row r="3" spans="1:13" s="7" customFormat="1" ht="22.5" customHeight="1" x14ac:dyDescent="0.45">
      <c r="A3" s="5"/>
      <c r="B3" s="6" t="s">
        <v>0</v>
      </c>
      <c r="C3" s="6"/>
      <c r="D3" s="6"/>
      <c r="E3" s="6"/>
      <c r="F3" s="6"/>
      <c r="G3" s="6"/>
      <c r="H3" s="6"/>
      <c r="I3" s="6"/>
      <c r="J3" s="6" t="s">
        <v>1</v>
      </c>
      <c r="K3" s="6" t="s">
        <v>2</v>
      </c>
      <c r="L3" s="6"/>
      <c r="M3" s="4"/>
    </row>
    <row r="4" spans="1:13" s="7" customFormat="1" ht="22.5" customHeight="1" x14ac:dyDescent="0.2">
      <c r="A4" s="5"/>
      <c r="B4" s="8"/>
      <c r="C4" s="9" t="s">
        <v>16</v>
      </c>
      <c r="D4" s="10"/>
      <c r="E4" s="11"/>
      <c r="F4" s="11"/>
      <c r="G4" s="11"/>
      <c r="H4" s="11"/>
      <c r="I4" s="12" t="s">
        <v>3</v>
      </c>
      <c r="J4" s="10" t="s">
        <v>4</v>
      </c>
      <c r="K4" s="13"/>
      <c r="L4" s="5"/>
      <c r="M4" s="14"/>
    </row>
    <row r="5" spans="1:13" s="7" customFormat="1" ht="22.5" customHeight="1" x14ac:dyDescent="0.45">
      <c r="A5" s="5"/>
      <c r="B5" s="15"/>
      <c r="C5" s="16"/>
      <c r="D5" s="17"/>
      <c r="E5" s="18" t="s">
        <v>5</v>
      </c>
      <c r="F5" s="19"/>
      <c r="G5" s="18" t="s">
        <v>6</v>
      </c>
      <c r="H5" s="20"/>
      <c r="I5" s="21" t="s">
        <v>7</v>
      </c>
      <c r="J5" s="17"/>
      <c r="K5" s="22"/>
      <c r="L5" s="5"/>
      <c r="M5" s="14"/>
    </row>
    <row r="6" spans="1:13" s="7" customFormat="1" ht="22.5" customHeight="1" x14ac:dyDescent="0.45">
      <c r="A6" s="5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4" t="s">
        <v>8</v>
      </c>
      <c r="K6" s="26" t="s">
        <v>10</v>
      </c>
      <c r="L6" s="27"/>
      <c r="M6" s="4"/>
    </row>
    <row r="7" spans="1:13" s="7" customFormat="1" ht="22.5" customHeight="1" x14ac:dyDescent="0.45">
      <c r="A7" s="5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29" t="s">
        <v>11</v>
      </c>
      <c r="J7" s="31" t="s">
        <v>13</v>
      </c>
      <c r="K7" s="32" t="s">
        <v>13</v>
      </c>
      <c r="L7" s="5"/>
      <c r="M7" s="4"/>
    </row>
    <row r="8" spans="1:13" s="7" customFormat="1" ht="22.5" customHeight="1" x14ac:dyDescent="0.45">
      <c r="A8" s="5"/>
      <c r="B8" s="33" t="str">
        <f>+[1]表１!B10</f>
        <v>調査産業計</v>
      </c>
      <c r="C8" s="34">
        <v>137.5</v>
      </c>
      <c r="D8" s="35">
        <v>-1.1000000000000001</v>
      </c>
      <c r="E8" s="34">
        <v>130.4</v>
      </c>
      <c r="F8" s="35">
        <v>-0.1</v>
      </c>
      <c r="G8" s="34">
        <v>7.1</v>
      </c>
      <c r="H8" s="35">
        <v>-17</v>
      </c>
      <c r="I8" s="36">
        <v>1650</v>
      </c>
      <c r="J8" s="34">
        <v>18.3</v>
      </c>
      <c r="K8" s="37">
        <v>-0.1</v>
      </c>
      <c r="L8" s="5"/>
      <c r="M8" s="4"/>
    </row>
    <row r="9" spans="1:13" s="7" customFormat="1" ht="22.5" customHeight="1" x14ac:dyDescent="0.45">
      <c r="A9" s="5"/>
      <c r="B9" s="33" t="str">
        <f>+[1]表１!B11</f>
        <v>建設業</v>
      </c>
      <c r="C9" s="34">
        <v>156.5</v>
      </c>
      <c r="D9" s="35">
        <v>0.5</v>
      </c>
      <c r="E9" s="34">
        <v>148.9</v>
      </c>
      <c r="F9" s="35">
        <v>1</v>
      </c>
      <c r="G9" s="34">
        <v>7.6</v>
      </c>
      <c r="H9" s="35">
        <v>-8.9</v>
      </c>
      <c r="I9" s="36">
        <v>1878</v>
      </c>
      <c r="J9" s="34">
        <v>19.7</v>
      </c>
      <c r="K9" s="37">
        <v>-0.1</v>
      </c>
      <c r="L9" s="5"/>
      <c r="M9" s="4"/>
    </row>
    <row r="10" spans="1:13" s="7" customFormat="1" ht="22.5" customHeight="1" x14ac:dyDescent="0.45">
      <c r="A10" s="5"/>
      <c r="B10" s="33" t="str">
        <f>+[1]表１!B12</f>
        <v>製造業</v>
      </c>
      <c r="C10" s="34">
        <v>157.1</v>
      </c>
      <c r="D10" s="35">
        <v>0.2</v>
      </c>
      <c r="E10" s="34">
        <v>146.6</v>
      </c>
      <c r="F10" s="35">
        <v>0.8</v>
      </c>
      <c r="G10" s="34">
        <v>10.5</v>
      </c>
      <c r="H10" s="35">
        <v>-8.1999999999999993</v>
      </c>
      <c r="I10" s="36">
        <v>1885.1999999999998</v>
      </c>
      <c r="J10" s="34">
        <v>19.5</v>
      </c>
      <c r="K10" s="37">
        <v>0.2</v>
      </c>
      <c r="L10" s="5"/>
      <c r="M10" s="4"/>
    </row>
    <row r="11" spans="1:13" s="7" customFormat="1" ht="22.5" customHeight="1" x14ac:dyDescent="0.45">
      <c r="A11" s="5"/>
      <c r="B11" s="38" t="str">
        <f>+[1]表１!B13</f>
        <v>電気・ガス・熱供給・水道業</v>
      </c>
      <c r="C11" s="34">
        <v>150.6</v>
      </c>
      <c r="D11" s="35">
        <v>-0.3</v>
      </c>
      <c r="E11" s="34">
        <v>139.69999999999999</v>
      </c>
      <c r="F11" s="35">
        <v>-1.3</v>
      </c>
      <c r="G11" s="34">
        <v>10.9</v>
      </c>
      <c r="H11" s="35">
        <v>12.2</v>
      </c>
      <c r="I11" s="36">
        <v>1807.1999999999998</v>
      </c>
      <c r="J11" s="34">
        <v>19</v>
      </c>
      <c r="K11" s="37">
        <v>0.1</v>
      </c>
      <c r="L11" s="5"/>
      <c r="M11" s="4"/>
    </row>
    <row r="12" spans="1:13" s="7" customFormat="1" ht="22.5" customHeight="1" x14ac:dyDescent="0.45">
      <c r="A12" s="5"/>
      <c r="B12" s="33" t="str">
        <f>+[1]表１!B14</f>
        <v>情報通信業</v>
      </c>
      <c r="C12" s="34">
        <v>147.30000000000001</v>
      </c>
      <c r="D12" s="35">
        <v>-3</v>
      </c>
      <c r="E12" s="34">
        <v>132</v>
      </c>
      <c r="F12" s="35">
        <v>-6.3</v>
      </c>
      <c r="G12" s="34">
        <v>15.3</v>
      </c>
      <c r="H12" s="35">
        <v>37.700000000000003</v>
      </c>
      <c r="I12" s="36">
        <v>1767.6000000000001</v>
      </c>
      <c r="J12" s="34">
        <v>18.7</v>
      </c>
      <c r="K12" s="37">
        <v>-0.4</v>
      </c>
      <c r="L12" s="5"/>
      <c r="M12" s="4"/>
    </row>
    <row r="13" spans="1:13" s="7" customFormat="1" ht="22.5" customHeight="1" x14ac:dyDescent="0.45">
      <c r="A13" s="5"/>
      <c r="B13" s="33" t="str">
        <f>+[1]表１!B15</f>
        <v>運輸業，郵便業</v>
      </c>
      <c r="C13" s="34">
        <v>171.3</v>
      </c>
      <c r="D13" s="35">
        <v>-1.6</v>
      </c>
      <c r="E13" s="34">
        <v>150.6</v>
      </c>
      <c r="F13" s="35">
        <v>-0.5</v>
      </c>
      <c r="G13" s="34">
        <v>20.7</v>
      </c>
      <c r="H13" s="35">
        <v>-9.3000000000000007</v>
      </c>
      <c r="I13" s="36">
        <v>2055.6000000000004</v>
      </c>
      <c r="J13" s="34">
        <v>20.100000000000001</v>
      </c>
      <c r="K13" s="37">
        <v>-0.3</v>
      </c>
      <c r="L13" s="5"/>
      <c r="M13" s="4"/>
    </row>
    <row r="14" spans="1:13" s="7" customFormat="1" ht="22.5" customHeight="1" x14ac:dyDescent="0.45">
      <c r="A14" s="5"/>
      <c r="B14" s="33" t="str">
        <f>+[1]表１!B16</f>
        <v>卸売業，小売業</v>
      </c>
      <c r="C14" s="34">
        <v>130.1</v>
      </c>
      <c r="D14" s="35">
        <v>-3.6</v>
      </c>
      <c r="E14" s="34">
        <v>124.6</v>
      </c>
      <c r="F14" s="35">
        <v>-2.1</v>
      </c>
      <c r="G14" s="34">
        <v>5.5</v>
      </c>
      <c r="H14" s="35">
        <v>-28.2</v>
      </c>
      <c r="I14" s="36">
        <v>1561.1999999999998</v>
      </c>
      <c r="J14" s="34">
        <v>18.2</v>
      </c>
      <c r="K14" s="37">
        <v>-0.3</v>
      </c>
      <c r="L14" s="5"/>
      <c r="M14" s="4"/>
    </row>
    <row r="15" spans="1:13" s="7" customFormat="1" ht="22.5" customHeight="1" x14ac:dyDescent="0.45">
      <c r="A15" s="5"/>
      <c r="B15" s="33" t="str">
        <f>+[1]表１!B17</f>
        <v>金融業，保険業</v>
      </c>
      <c r="C15" s="34">
        <v>145.80000000000001</v>
      </c>
      <c r="D15" s="35">
        <v>0.2</v>
      </c>
      <c r="E15" s="34">
        <v>135.69999999999999</v>
      </c>
      <c r="F15" s="35">
        <v>0.8</v>
      </c>
      <c r="G15" s="34">
        <v>10.1</v>
      </c>
      <c r="H15" s="35">
        <v>-8.1</v>
      </c>
      <c r="I15" s="36">
        <v>1749.6000000000001</v>
      </c>
      <c r="J15" s="34">
        <v>18.7</v>
      </c>
      <c r="K15" s="37">
        <v>0.1</v>
      </c>
      <c r="L15" s="5"/>
    </row>
    <row r="16" spans="1:13" s="7" customFormat="1" ht="22.5" customHeight="1" x14ac:dyDescent="0.45">
      <c r="A16" s="5"/>
      <c r="B16" s="33" t="str">
        <f>+[1]表１!B18</f>
        <v>不動産業，物品賃貸業</v>
      </c>
      <c r="C16" s="34">
        <v>153.1</v>
      </c>
      <c r="D16" s="35">
        <v>4.7</v>
      </c>
      <c r="E16" s="34">
        <v>143.30000000000001</v>
      </c>
      <c r="F16" s="35">
        <v>3.4</v>
      </c>
      <c r="G16" s="34">
        <v>9.8000000000000007</v>
      </c>
      <c r="H16" s="35">
        <v>29.8</v>
      </c>
      <c r="I16" s="36">
        <v>1837.1999999999998</v>
      </c>
      <c r="J16" s="34">
        <v>18.2</v>
      </c>
      <c r="K16" s="37">
        <v>-0.4</v>
      </c>
      <c r="L16" s="5"/>
    </row>
    <row r="17" spans="1:13" s="7" customFormat="1" ht="22.5" customHeight="1" x14ac:dyDescent="0.45">
      <c r="A17" s="5"/>
      <c r="B17" s="39" t="str">
        <f>+[1]表１!B19</f>
        <v>学術研究，専門・技術サービス業</v>
      </c>
      <c r="C17" s="34">
        <v>155.30000000000001</v>
      </c>
      <c r="D17" s="35">
        <v>7.1</v>
      </c>
      <c r="E17" s="34">
        <v>147.4</v>
      </c>
      <c r="F17" s="35">
        <v>6.2</v>
      </c>
      <c r="G17" s="34">
        <v>7.9</v>
      </c>
      <c r="H17" s="35">
        <v>28.2</v>
      </c>
      <c r="I17" s="36">
        <v>1863.6000000000001</v>
      </c>
      <c r="J17" s="34">
        <v>19.100000000000001</v>
      </c>
      <c r="K17" s="37">
        <v>0.4</v>
      </c>
      <c r="L17" s="5"/>
      <c r="M17" s="4"/>
    </row>
    <row r="18" spans="1:13" s="7" customFormat="1" ht="22.5" customHeight="1" x14ac:dyDescent="0.45">
      <c r="A18" s="5"/>
      <c r="B18" s="33" t="str">
        <f>+[1]表１!B20</f>
        <v>宿泊業，飲食サービス業</v>
      </c>
      <c r="C18" s="34">
        <v>95.1</v>
      </c>
      <c r="D18" s="35">
        <v>15.7</v>
      </c>
      <c r="E18" s="34">
        <v>91.6</v>
      </c>
      <c r="F18" s="35">
        <v>12.9</v>
      </c>
      <c r="G18" s="34">
        <v>3.5</v>
      </c>
      <c r="H18" s="35">
        <v>249.3</v>
      </c>
      <c r="I18" s="36">
        <v>1141.1999999999998</v>
      </c>
      <c r="J18" s="34">
        <v>15.1</v>
      </c>
      <c r="K18" s="37">
        <v>0.5</v>
      </c>
      <c r="L18" s="5"/>
      <c r="M18" s="4"/>
    </row>
    <row r="19" spans="1:13" s="7" customFormat="1" ht="22.5" customHeight="1" x14ac:dyDescent="0.45">
      <c r="A19" s="5"/>
      <c r="B19" s="38" t="str">
        <f>+[1]表１!B21</f>
        <v>生活関連サービス業，娯楽業</v>
      </c>
      <c r="C19" s="34">
        <v>135.5</v>
      </c>
      <c r="D19" s="35">
        <v>-7.5</v>
      </c>
      <c r="E19" s="34">
        <v>128.69999999999999</v>
      </c>
      <c r="F19" s="35">
        <v>-4.0999999999999996</v>
      </c>
      <c r="G19" s="34">
        <v>6.8</v>
      </c>
      <c r="H19" s="35">
        <v>-44.5</v>
      </c>
      <c r="I19" s="36">
        <v>1626</v>
      </c>
      <c r="J19" s="34">
        <v>18.8</v>
      </c>
      <c r="K19" s="37">
        <v>0.4</v>
      </c>
      <c r="L19" s="5"/>
      <c r="M19" s="4"/>
    </row>
    <row r="20" spans="1:13" s="7" customFormat="1" ht="22.5" customHeight="1" x14ac:dyDescent="0.45">
      <c r="A20" s="5"/>
      <c r="B20" s="33" t="str">
        <f>+[1]表１!B22</f>
        <v>教育，学習支援業</v>
      </c>
      <c r="C20" s="34">
        <v>132.1</v>
      </c>
      <c r="D20" s="35">
        <v>-3.3</v>
      </c>
      <c r="E20" s="34">
        <v>126.4</v>
      </c>
      <c r="F20" s="35">
        <v>5</v>
      </c>
      <c r="G20" s="34">
        <v>5.7</v>
      </c>
      <c r="H20" s="35">
        <v>-65</v>
      </c>
      <c r="I20" s="36">
        <v>1585.1999999999998</v>
      </c>
      <c r="J20" s="34">
        <v>18.100000000000001</v>
      </c>
      <c r="K20" s="37">
        <v>1</v>
      </c>
      <c r="L20" s="5"/>
      <c r="M20" s="4"/>
    </row>
    <row r="21" spans="1:13" s="7" customFormat="1" ht="22.5" customHeight="1" x14ac:dyDescent="0.45">
      <c r="A21" s="5"/>
      <c r="B21" s="33" t="str">
        <f>+[1]表１!B23</f>
        <v>医療，福祉</v>
      </c>
      <c r="C21" s="34">
        <v>138.30000000000001</v>
      </c>
      <c r="D21" s="35">
        <v>0.1</v>
      </c>
      <c r="E21" s="34">
        <v>133.6</v>
      </c>
      <c r="F21" s="35">
        <v>0.1</v>
      </c>
      <c r="G21" s="34">
        <v>4.7</v>
      </c>
      <c r="H21" s="35">
        <v>0.6</v>
      </c>
      <c r="I21" s="36">
        <v>1659.6000000000001</v>
      </c>
      <c r="J21" s="34">
        <v>18.399999999999999</v>
      </c>
      <c r="K21" s="37">
        <v>0</v>
      </c>
      <c r="L21" s="5"/>
      <c r="M21" s="4"/>
    </row>
    <row r="22" spans="1:13" s="7" customFormat="1" ht="22.5" customHeight="1" x14ac:dyDescent="0.45">
      <c r="A22" s="5"/>
      <c r="B22" s="33" t="str">
        <f>+[1]表１!B24</f>
        <v>複合サービス事業</v>
      </c>
      <c r="C22" s="34">
        <v>143.6</v>
      </c>
      <c r="D22" s="35">
        <v>-1.8</v>
      </c>
      <c r="E22" s="34">
        <v>138.19999999999999</v>
      </c>
      <c r="F22" s="35">
        <v>-2.5</v>
      </c>
      <c r="G22" s="34">
        <v>5.4</v>
      </c>
      <c r="H22" s="35">
        <v>22</v>
      </c>
      <c r="I22" s="36">
        <v>1723.1999999999998</v>
      </c>
      <c r="J22" s="34">
        <v>19.5</v>
      </c>
      <c r="K22" s="37">
        <v>0</v>
      </c>
      <c r="L22" s="5"/>
      <c r="M22" s="4"/>
    </row>
    <row r="23" spans="1:13" s="7" customFormat="1" ht="22.5" customHeight="1" x14ac:dyDescent="0.45">
      <c r="A23" s="5"/>
      <c r="B23" s="40" t="str">
        <f>+[1]表１!B25</f>
        <v>サービス業（他に分類されないもの）</v>
      </c>
      <c r="C23" s="41">
        <v>125.3</v>
      </c>
      <c r="D23" s="42">
        <v>-6.8</v>
      </c>
      <c r="E23" s="41">
        <v>119.8</v>
      </c>
      <c r="F23" s="42">
        <v>-6.6</v>
      </c>
      <c r="G23" s="41">
        <v>5.5</v>
      </c>
      <c r="H23" s="42">
        <v>-11.5</v>
      </c>
      <c r="I23" s="43">
        <v>1503.6</v>
      </c>
      <c r="J23" s="41">
        <v>17.5</v>
      </c>
      <c r="K23" s="44">
        <v>-0.9</v>
      </c>
      <c r="L23" s="5"/>
    </row>
    <row r="24" spans="1:13" s="7" customFormat="1" ht="22.5" customHeight="1" x14ac:dyDescent="0.45">
      <c r="A24" s="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"/>
    </row>
    <row r="25" spans="1:13" s="7" customFormat="1" ht="22.5" customHeight="1" x14ac:dyDescent="0.45">
      <c r="A25" s="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"/>
    </row>
    <row r="26" spans="1:13" s="7" customFormat="1" ht="22.5" customHeight="1" x14ac:dyDescent="0.45">
      <c r="A26" s="5"/>
      <c r="B26" s="6" t="s">
        <v>14</v>
      </c>
      <c r="C26" s="6"/>
      <c r="D26" s="6"/>
      <c r="E26" s="6"/>
      <c r="F26" s="6"/>
      <c r="G26" s="6"/>
      <c r="H26" s="6"/>
      <c r="I26" s="6"/>
      <c r="J26" s="6" t="s">
        <v>1</v>
      </c>
      <c r="K26" s="6" t="s">
        <v>2</v>
      </c>
      <c r="L26" s="6"/>
      <c r="M26" s="4"/>
    </row>
    <row r="27" spans="1:13" s="7" customFormat="1" ht="22.5" customHeight="1" x14ac:dyDescent="0.2">
      <c r="A27" s="5"/>
      <c r="B27" s="8"/>
      <c r="C27" s="9" t="s">
        <v>16</v>
      </c>
      <c r="D27" s="10"/>
      <c r="E27" s="11"/>
      <c r="F27" s="11"/>
      <c r="G27" s="11"/>
      <c r="H27" s="11"/>
      <c r="I27" s="12" t="s">
        <v>3</v>
      </c>
      <c r="J27" s="9" t="s">
        <v>4</v>
      </c>
      <c r="K27" s="13"/>
      <c r="L27" s="5"/>
      <c r="M27" s="4"/>
    </row>
    <row r="28" spans="1:13" s="7" customFormat="1" ht="22.5" customHeight="1" x14ac:dyDescent="0.45">
      <c r="A28" s="5"/>
      <c r="B28" s="15"/>
      <c r="C28" s="16"/>
      <c r="D28" s="17"/>
      <c r="E28" s="18" t="s">
        <v>5</v>
      </c>
      <c r="F28" s="19"/>
      <c r="G28" s="18" t="s">
        <v>6</v>
      </c>
      <c r="H28" s="19"/>
      <c r="I28" s="21" t="s">
        <v>7</v>
      </c>
      <c r="J28" s="16"/>
      <c r="K28" s="22"/>
      <c r="L28" s="5"/>
      <c r="M28" s="4"/>
    </row>
    <row r="29" spans="1:13" s="7" customFormat="1" ht="22.5" customHeight="1" x14ac:dyDescent="0.45">
      <c r="A29" s="5"/>
      <c r="B29" s="23"/>
      <c r="C29" s="24" t="s">
        <v>8</v>
      </c>
      <c r="D29" s="25" t="s">
        <v>9</v>
      </c>
      <c r="E29" s="24" t="s">
        <v>8</v>
      </c>
      <c r="F29" s="25" t="s">
        <v>9</v>
      </c>
      <c r="G29" s="24" t="s">
        <v>8</v>
      </c>
      <c r="H29" s="25" t="s">
        <v>9</v>
      </c>
      <c r="I29" s="24" t="s">
        <v>8</v>
      </c>
      <c r="J29" s="24" t="s">
        <v>8</v>
      </c>
      <c r="K29" s="26" t="s">
        <v>10</v>
      </c>
      <c r="L29" s="27"/>
      <c r="M29" s="4"/>
    </row>
    <row r="30" spans="1:13" s="7" customFormat="1" ht="22.5" customHeight="1" x14ac:dyDescent="0.45">
      <c r="A30" s="5"/>
      <c r="B30" s="28"/>
      <c r="C30" s="29" t="s">
        <v>11</v>
      </c>
      <c r="D30" s="30" t="s">
        <v>12</v>
      </c>
      <c r="E30" s="29" t="s">
        <v>11</v>
      </c>
      <c r="F30" s="30" t="s">
        <v>12</v>
      </c>
      <c r="G30" s="29" t="s">
        <v>11</v>
      </c>
      <c r="H30" s="46" t="s">
        <v>12</v>
      </c>
      <c r="I30" s="47" t="s">
        <v>11</v>
      </c>
      <c r="J30" s="46" t="s">
        <v>13</v>
      </c>
      <c r="K30" s="32" t="s">
        <v>13</v>
      </c>
      <c r="L30" s="5"/>
      <c r="M30" s="4"/>
    </row>
    <row r="31" spans="1:13" s="7" customFormat="1" ht="22.5" customHeight="1" x14ac:dyDescent="0.45">
      <c r="A31" s="5"/>
      <c r="B31" s="33" t="str">
        <f t="shared" ref="B31:B46" si="0">+B8</f>
        <v>調査産業計</v>
      </c>
      <c r="C31" s="34">
        <v>142.69999999999999</v>
      </c>
      <c r="D31" s="48">
        <v>0</v>
      </c>
      <c r="E31" s="34">
        <v>133.9</v>
      </c>
      <c r="F31" s="48">
        <v>0.5</v>
      </c>
      <c r="G31" s="49">
        <v>8.8000000000000007</v>
      </c>
      <c r="H31" s="48">
        <v>-8.6999999999999993</v>
      </c>
      <c r="I31" s="50">
        <v>1712.3999999999999</v>
      </c>
      <c r="J31" s="51">
        <v>18.5</v>
      </c>
      <c r="K31" s="37">
        <v>0.1</v>
      </c>
      <c r="L31" s="5"/>
      <c r="M31" s="4"/>
    </row>
    <row r="32" spans="1:13" s="7" customFormat="1" ht="22.5" customHeight="1" x14ac:dyDescent="0.45">
      <c r="A32" s="5"/>
      <c r="B32" s="33" t="str">
        <f t="shared" si="0"/>
        <v>建設業</v>
      </c>
      <c r="C32" s="34">
        <v>164</v>
      </c>
      <c r="D32" s="48">
        <v>1.4</v>
      </c>
      <c r="E32" s="34">
        <v>152.4</v>
      </c>
      <c r="F32" s="48">
        <v>0.9</v>
      </c>
      <c r="G32" s="49">
        <v>11.6</v>
      </c>
      <c r="H32" s="48">
        <v>7.8</v>
      </c>
      <c r="I32" s="50">
        <v>1968</v>
      </c>
      <c r="J32" s="51">
        <v>19.2</v>
      </c>
      <c r="K32" s="37">
        <v>-0.7</v>
      </c>
      <c r="L32" s="5"/>
      <c r="M32" s="4"/>
    </row>
    <row r="33" spans="1:16" s="7" customFormat="1" ht="22.5" customHeight="1" x14ac:dyDescent="0.45">
      <c r="A33" s="5"/>
      <c r="B33" s="33" t="str">
        <f t="shared" si="0"/>
        <v>製造業</v>
      </c>
      <c r="C33" s="34">
        <v>159.4</v>
      </c>
      <c r="D33" s="48">
        <v>-0.2</v>
      </c>
      <c r="E33" s="34">
        <v>147.80000000000001</v>
      </c>
      <c r="F33" s="48">
        <v>0.2</v>
      </c>
      <c r="G33" s="49">
        <v>11.6</v>
      </c>
      <c r="H33" s="48">
        <v>-3.9</v>
      </c>
      <c r="I33" s="50">
        <v>1912.8000000000002</v>
      </c>
      <c r="J33" s="51">
        <v>19.5</v>
      </c>
      <c r="K33" s="37">
        <v>0.1</v>
      </c>
      <c r="L33" s="5"/>
      <c r="M33" s="4"/>
    </row>
    <row r="34" spans="1:16" s="7" customFormat="1" ht="22.5" customHeight="1" x14ac:dyDescent="0.45">
      <c r="A34" s="5"/>
      <c r="B34" s="38" t="str">
        <f t="shared" si="0"/>
        <v>電気・ガス・熱供給・水道業</v>
      </c>
      <c r="C34" s="34">
        <v>149.19999999999999</v>
      </c>
      <c r="D34" s="48">
        <v>-0.8</v>
      </c>
      <c r="E34" s="34">
        <v>137</v>
      </c>
      <c r="F34" s="48">
        <v>-0.4</v>
      </c>
      <c r="G34" s="49">
        <v>12.2</v>
      </c>
      <c r="H34" s="48">
        <v>-4.9000000000000004</v>
      </c>
      <c r="I34" s="50">
        <v>1790.3999999999999</v>
      </c>
      <c r="J34" s="51">
        <v>18.7</v>
      </c>
      <c r="K34" s="37">
        <v>0.2</v>
      </c>
      <c r="L34" s="5"/>
      <c r="M34" s="4"/>
    </row>
    <row r="35" spans="1:16" s="7" customFormat="1" ht="22.5" customHeight="1" x14ac:dyDescent="0.45">
      <c r="A35" s="5"/>
      <c r="B35" s="33" t="str">
        <f t="shared" si="0"/>
        <v>情報通信業</v>
      </c>
      <c r="C35" s="34">
        <v>141.4</v>
      </c>
      <c r="D35" s="48">
        <v>-3.6</v>
      </c>
      <c r="E35" s="34">
        <v>129.5</v>
      </c>
      <c r="F35" s="48">
        <v>-5.3</v>
      </c>
      <c r="G35" s="49">
        <v>11.9</v>
      </c>
      <c r="H35" s="48">
        <v>21.4</v>
      </c>
      <c r="I35" s="50">
        <v>1696.8000000000002</v>
      </c>
      <c r="J35" s="51">
        <v>18.7</v>
      </c>
      <c r="K35" s="37">
        <v>-0.1</v>
      </c>
      <c r="L35" s="5"/>
      <c r="M35" s="4"/>
    </row>
    <row r="36" spans="1:16" s="7" customFormat="1" ht="22.5" customHeight="1" x14ac:dyDescent="0.45">
      <c r="A36" s="5"/>
      <c r="B36" s="33" t="str">
        <f t="shared" si="0"/>
        <v>運輸業，郵便業</v>
      </c>
      <c r="C36" s="34">
        <v>177.9</v>
      </c>
      <c r="D36" s="48">
        <v>2.2999999999999998</v>
      </c>
      <c r="E36" s="34">
        <v>152.80000000000001</v>
      </c>
      <c r="F36" s="48">
        <v>0.8</v>
      </c>
      <c r="G36" s="49">
        <v>25.1</v>
      </c>
      <c r="H36" s="48">
        <v>12.7</v>
      </c>
      <c r="I36" s="50">
        <v>2134.8000000000002</v>
      </c>
      <c r="J36" s="51">
        <v>20.100000000000001</v>
      </c>
      <c r="K36" s="37">
        <v>-0.2</v>
      </c>
      <c r="L36" s="5"/>
      <c r="M36" s="4"/>
    </row>
    <row r="37" spans="1:16" s="7" customFormat="1" ht="22.5" customHeight="1" x14ac:dyDescent="0.45">
      <c r="A37" s="5"/>
      <c r="B37" s="33" t="str">
        <f t="shared" si="0"/>
        <v>卸売業，小売業</v>
      </c>
      <c r="C37" s="34">
        <v>126.4</v>
      </c>
      <c r="D37" s="48">
        <v>2</v>
      </c>
      <c r="E37" s="34">
        <v>121</v>
      </c>
      <c r="F37" s="48">
        <v>1.6</v>
      </c>
      <c r="G37" s="49">
        <v>5.4</v>
      </c>
      <c r="H37" s="48">
        <v>6.2</v>
      </c>
      <c r="I37" s="50">
        <v>1516.8000000000002</v>
      </c>
      <c r="J37" s="51">
        <v>18.100000000000001</v>
      </c>
      <c r="K37" s="37">
        <v>0.1</v>
      </c>
      <c r="L37" s="5"/>
      <c r="M37" s="4"/>
    </row>
    <row r="38" spans="1:16" s="7" customFormat="1" ht="22.5" customHeight="1" x14ac:dyDescent="0.45">
      <c r="A38" s="5"/>
      <c r="B38" s="33" t="str">
        <f t="shared" si="0"/>
        <v>金融業，保険業</v>
      </c>
      <c r="C38" s="34">
        <v>145.1</v>
      </c>
      <c r="D38" s="48">
        <v>2.2000000000000002</v>
      </c>
      <c r="E38" s="34">
        <v>131.4</v>
      </c>
      <c r="F38" s="48">
        <v>1.1000000000000001</v>
      </c>
      <c r="G38" s="49">
        <v>13.7</v>
      </c>
      <c r="H38" s="48">
        <v>14.1</v>
      </c>
      <c r="I38" s="50">
        <v>1741.1999999999998</v>
      </c>
      <c r="J38" s="51">
        <v>18.3</v>
      </c>
      <c r="K38" s="37">
        <v>0</v>
      </c>
      <c r="L38" s="5"/>
      <c r="M38" s="4"/>
    </row>
    <row r="39" spans="1:16" s="7" customFormat="1" ht="22.5" customHeight="1" x14ac:dyDescent="0.45">
      <c r="A39" s="5"/>
      <c r="B39" s="33" t="str">
        <f t="shared" si="0"/>
        <v>不動産業，物品賃貸業</v>
      </c>
      <c r="C39" s="34">
        <v>130.5</v>
      </c>
      <c r="D39" s="48">
        <v>-13</v>
      </c>
      <c r="E39" s="34">
        <v>122.1</v>
      </c>
      <c r="F39" s="48">
        <v>-15.3</v>
      </c>
      <c r="G39" s="49">
        <v>8.4</v>
      </c>
      <c r="H39" s="48">
        <v>44.3</v>
      </c>
      <c r="I39" s="50">
        <v>1566</v>
      </c>
      <c r="J39" s="51">
        <v>17.3</v>
      </c>
      <c r="K39" s="37">
        <v>-2.5</v>
      </c>
      <c r="L39" s="5"/>
      <c r="M39" s="4"/>
    </row>
    <row r="40" spans="1:16" s="7" customFormat="1" ht="22.5" customHeight="1" x14ac:dyDescent="0.45">
      <c r="A40" s="5"/>
      <c r="B40" s="39" t="str">
        <f t="shared" si="0"/>
        <v>学術研究，専門・技術サービス業</v>
      </c>
      <c r="C40" s="34">
        <v>149.1</v>
      </c>
      <c r="D40" s="48">
        <v>-2.2999999999999998</v>
      </c>
      <c r="E40" s="34">
        <v>141.5</v>
      </c>
      <c r="F40" s="48">
        <v>-0.7</v>
      </c>
      <c r="G40" s="49">
        <v>7.6</v>
      </c>
      <c r="H40" s="48">
        <v>-24.4</v>
      </c>
      <c r="I40" s="50">
        <v>1789.1999999999998</v>
      </c>
      <c r="J40" s="51">
        <v>18.100000000000001</v>
      </c>
      <c r="K40" s="37">
        <v>-0.1</v>
      </c>
      <c r="L40" s="5"/>
      <c r="M40" s="4"/>
    </row>
    <row r="41" spans="1:16" s="7" customFormat="1" ht="22.5" customHeight="1" x14ac:dyDescent="0.45">
      <c r="A41" s="5"/>
      <c r="B41" s="33" t="str">
        <f t="shared" si="0"/>
        <v>宿泊業，飲食サービス業</v>
      </c>
      <c r="C41" s="34">
        <v>82.7</v>
      </c>
      <c r="D41" s="48">
        <v>5.3</v>
      </c>
      <c r="E41" s="34">
        <v>80.2</v>
      </c>
      <c r="F41" s="48">
        <v>5.5</v>
      </c>
      <c r="G41" s="49">
        <v>2.5</v>
      </c>
      <c r="H41" s="48">
        <v>-2</v>
      </c>
      <c r="I41" s="50">
        <v>992.40000000000009</v>
      </c>
      <c r="J41" s="51">
        <v>14</v>
      </c>
      <c r="K41" s="37">
        <v>0.1</v>
      </c>
      <c r="L41" s="5"/>
      <c r="M41" s="4"/>
    </row>
    <row r="42" spans="1:16" s="7" customFormat="1" ht="22.5" customHeight="1" x14ac:dyDescent="0.45">
      <c r="A42" s="5"/>
      <c r="B42" s="38" t="str">
        <f t="shared" si="0"/>
        <v>生活関連サービス業，娯楽業</v>
      </c>
      <c r="C42" s="34">
        <v>143.6</v>
      </c>
      <c r="D42" s="48">
        <v>-9.5</v>
      </c>
      <c r="E42" s="34">
        <v>133.9</v>
      </c>
      <c r="F42" s="48">
        <v>-11.3</v>
      </c>
      <c r="G42" s="49">
        <v>9.6999999999999993</v>
      </c>
      <c r="H42" s="48">
        <v>23.7</v>
      </c>
      <c r="I42" s="50">
        <v>1723.1999999999998</v>
      </c>
      <c r="J42" s="51">
        <v>18.100000000000001</v>
      </c>
      <c r="K42" s="37">
        <v>-0.8</v>
      </c>
      <c r="L42" s="5"/>
      <c r="M42" s="4"/>
    </row>
    <row r="43" spans="1:16" s="7" customFormat="1" ht="22.5" customHeight="1" x14ac:dyDescent="0.45">
      <c r="A43" s="5"/>
      <c r="B43" s="33" t="str">
        <f t="shared" si="0"/>
        <v>教育，学習支援業</v>
      </c>
      <c r="C43" s="34">
        <v>145.30000000000001</v>
      </c>
      <c r="D43" s="48">
        <v>2</v>
      </c>
      <c r="E43" s="34">
        <v>137.4</v>
      </c>
      <c r="F43" s="48">
        <v>12.2</v>
      </c>
      <c r="G43" s="49">
        <v>7.9</v>
      </c>
      <c r="H43" s="48">
        <v>-60.5</v>
      </c>
      <c r="I43" s="50">
        <v>1743.6000000000001</v>
      </c>
      <c r="J43" s="51">
        <v>18.899999999999999</v>
      </c>
      <c r="K43" s="37">
        <v>1.8</v>
      </c>
      <c r="L43" s="5"/>
      <c r="M43" s="4"/>
      <c r="P43" s="52"/>
    </row>
    <row r="44" spans="1:16" s="7" customFormat="1" ht="22.5" customHeight="1" x14ac:dyDescent="0.45">
      <c r="A44" s="5"/>
      <c r="B44" s="33" t="str">
        <f t="shared" si="0"/>
        <v>医療，福祉</v>
      </c>
      <c r="C44" s="34">
        <v>140</v>
      </c>
      <c r="D44" s="48">
        <v>0.2</v>
      </c>
      <c r="E44" s="34">
        <v>134.4</v>
      </c>
      <c r="F44" s="48">
        <v>-0.2</v>
      </c>
      <c r="G44" s="49">
        <v>5.6</v>
      </c>
      <c r="H44" s="48">
        <v>9.6999999999999993</v>
      </c>
      <c r="I44" s="50">
        <v>1680</v>
      </c>
      <c r="J44" s="51">
        <v>18.2</v>
      </c>
      <c r="K44" s="37">
        <v>-0.1</v>
      </c>
      <c r="L44" s="5"/>
      <c r="M44" s="4"/>
    </row>
    <row r="45" spans="1:16" s="7" customFormat="1" ht="22.5" customHeight="1" x14ac:dyDescent="0.45">
      <c r="A45" s="5"/>
      <c r="B45" s="33" t="str">
        <f t="shared" si="0"/>
        <v>複合サービス事業</v>
      </c>
      <c r="C45" s="34" t="s">
        <v>15</v>
      </c>
      <c r="D45" s="48" t="s">
        <v>15</v>
      </c>
      <c r="E45" s="34" t="s">
        <v>15</v>
      </c>
      <c r="F45" s="48" t="s">
        <v>15</v>
      </c>
      <c r="G45" s="49" t="s">
        <v>15</v>
      </c>
      <c r="H45" s="48" t="s">
        <v>15</v>
      </c>
      <c r="I45" s="50" t="s">
        <v>15</v>
      </c>
      <c r="J45" s="51" t="s">
        <v>15</v>
      </c>
      <c r="K45" s="37" t="s">
        <v>15</v>
      </c>
      <c r="L45" s="5"/>
    </row>
    <row r="46" spans="1:16" s="7" customFormat="1" ht="22.5" customHeight="1" x14ac:dyDescent="0.45">
      <c r="A46" s="5"/>
      <c r="B46" s="40" t="str">
        <f t="shared" si="0"/>
        <v>サービス業（他に分類されないもの）</v>
      </c>
      <c r="C46" s="41">
        <v>128.69999999999999</v>
      </c>
      <c r="D46" s="53">
        <v>-1.6</v>
      </c>
      <c r="E46" s="41">
        <v>123</v>
      </c>
      <c r="F46" s="53">
        <v>-0.8</v>
      </c>
      <c r="G46" s="54">
        <v>5.7</v>
      </c>
      <c r="H46" s="53">
        <v>-14.7</v>
      </c>
      <c r="I46" s="55">
        <v>1544.3999999999999</v>
      </c>
      <c r="J46" s="56">
        <v>18.100000000000001</v>
      </c>
      <c r="K46" s="44">
        <v>0</v>
      </c>
      <c r="L46" s="5"/>
      <c r="M46" s="4"/>
    </row>
    <row r="47" spans="1:16" s="7" customFormat="1" ht="22.5" customHeight="1" x14ac:dyDescent="0.45">
      <c r="A47" s="5"/>
      <c r="B47" s="6" t="s">
        <v>17</v>
      </c>
      <c r="C47" s="36"/>
      <c r="D47" s="36"/>
      <c r="E47" s="36"/>
      <c r="F47" s="36"/>
      <c r="G47" s="36"/>
      <c r="H47" s="36"/>
      <c r="I47" s="36"/>
      <c r="J47" s="36"/>
      <c r="K47" s="36"/>
      <c r="L47" s="5"/>
      <c r="M47" s="4"/>
    </row>
    <row r="48" spans="1:16" ht="22.5" customHeight="1" x14ac:dyDescent="0.2">
      <c r="A48" s="4"/>
      <c r="B48" s="6" t="s">
        <v>18</v>
      </c>
      <c r="C48" s="57"/>
      <c r="D48" s="57"/>
      <c r="E48" s="57"/>
      <c r="F48" s="57"/>
      <c r="G48" s="57"/>
      <c r="H48" s="57"/>
      <c r="I48" s="57"/>
      <c r="J48" s="57"/>
      <c r="K48" s="57"/>
      <c r="L48" s="45"/>
      <c r="M48" s="4"/>
    </row>
    <row r="49" spans="1:13" ht="22.5" customHeight="1" x14ac:dyDescent="0.2">
      <c r="A49" s="4"/>
      <c r="B49" s="58"/>
      <c r="C49" s="59"/>
      <c r="D49" s="60"/>
      <c r="E49" s="61"/>
      <c r="F49" s="61"/>
      <c r="G49" s="61"/>
      <c r="H49" s="61"/>
      <c r="I49" s="61"/>
      <c r="J49" s="61"/>
      <c r="K49" s="45"/>
      <c r="L49" s="45"/>
      <c r="M49" s="4"/>
    </row>
    <row r="50" spans="1:13" ht="22.5" customHeight="1" x14ac:dyDescent="0.45">
      <c r="A50" s="4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"/>
    </row>
    <row r="51" spans="1:13" ht="22.5" customHeight="1" x14ac:dyDescent="0.45">
      <c r="A51" s="4"/>
      <c r="B51" s="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"/>
    </row>
    <row r="52" spans="1:13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"/>
    </row>
    <row r="53" spans="1:13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"/>
    </row>
    <row r="54" spans="1:13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"/>
    </row>
    <row r="55" spans="1:13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"/>
    </row>
    <row r="56" spans="1:13" ht="22.5" customHeight="1" x14ac:dyDescent="0.45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"/>
    </row>
    <row r="57" spans="1:13" ht="22.5" customHeight="1" x14ac:dyDescent="0.45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"/>
    </row>
    <row r="58" spans="1:13" ht="22.5" customHeight="1" x14ac:dyDescent="0.45">
      <c r="M58" s="4"/>
    </row>
    <row r="59" spans="1:13" ht="22.5" customHeight="1" x14ac:dyDescent="0.45"/>
    <row r="60" spans="1:13" ht="22.5" customHeight="1" x14ac:dyDescent="0.45"/>
    <row r="61" spans="1:13" ht="18.899999999999999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1:13" ht="18.899999999999999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  <row r="63" spans="1:13" ht="18.899999999999999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1:13" ht="18.899999999999999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</row>
    <row r="65" spans="3:13" ht="18.899999999999999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</row>
    <row r="66" spans="3:13" ht="18.899999999999999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</row>
    <row r="67" spans="3:13" ht="18.899999999999999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</row>
    <row r="68" spans="3:13" ht="18.899999999999999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69" spans="3:13" ht="18.899999999999999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</row>
    <row r="70" spans="3:13" ht="18.899999999999999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</row>
    <row r="71" spans="3:13" ht="18.899999999999999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</row>
    <row r="72" spans="3:13" ht="18.899999999999999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</row>
    <row r="73" spans="3:13" ht="18.899999999999999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</row>
    <row r="74" spans="3:13" ht="18.899999999999999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</row>
    <row r="75" spans="3:13" ht="18.899999999999999" customHeight="1" x14ac:dyDescent="0.45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3:13" ht="18.899999999999999" customHeight="1" x14ac:dyDescent="0.45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</row>
  </sheetData>
  <phoneticPr fontId="2"/>
  <printOptions horizontalCentered="1"/>
  <pageMargins left="0.78740157480314965" right="0.78740157480314965" top="0.59055118110236227" bottom="0.59055118110236227" header="0" footer="0.59055118110236227"/>
  <pageSetup paperSize="9" scale="64" orientation="portrait" blackAndWhite="1" r:id="rId1"/>
  <headerFooter scaleWithDoc="0" alignWithMargins="0">
    <oddFooter>&amp;C&amp;"ＭＳ ゴシック,標準"&amp;10- 7 -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表３ (2)</vt:lpstr>
      <vt:lpstr>'表３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2026-03-10T04:19:52Z</cp:lastPrinted>
  <dcterms:created xsi:type="dcterms:W3CDTF">2024-03-18T06:23:33Z</dcterms:created>
  <dcterms:modified xsi:type="dcterms:W3CDTF">2026-03-10T04:19:57Z</dcterms:modified>
</cp:coreProperties>
</file>