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BD97B496-5FE4-490A-84EF-1B5781BD67E2}" xr6:coauthVersionLast="47" xr6:coauthVersionMax="47" xr10:uidLastSave="{00000000-0000-0000-0000-000000000000}"/>
  <bookViews>
    <workbookView xWindow="-108" yWindow="-108" windowWidth="23256" windowHeight="13896" xr2:uid="{0FA6DCD5-C1B2-4CF5-A808-AAD1F5236F65}"/>
  </bookViews>
  <sheets>
    <sheet name="表５" sheetId="3" r:id="rId1"/>
  </sheets>
  <externalReferences>
    <externalReference r:id="rId2"/>
  </externalReferences>
  <definedNames>
    <definedName name="_xlnm.Print_Area" localSheetId="0">表５!$B$1:$I$48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3" l="1"/>
  <c r="B45" i="3"/>
  <c r="B36" i="3"/>
  <c r="B35" i="3"/>
  <c r="B34" i="3"/>
  <c r="B33" i="3"/>
  <c r="B23" i="3"/>
  <c r="B22" i="3"/>
  <c r="B21" i="3"/>
  <c r="B44" i="3" s="1"/>
  <c r="B20" i="3"/>
  <c r="B43" i="3" s="1"/>
  <c r="B19" i="3"/>
  <c r="B42" i="3" s="1"/>
  <c r="B18" i="3"/>
  <c r="B41" i="3" s="1"/>
  <c r="B17" i="3"/>
  <c r="B40" i="3" s="1"/>
  <c r="B16" i="3"/>
  <c r="B39" i="3" s="1"/>
  <c r="B15" i="3"/>
  <c r="B38" i="3" s="1"/>
  <c r="B14" i="3"/>
  <c r="B37" i="3" s="1"/>
  <c r="B13" i="3"/>
  <c r="B12" i="3"/>
  <c r="B11" i="3"/>
  <c r="B10" i="3"/>
  <c r="B9" i="3"/>
  <c r="B32" i="3" s="1"/>
  <c r="B8" i="3"/>
  <c r="B31" i="3" s="1"/>
  <c r="B1" i="3"/>
</calcChain>
</file>

<file path=xl/sharedStrings.xml><?xml version="1.0" encoding="utf-8"?>
<sst xmlns="http://schemas.openxmlformats.org/spreadsheetml/2006/main" count="45" uniqueCount="18">
  <si>
    <t>（事業所規模５人以上）</t>
    <phoneticPr fontId="7"/>
  </si>
  <si>
    <t>常用労働者数</t>
    <phoneticPr fontId="7"/>
  </si>
  <si>
    <t>ﾊﾟｰﾄﾀｲﾑ労働者</t>
    <phoneticPr fontId="7"/>
  </si>
  <si>
    <t>労働異動率</t>
    <phoneticPr fontId="7"/>
  </si>
  <si>
    <t>実　　数</t>
  </si>
  <si>
    <t>前年比</t>
  </si>
  <si>
    <t>ﾊﾟｰﾄﾀｲﾑ比率</t>
    <rPh sb="7" eb="9">
      <t>ヒリツ</t>
    </rPh>
    <phoneticPr fontId="7"/>
  </si>
  <si>
    <t>入 職 率</t>
  </si>
  <si>
    <t>離 職 率</t>
  </si>
  <si>
    <t>前年差</t>
    <phoneticPr fontId="9"/>
  </si>
  <si>
    <t>人</t>
  </si>
  <si>
    <t>％</t>
  </si>
  <si>
    <t xml:space="preserve">    ﾎﾟｲﾝﾄ</t>
  </si>
  <si>
    <t>（事業所規模３０人以上）</t>
    <phoneticPr fontId="7"/>
  </si>
  <si>
    <t>X</t>
    <phoneticPr fontId="9"/>
  </si>
  <si>
    <t>入 職 率</t>
    <phoneticPr fontId="9"/>
  </si>
  <si>
    <t>(注１) 前年比は常用雇用指数により計算した。</t>
    <rPh sb="18" eb="20">
      <t>ケイサン</t>
    </rPh>
    <phoneticPr fontId="7"/>
  </si>
  <si>
    <t>(注２) 労働異動率は、年間累計労働異動率を12で除し、小数点以下第３位を四捨五入したものである。</t>
    <rPh sb="5" eb="7">
      <t>ロウドウ</t>
    </rPh>
    <rPh sb="7" eb="9">
      <t>イドウ</t>
    </rPh>
    <rPh sb="12" eb="14">
      <t>ネンカン</t>
    </rPh>
    <rPh sb="14" eb="16">
      <t>ルイケイ</t>
    </rPh>
    <rPh sb="18" eb="21">
      <t>イドウリツ</t>
    </rPh>
    <rPh sb="25" eb="26">
      <t>ジョ</t>
    </rPh>
    <rPh sb="28" eb="31">
      <t>ショウスウテン</t>
    </rPh>
    <rPh sb="31" eb="33">
      <t>イカ</t>
    </rPh>
    <rPh sb="33" eb="34">
      <t>ダイ</t>
    </rPh>
    <rPh sb="35" eb="36">
      <t>イ</t>
    </rPh>
    <rPh sb="37" eb="41">
      <t>シシャゴニュウ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</si>
</sst>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▲ &quot;0.0"/>
    <numFmt numFmtId="177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1" fontId="1" fillId="0" borderId="0"/>
    <xf numFmtId="177" fontId="1" fillId="0" borderId="0"/>
    <xf numFmtId="0" fontId="1" fillId="0" borderId="0"/>
  </cellStyleXfs>
  <cellXfs count="54">
    <xf numFmtId="0" fontId="0" fillId="0" borderId="0" xfId="0">
      <alignment vertical="center"/>
    </xf>
    <xf numFmtId="176" fontId="1" fillId="0" borderId="0" xfId="1" applyNumberFormat="1" applyAlignment="1">
      <alignment vertical="center"/>
    </xf>
    <xf numFmtId="1" fontId="3" fillId="0" borderId="0" xfId="1" applyFont="1" applyAlignment="1">
      <alignment vertical="center"/>
    </xf>
    <xf numFmtId="1" fontId="4" fillId="0" borderId="0" xfId="1" applyFont="1" applyAlignment="1">
      <alignment vertical="center"/>
    </xf>
    <xf numFmtId="1" fontId="1" fillId="0" borderId="0" xfId="1" applyAlignment="1">
      <alignment vertical="center"/>
    </xf>
    <xf numFmtId="1" fontId="5" fillId="0" borderId="0" xfId="1" applyFont="1" applyAlignment="1">
      <alignment vertical="center"/>
    </xf>
    <xf numFmtId="0" fontId="6" fillId="0" borderId="0" xfId="2" applyNumberFormat="1" applyFont="1" applyAlignment="1">
      <alignment vertical="center"/>
    </xf>
    <xf numFmtId="1" fontId="6" fillId="0" borderId="0" xfId="1" applyFont="1" applyAlignment="1">
      <alignment vertical="center"/>
    </xf>
    <xf numFmtId="0" fontId="6" fillId="0" borderId="1" xfId="2" applyNumberFormat="1" applyFont="1" applyBorder="1" applyAlignment="1">
      <alignment vertical="center"/>
    </xf>
    <xf numFmtId="1" fontId="6" fillId="0" borderId="2" xfId="1" applyFont="1" applyBorder="1" applyAlignment="1">
      <alignment horizontal="centerContinuous" vertical="center"/>
    </xf>
    <xf numFmtId="1" fontId="6" fillId="0" borderId="3" xfId="1" applyFont="1" applyBorder="1" applyAlignment="1">
      <alignment horizontal="centerContinuous" vertical="center"/>
    </xf>
    <xf numFmtId="1" fontId="6" fillId="0" borderId="4" xfId="1" applyFont="1" applyBorder="1" applyAlignment="1">
      <alignment horizontal="centerContinuous" vertical="center"/>
    </xf>
    <xf numFmtId="1" fontId="8" fillId="0" borderId="0" xfId="1" applyFont="1" applyAlignment="1">
      <alignment vertical="center"/>
    </xf>
    <xf numFmtId="0" fontId="6" fillId="0" borderId="5" xfId="2" applyNumberFormat="1" applyFont="1" applyBorder="1" applyAlignment="1">
      <alignment vertical="center"/>
    </xf>
    <xf numFmtId="1" fontId="6" fillId="0" borderId="0" xfId="1" applyFont="1" applyAlignment="1">
      <alignment horizontal="center" vertical="center"/>
    </xf>
    <xf numFmtId="0" fontId="6" fillId="0" borderId="10" xfId="2" applyNumberFormat="1" applyFont="1" applyBorder="1" applyAlignment="1">
      <alignment vertical="center"/>
    </xf>
    <xf numFmtId="1" fontId="6" fillId="0" borderId="4" xfId="1" applyFont="1" applyBorder="1" applyAlignment="1">
      <alignment horizontal="center" vertical="center"/>
    </xf>
    <xf numFmtId="1" fontId="6" fillId="0" borderId="16" xfId="1" applyFont="1" applyBorder="1" applyAlignment="1">
      <alignment horizontal="distributed" vertical="center"/>
    </xf>
    <xf numFmtId="1" fontId="6" fillId="0" borderId="1" xfId="1" applyFont="1" applyBorder="1" applyAlignment="1">
      <alignment horizontal="right" vertical="center"/>
    </xf>
    <xf numFmtId="1" fontId="6" fillId="0" borderId="17" xfId="1" applyFont="1" applyBorder="1" applyAlignment="1">
      <alignment horizontal="right" vertical="center"/>
    </xf>
    <xf numFmtId="1" fontId="6" fillId="0" borderId="18" xfId="1" applyFont="1" applyBorder="1" applyAlignment="1">
      <alignment horizontal="right" vertical="center"/>
    </xf>
    <xf numFmtId="1" fontId="6" fillId="0" borderId="0" xfId="1" applyFont="1" applyAlignment="1">
      <alignment horizontal="right" vertical="center"/>
    </xf>
    <xf numFmtId="177" fontId="6" fillId="0" borderId="5" xfId="1" applyNumberFormat="1" applyFont="1" applyBorder="1" applyAlignment="1">
      <alignment horizontal="right" vertical="center"/>
    </xf>
    <xf numFmtId="177" fontId="6" fillId="0" borderId="19" xfId="1" applyNumberFormat="1" applyFont="1" applyBorder="1" applyAlignment="1">
      <alignment horizontal="right" vertical="center"/>
    </xf>
    <xf numFmtId="1" fontId="10" fillId="0" borderId="20" xfId="1" applyFont="1" applyBorder="1" applyAlignment="1">
      <alignment horizontal="distributed" vertical="center"/>
    </xf>
    <xf numFmtId="3" fontId="6" fillId="0" borderId="5" xfId="1" applyNumberFormat="1" applyFont="1" applyBorder="1" applyAlignment="1">
      <alignment horizontal="right" vertical="center"/>
    </xf>
    <xf numFmtId="176" fontId="6" fillId="0" borderId="20" xfId="1" applyNumberFormat="1" applyFont="1" applyBorder="1" applyAlignment="1">
      <alignment horizontal="right" vertical="center"/>
    </xf>
    <xf numFmtId="177" fontId="6" fillId="0" borderId="21" xfId="1" applyNumberFormat="1" applyFont="1" applyBorder="1" applyAlignment="1">
      <alignment horizontal="right" vertical="center"/>
    </xf>
    <xf numFmtId="2" fontId="6" fillId="0" borderId="20" xfId="1" applyNumberFormat="1" applyFont="1" applyBorder="1" applyAlignment="1">
      <alignment horizontal="right" vertical="center"/>
    </xf>
    <xf numFmtId="1" fontId="11" fillId="0" borderId="20" xfId="1" applyFont="1" applyBorder="1" applyAlignment="1">
      <alignment horizontal="distributed" vertical="center" shrinkToFit="1"/>
    </xf>
    <xf numFmtId="1" fontId="12" fillId="0" borderId="20" xfId="1" applyFont="1" applyBorder="1" applyAlignment="1">
      <alignment horizontal="distributed" vertical="center"/>
    </xf>
    <xf numFmtId="1" fontId="13" fillId="0" borderId="22" xfId="1" applyFont="1" applyBorder="1" applyAlignment="1">
      <alignment horizontal="distributed" vertical="center"/>
    </xf>
    <xf numFmtId="3" fontId="6" fillId="0" borderId="10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7" fontId="6" fillId="0" borderId="14" xfId="1" applyNumberFormat="1" applyFont="1" applyBorder="1" applyAlignment="1">
      <alignment horizontal="right" vertical="center"/>
    </xf>
    <xf numFmtId="2" fontId="6" fillId="0" borderId="22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0" fontId="6" fillId="0" borderId="16" xfId="2" applyNumberFormat="1" applyFont="1" applyBorder="1" applyAlignment="1">
      <alignment vertical="center"/>
    </xf>
    <xf numFmtId="0" fontId="6" fillId="0" borderId="23" xfId="2" applyNumberFormat="1" applyFont="1" applyBorder="1" applyAlignment="1">
      <alignment vertical="center"/>
    </xf>
    <xf numFmtId="177" fontId="6" fillId="0" borderId="1" xfId="1" applyNumberFormat="1" applyFont="1" applyBorder="1" applyAlignment="1">
      <alignment horizontal="right" vertical="center"/>
    </xf>
    <xf numFmtId="1" fontId="5" fillId="0" borderId="0" xfId="1" applyFont="1"/>
    <xf numFmtId="1" fontId="10" fillId="0" borderId="0" xfId="1" applyFont="1"/>
    <xf numFmtId="1" fontId="6" fillId="0" borderId="6" xfId="1" applyFont="1" applyBorder="1" applyAlignment="1">
      <alignment horizontal="center" vertical="center"/>
    </xf>
    <xf numFmtId="1" fontId="6" fillId="0" borderId="11" xfId="1" applyFont="1" applyBorder="1" applyAlignment="1">
      <alignment horizontal="center" vertical="center"/>
    </xf>
    <xf numFmtId="1" fontId="6" fillId="0" borderId="7" xfId="1" applyFont="1" applyBorder="1" applyAlignment="1">
      <alignment horizontal="center" vertical="center"/>
    </xf>
    <xf numFmtId="1" fontId="6" fillId="0" borderId="12" xfId="1" applyFont="1" applyBorder="1" applyAlignment="1">
      <alignment horizontal="center" vertical="center"/>
    </xf>
    <xf numFmtId="1" fontId="6" fillId="0" borderId="8" xfId="1" applyFont="1" applyBorder="1" applyAlignment="1">
      <alignment horizontal="center" vertical="center" shrinkToFit="1"/>
    </xf>
    <xf numFmtId="1" fontId="6" fillId="0" borderId="13" xfId="1" applyFont="1" applyBorder="1" applyAlignment="1">
      <alignment horizontal="center" vertical="center" shrinkToFit="1"/>
    </xf>
    <xf numFmtId="1" fontId="6" fillId="0" borderId="9" xfId="1" applyFont="1" applyBorder="1" applyAlignment="1">
      <alignment horizontal="center" vertical="center"/>
    </xf>
    <xf numFmtId="1" fontId="6" fillId="0" borderId="14" xfId="1" applyFont="1" applyBorder="1" applyAlignment="1">
      <alignment horizontal="center" vertical="center"/>
    </xf>
    <xf numFmtId="1" fontId="6" fillId="0" borderId="15" xfId="1" applyFont="1" applyBorder="1" applyAlignment="1">
      <alignment horizontal="center" vertical="center"/>
    </xf>
    <xf numFmtId="0" fontId="10" fillId="0" borderId="0" xfId="1" applyNumberFormat="1" applyFont="1" applyAlignment="1">
      <alignment vertical="center"/>
    </xf>
    <xf numFmtId="0" fontId="14" fillId="0" borderId="24" xfId="1" applyNumberFormat="1" applyFont="1" applyBorder="1" applyAlignment="1">
      <alignment vertical="center" shrinkToFit="1"/>
    </xf>
  </cellXfs>
  <cellStyles count="4">
    <cellStyle name="標準" xfId="0" builtinId="0"/>
    <cellStyle name="標準 2" xfId="3" xr:uid="{934EB86E-837C-4542-BD6D-499F8A612BA4}"/>
    <cellStyle name="標準 3" xfId="1" xr:uid="{47B4F302-E88B-4D4D-9AB9-7CDC99374165}"/>
    <cellStyle name="標準 4" xfId="2" xr:uid="{6772ACF6-5E65-4946-8F2C-F8CF00CFD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 t="str">
            <v>調査産業計</v>
          </cell>
        </row>
        <row r="11">
          <cell r="B11" t="str">
            <v>建設業</v>
          </cell>
        </row>
        <row r="12">
          <cell r="B12" t="str">
            <v>製造業</v>
          </cell>
        </row>
        <row r="13">
          <cell r="B13" t="str">
            <v>電気・ガス・熱供給・水道業</v>
          </cell>
        </row>
        <row r="14">
          <cell r="B14" t="str">
            <v>情報通信業</v>
          </cell>
        </row>
        <row r="15">
          <cell r="B15" t="str">
            <v>運輸業，郵便業</v>
          </cell>
        </row>
        <row r="16">
          <cell r="B16" t="str">
            <v>卸売業，小売業</v>
          </cell>
        </row>
        <row r="17">
          <cell r="B17" t="str">
            <v>金融業，保険業</v>
          </cell>
        </row>
        <row r="18">
          <cell r="B18" t="str">
            <v>不動産業，物品賃貸業</v>
          </cell>
        </row>
        <row r="19">
          <cell r="B19" t="str">
            <v>学術研究，専門・技術サービス業</v>
          </cell>
        </row>
        <row r="20">
          <cell r="B20" t="str">
            <v>宿泊業，飲食サービス業</v>
          </cell>
        </row>
        <row r="21">
          <cell r="B21" t="str">
            <v>生活関連サービス業，娯楽業</v>
          </cell>
        </row>
        <row r="22">
          <cell r="B22" t="str">
            <v>教育，学習支援業</v>
          </cell>
        </row>
        <row r="23">
          <cell r="B23" t="str">
            <v>医療，福祉</v>
          </cell>
        </row>
        <row r="24">
          <cell r="B24" t="str">
            <v>複合サービス事業</v>
          </cell>
        </row>
        <row r="25">
          <cell r="B25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9B23A-BFE8-4C6B-947C-14BB691ADC4D}">
  <sheetPr>
    <tabColor rgb="FF92D050"/>
    <pageSetUpPr autoPageBreaks="0" fitToPage="1"/>
  </sheetPr>
  <dimension ref="A1:K58"/>
  <sheetViews>
    <sheetView showGridLines="0" tabSelected="1" view="pageBreakPreview" zoomScale="60" zoomScaleNormal="115" workbookViewId="0">
      <selection activeCell="Q13" sqref="P13:Q13"/>
    </sheetView>
  </sheetViews>
  <sheetFormatPr defaultColWidth="10.59765625" defaultRowHeight="14.4" x14ac:dyDescent="0.45"/>
  <cols>
    <col min="1" max="1" width="1.59765625" style="4" customWidth="1"/>
    <col min="2" max="2" width="24" style="4" customWidth="1"/>
    <col min="3" max="7" width="12.296875" style="4" customWidth="1"/>
    <col min="8" max="8" width="11.3984375" style="4" bestFit="1" customWidth="1"/>
    <col min="9" max="9" width="11.09765625" style="4" customWidth="1"/>
    <col min="10" max="16" width="7.8984375" style="4" customWidth="1"/>
    <col min="17" max="16384" width="10.59765625" style="4"/>
  </cols>
  <sheetData>
    <row r="1" spans="1:11" ht="22.5" customHeight="1" x14ac:dyDescent="0.45">
      <c r="A1" s="1"/>
      <c r="B1" s="2" t="str">
        <f>"表５　産業別にみた常用雇用の動き（令和"&amp;[1]第１表!X2&amp;"年平均）"</f>
        <v>表５　産業別にみた常用雇用の動き（令和７年平均）</v>
      </c>
      <c r="C1" s="3"/>
      <c r="D1" s="3"/>
      <c r="E1" s="3"/>
      <c r="F1" s="3"/>
      <c r="G1" s="3"/>
      <c r="H1" s="3"/>
      <c r="I1" s="3"/>
      <c r="J1" s="3"/>
    </row>
    <row r="2" spans="1:11" ht="33" customHeight="1" x14ac:dyDescent="0.45">
      <c r="C2" s="3"/>
      <c r="D2" s="3"/>
      <c r="E2" s="3"/>
      <c r="F2" s="3"/>
      <c r="G2" s="3"/>
      <c r="H2" s="3"/>
      <c r="I2" s="3"/>
      <c r="J2" s="3"/>
    </row>
    <row r="3" spans="1:11" s="5" customFormat="1" ht="22.5" customHeight="1" x14ac:dyDescent="0.45">
      <c r="B3" s="6" t="s">
        <v>0</v>
      </c>
      <c r="C3" s="7"/>
      <c r="D3" s="7"/>
    </row>
    <row r="4" spans="1:11" s="5" customFormat="1" ht="22.5" customHeight="1" x14ac:dyDescent="0.45">
      <c r="B4" s="8"/>
      <c r="C4" s="9" t="s">
        <v>1</v>
      </c>
      <c r="D4" s="10"/>
      <c r="E4" s="11" t="s">
        <v>2</v>
      </c>
      <c r="F4" s="9"/>
      <c r="G4" s="10"/>
      <c r="H4" s="11" t="s">
        <v>3</v>
      </c>
      <c r="I4" s="10"/>
      <c r="K4" s="12"/>
    </row>
    <row r="5" spans="1:11" s="5" customFormat="1" ht="22.5" customHeight="1" x14ac:dyDescent="0.45">
      <c r="B5" s="13"/>
      <c r="C5" s="43" t="s">
        <v>4</v>
      </c>
      <c r="D5" s="45" t="s">
        <v>5</v>
      </c>
      <c r="E5" s="45" t="s">
        <v>4</v>
      </c>
      <c r="F5" s="47" t="s">
        <v>6</v>
      </c>
      <c r="G5" s="14"/>
      <c r="H5" s="49" t="s">
        <v>15</v>
      </c>
      <c r="I5" s="49" t="s">
        <v>8</v>
      </c>
      <c r="K5" s="12"/>
    </row>
    <row r="6" spans="1:11" s="5" customFormat="1" ht="22.5" customHeight="1" x14ac:dyDescent="0.45">
      <c r="B6" s="15"/>
      <c r="C6" s="44"/>
      <c r="D6" s="46"/>
      <c r="E6" s="46"/>
      <c r="F6" s="48"/>
      <c r="G6" s="16" t="s">
        <v>9</v>
      </c>
      <c r="H6" s="50"/>
      <c r="I6" s="51"/>
    </row>
    <row r="7" spans="1:11" s="5" customFormat="1" ht="22.5" customHeight="1" x14ac:dyDescent="0.45">
      <c r="B7" s="17"/>
      <c r="C7" s="18" t="s">
        <v>10</v>
      </c>
      <c r="D7" s="19" t="s">
        <v>11</v>
      </c>
      <c r="E7" s="18" t="s">
        <v>10</v>
      </c>
      <c r="F7" s="20" t="s">
        <v>11</v>
      </c>
      <c r="G7" s="21" t="s">
        <v>12</v>
      </c>
      <c r="H7" s="22" t="s">
        <v>11</v>
      </c>
      <c r="I7" s="23" t="s">
        <v>11</v>
      </c>
    </row>
    <row r="8" spans="1:11" s="5" customFormat="1" ht="22.5" customHeight="1" x14ac:dyDescent="0.45">
      <c r="B8" s="24" t="str">
        <f>+[1]表１!B10</f>
        <v>調査産業計</v>
      </c>
      <c r="C8" s="25">
        <v>363575</v>
      </c>
      <c r="D8" s="26">
        <v>-0.6</v>
      </c>
      <c r="E8" s="25">
        <v>107824</v>
      </c>
      <c r="F8" s="27">
        <v>29.7</v>
      </c>
      <c r="G8" s="26">
        <v>0.8</v>
      </c>
      <c r="H8" s="28">
        <v>1.79</v>
      </c>
      <c r="I8" s="28">
        <v>1.82</v>
      </c>
    </row>
    <row r="9" spans="1:11" s="5" customFormat="1" ht="22.5" customHeight="1" x14ac:dyDescent="0.45">
      <c r="B9" s="24" t="str">
        <f>+[1]表１!B11</f>
        <v>建設業</v>
      </c>
      <c r="C9" s="25">
        <v>20276</v>
      </c>
      <c r="D9" s="26">
        <v>-0.6</v>
      </c>
      <c r="E9" s="25">
        <v>524</v>
      </c>
      <c r="F9" s="27">
        <v>2.6</v>
      </c>
      <c r="G9" s="26">
        <v>-3.4</v>
      </c>
      <c r="H9" s="28">
        <v>1.1599999999999999</v>
      </c>
      <c r="I9" s="28">
        <v>0.79</v>
      </c>
    </row>
    <row r="10" spans="1:11" s="5" customFormat="1" ht="22.5" customHeight="1" x14ac:dyDescent="0.45">
      <c r="B10" s="24" t="str">
        <f>+[1]表１!B12</f>
        <v>製造業</v>
      </c>
      <c r="C10" s="25">
        <v>47545</v>
      </c>
      <c r="D10" s="26">
        <v>-5.3</v>
      </c>
      <c r="E10" s="25">
        <v>4138</v>
      </c>
      <c r="F10" s="27">
        <v>8.6999999999999993</v>
      </c>
      <c r="G10" s="26">
        <v>-2.5</v>
      </c>
      <c r="H10" s="28">
        <v>1.3</v>
      </c>
      <c r="I10" s="28">
        <v>1.56</v>
      </c>
    </row>
    <row r="11" spans="1:11" s="5" customFormat="1" ht="22.5" customHeight="1" x14ac:dyDescent="0.45">
      <c r="B11" s="29" t="str">
        <f>+[1]表１!B13</f>
        <v>電気・ガス・熱供給・水道業</v>
      </c>
      <c r="C11" s="25">
        <v>1670</v>
      </c>
      <c r="D11" s="26">
        <v>-16.5</v>
      </c>
      <c r="E11" s="25">
        <v>275</v>
      </c>
      <c r="F11" s="27">
        <v>17.7</v>
      </c>
      <c r="G11" s="26">
        <v>11.3</v>
      </c>
      <c r="H11" s="28">
        <v>2.48</v>
      </c>
      <c r="I11" s="28">
        <v>2.0299999999999998</v>
      </c>
    </row>
    <row r="12" spans="1:11" s="5" customFormat="1" ht="22.5" customHeight="1" x14ac:dyDescent="0.45">
      <c r="B12" s="24" t="str">
        <f>+[1]表１!B14</f>
        <v>情報通信業</v>
      </c>
      <c r="C12" s="25">
        <v>3309</v>
      </c>
      <c r="D12" s="26">
        <v>-27.8</v>
      </c>
      <c r="E12" s="25">
        <v>185</v>
      </c>
      <c r="F12" s="27">
        <v>5.7</v>
      </c>
      <c r="G12" s="26">
        <v>1.2</v>
      </c>
      <c r="H12" s="28">
        <v>0.87</v>
      </c>
      <c r="I12" s="28">
        <v>1.53</v>
      </c>
    </row>
    <row r="13" spans="1:11" s="5" customFormat="1" ht="22.5" customHeight="1" x14ac:dyDescent="0.45">
      <c r="B13" s="24" t="str">
        <f>+[1]表１!B15</f>
        <v>運輸業，郵便業</v>
      </c>
      <c r="C13" s="25">
        <v>18858</v>
      </c>
      <c r="D13" s="26">
        <v>3.1</v>
      </c>
      <c r="E13" s="25">
        <v>1307</v>
      </c>
      <c r="F13" s="27">
        <v>6.9</v>
      </c>
      <c r="G13" s="26">
        <v>-1.9</v>
      </c>
      <c r="H13" s="28">
        <v>1.75</v>
      </c>
      <c r="I13" s="28">
        <v>1.77</v>
      </c>
    </row>
    <row r="14" spans="1:11" s="5" customFormat="1" ht="22.5" customHeight="1" x14ac:dyDescent="0.45">
      <c r="B14" s="24" t="str">
        <f>+[1]表１!B16</f>
        <v>卸売業，小売業</v>
      </c>
      <c r="C14" s="25">
        <v>73410</v>
      </c>
      <c r="D14" s="26">
        <v>1.2</v>
      </c>
      <c r="E14" s="25">
        <v>32946</v>
      </c>
      <c r="F14" s="27">
        <v>44.9</v>
      </c>
      <c r="G14" s="26">
        <v>-0.3</v>
      </c>
      <c r="H14" s="28">
        <v>1.58</v>
      </c>
      <c r="I14" s="28">
        <v>1.67</v>
      </c>
    </row>
    <row r="15" spans="1:11" s="5" customFormat="1" ht="22.5" customHeight="1" x14ac:dyDescent="0.45">
      <c r="B15" s="24" t="str">
        <f>+[1]表１!B17</f>
        <v>金融業，保険業</v>
      </c>
      <c r="C15" s="25">
        <v>8838</v>
      </c>
      <c r="D15" s="26">
        <v>2.2000000000000002</v>
      </c>
      <c r="E15" s="25">
        <v>502</v>
      </c>
      <c r="F15" s="27">
        <v>5.7</v>
      </c>
      <c r="G15" s="26">
        <v>-0.7</v>
      </c>
      <c r="H15" s="28">
        <v>1.81</v>
      </c>
      <c r="I15" s="28">
        <v>1.58</v>
      </c>
    </row>
    <row r="16" spans="1:11" s="5" customFormat="1" ht="22.5" customHeight="1" x14ac:dyDescent="0.45">
      <c r="B16" s="24" t="str">
        <f>+[1]表１!B18</f>
        <v>不動産業，物品賃貸業</v>
      </c>
      <c r="C16" s="25">
        <v>3086</v>
      </c>
      <c r="D16" s="26">
        <v>-11.9</v>
      </c>
      <c r="E16" s="25">
        <v>530</v>
      </c>
      <c r="F16" s="27">
        <v>17.2</v>
      </c>
      <c r="G16" s="26">
        <v>-15.7</v>
      </c>
      <c r="H16" s="28">
        <v>1.52</v>
      </c>
      <c r="I16" s="28">
        <v>1.84</v>
      </c>
    </row>
    <row r="17" spans="2:9" s="5" customFormat="1" ht="22.5" customHeight="1" x14ac:dyDescent="0.45">
      <c r="B17" s="30" t="str">
        <f>+[1]表１!B19</f>
        <v>学術研究，専門・技術サービス業</v>
      </c>
      <c r="C17" s="25">
        <v>7451</v>
      </c>
      <c r="D17" s="26">
        <v>-2.6</v>
      </c>
      <c r="E17" s="25">
        <v>585</v>
      </c>
      <c r="F17" s="27">
        <v>7.9</v>
      </c>
      <c r="G17" s="26">
        <v>-5.0999999999999996</v>
      </c>
      <c r="H17" s="28">
        <v>0.65</v>
      </c>
      <c r="I17" s="28">
        <v>0.62</v>
      </c>
    </row>
    <row r="18" spans="2:9" s="5" customFormat="1" ht="22.5" customHeight="1" x14ac:dyDescent="0.45">
      <c r="B18" s="24" t="str">
        <f>+[1]表１!B20</f>
        <v>宿泊業，飲食サービス業</v>
      </c>
      <c r="C18" s="25">
        <v>31026</v>
      </c>
      <c r="D18" s="26">
        <v>10</v>
      </c>
      <c r="E18" s="25">
        <v>22668</v>
      </c>
      <c r="F18" s="27">
        <v>73.2</v>
      </c>
      <c r="G18" s="26">
        <v>-7.7</v>
      </c>
      <c r="H18" s="28">
        <v>4.34</v>
      </c>
      <c r="I18" s="28">
        <v>3.67</v>
      </c>
    </row>
    <row r="19" spans="2:9" s="5" customFormat="1" ht="22.5" customHeight="1" x14ac:dyDescent="0.45">
      <c r="B19" s="29" t="str">
        <f>+[1]表１!B21</f>
        <v>生活関連サービス業，娯楽業</v>
      </c>
      <c r="C19" s="25">
        <v>10011</v>
      </c>
      <c r="D19" s="26">
        <v>3.7</v>
      </c>
      <c r="E19" s="25">
        <v>4013</v>
      </c>
      <c r="F19" s="27">
        <v>40.1</v>
      </c>
      <c r="G19" s="26">
        <v>10.6</v>
      </c>
      <c r="H19" s="28">
        <v>2.08</v>
      </c>
      <c r="I19" s="28">
        <v>2.92</v>
      </c>
    </row>
    <row r="20" spans="2:9" s="5" customFormat="1" ht="22.5" customHeight="1" x14ac:dyDescent="0.45">
      <c r="B20" s="24" t="str">
        <f>+[1]表１!B22</f>
        <v>教育，学習支援業</v>
      </c>
      <c r="C20" s="25">
        <v>27658</v>
      </c>
      <c r="D20" s="26">
        <v>1</v>
      </c>
      <c r="E20" s="25">
        <v>7779</v>
      </c>
      <c r="F20" s="27">
        <v>28.1</v>
      </c>
      <c r="G20" s="26">
        <v>2.8</v>
      </c>
      <c r="H20" s="28">
        <v>2.2400000000000002</v>
      </c>
      <c r="I20" s="28">
        <v>2.0099999999999998</v>
      </c>
    </row>
    <row r="21" spans="2:9" s="5" customFormat="1" ht="22.5" customHeight="1" x14ac:dyDescent="0.45">
      <c r="B21" s="24" t="str">
        <f>+[1]表１!B23</f>
        <v>医療，福祉</v>
      </c>
      <c r="C21" s="25">
        <v>81506</v>
      </c>
      <c r="D21" s="26">
        <v>-1</v>
      </c>
      <c r="E21" s="25">
        <v>21737</v>
      </c>
      <c r="F21" s="27">
        <v>26.7</v>
      </c>
      <c r="G21" s="26">
        <v>2.1</v>
      </c>
      <c r="H21" s="28">
        <v>1.26</v>
      </c>
      <c r="I21" s="28">
        <v>1.42</v>
      </c>
    </row>
    <row r="22" spans="2:9" s="5" customFormat="1" ht="22.5" customHeight="1" x14ac:dyDescent="0.45">
      <c r="B22" s="24" t="str">
        <f>+[1]表１!B24</f>
        <v>複合サービス事業</v>
      </c>
      <c r="C22" s="25">
        <v>2501</v>
      </c>
      <c r="D22" s="26">
        <v>-31.8</v>
      </c>
      <c r="E22" s="25">
        <v>858</v>
      </c>
      <c r="F22" s="27">
        <v>35.299999999999997</v>
      </c>
      <c r="G22" s="26">
        <v>21.9</v>
      </c>
      <c r="H22" s="28">
        <v>1.68</v>
      </c>
      <c r="I22" s="28">
        <v>1.29</v>
      </c>
    </row>
    <row r="23" spans="2:9" s="5" customFormat="1" ht="22.5" customHeight="1" x14ac:dyDescent="0.45">
      <c r="B23" s="31" t="str">
        <f>+[1]表１!B25</f>
        <v>サービス業（他に分類されないもの）</v>
      </c>
      <c r="C23" s="32">
        <v>26433</v>
      </c>
      <c r="D23" s="33">
        <v>0.5</v>
      </c>
      <c r="E23" s="32">
        <v>9782</v>
      </c>
      <c r="F23" s="34">
        <v>37</v>
      </c>
      <c r="G23" s="33">
        <v>6.3</v>
      </c>
      <c r="H23" s="35">
        <v>2.36</v>
      </c>
      <c r="I23" s="35">
        <v>2.4500000000000002</v>
      </c>
    </row>
    <row r="24" spans="2:9" s="5" customFormat="1" ht="22.5" customHeight="1" x14ac:dyDescent="0.45">
      <c r="B24" s="6"/>
      <c r="C24" s="36"/>
      <c r="D24" s="37"/>
      <c r="E24" s="37"/>
      <c r="F24" s="36"/>
      <c r="G24" s="37"/>
      <c r="H24" s="37"/>
      <c r="I24" s="36"/>
    </row>
    <row r="25" spans="2:9" s="5" customFormat="1" ht="22.5" customHeight="1" x14ac:dyDescent="0.45">
      <c r="B25" s="6"/>
      <c r="C25" s="36"/>
      <c r="D25" s="37"/>
      <c r="E25" s="37"/>
      <c r="F25" s="36"/>
      <c r="G25" s="37"/>
      <c r="H25" s="37"/>
      <c r="I25" s="36"/>
    </row>
    <row r="26" spans="2:9" s="5" customFormat="1" ht="22.5" customHeight="1" x14ac:dyDescent="0.45">
      <c r="B26" s="6" t="s">
        <v>13</v>
      </c>
      <c r="C26" s="7"/>
      <c r="D26" s="7"/>
      <c r="E26" s="7"/>
      <c r="F26" s="7"/>
      <c r="G26" s="7"/>
      <c r="H26" s="7"/>
      <c r="I26" s="7"/>
    </row>
    <row r="27" spans="2:9" s="5" customFormat="1" ht="22.5" customHeight="1" x14ac:dyDescent="0.45">
      <c r="B27" s="38"/>
      <c r="C27" s="11" t="s">
        <v>1</v>
      </c>
      <c r="D27" s="10"/>
      <c r="E27" s="11" t="s">
        <v>2</v>
      </c>
      <c r="F27" s="9"/>
      <c r="G27" s="10"/>
      <c r="H27" s="11" t="s">
        <v>3</v>
      </c>
      <c r="I27" s="10"/>
    </row>
    <row r="28" spans="2:9" s="5" customFormat="1" ht="22.5" customHeight="1" x14ac:dyDescent="0.45">
      <c r="B28" s="39"/>
      <c r="C28" s="43" t="s">
        <v>4</v>
      </c>
      <c r="D28" s="45" t="s">
        <v>5</v>
      </c>
      <c r="E28" s="45" t="s">
        <v>4</v>
      </c>
      <c r="F28" s="47" t="s">
        <v>6</v>
      </c>
      <c r="G28" s="14"/>
      <c r="H28" s="49" t="s">
        <v>7</v>
      </c>
      <c r="I28" s="49" t="s">
        <v>8</v>
      </c>
    </row>
    <row r="29" spans="2:9" s="5" customFormat="1" ht="22.5" customHeight="1" x14ac:dyDescent="0.45">
      <c r="B29" s="39"/>
      <c r="C29" s="44"/>
      <c r="D29" s="46"/>
      <c r="E29" s="46"/>
      <c r="F29" s="48"/>
      <c r="G29" s="16" t="s">
        <v>9</v>
      </c>
      <c r="H29" s="50"/>
      <c r="I29" s="51"/>
    </row>
    <row r="30" spans="2:9" s="5" customFormat="1" ht="22.5" customHeight="1" x14ac:dyDescent="0.45">
      <c r="B30" s="17"/>
      <c r="C30" s="18" t="s">
        <v>10</v>
      </c>
      <c r="D30" s="19" t="s">
        <v>11</v>
      </c>
      <c r="E30" s="18" t="s">
        <v>10</v>
      </c>
      <c r="F30" s="20" t="s">
        <v>11</v>
      </c>
      <c r="G30" s="19" t="s">
        <v>12</v>
      </c>
      <c r="H30" s="40" t="s">
        <v>11</v>
      </c>
      <c r="I30" s="23" t="s">
        <v>11</v>
      </c>
    </row>
    <row r="31" spans="2:9" s="5" customFormat="1" ht="22.5" customHeight="1" x14ac:dyDescent="0.45">
      <c r="B31" s="24" t="str">
        <f t="shared" ref="B31:B46" si="0">+B8</f>
        <v>調査産業計</v>
      </c>
      <c r="C31" s="25">
        <v>193180</v>
      </c>
      <c r="D31" s="26">
        <v>-1.4</v>
      </c>
      <c r="E31" s="25">
        <v>47107</v>
      </c>
      <c r="F31" s="27">
        <v>24.4</v>
      </c>
      <c r="G31" s="26">
        <v>-0.1</v>
      </c>
      <c r="H31" s="28">
        <v>1.59</v>
      </c>
      <c r="I31" s="28">
        <v>1.71</v>
      </c>
    </row>
    <row r="32" spans="2:9" s="5" customFormat="1" ht="22.5" customHeight="1" x14ac:dyDescent="0.45">
      <c r="B32" s="24" t="str">
        <f t="shared" si="0"/>
        <v>建設業</v>
      </c>
      <c r="C32" s="25">
        <v>6317</v>
      </c>
      <c r="D32" s="26">
        <v>0.9</v>
      </c>
      <c r="E32" s="25">
        <v>66</v>
      </c>
      <c r="F32" s="27">
        <v>1</v>
      </c>
      <c r="G32" s="26">
        <v>-0.4</v>
      </c>
      <c r="H32" s="28">
        <v>1.08</v>
      </c>
      <c r="I32" s="28">
        <v>0.98</v>
      </c>
    </row>
    <row r="33" spans="2:10" s="5" customFormat="1" ht="22.5" customHeight="1" x14ac:dyDescent="0.45">
      <c r="B33" s="24" t="str">
        <f t="shared" si="0"/>
        <v>製造業</v>
      </c>
      <c r="C33" s="25">
        <v>39201</v>
      </c>
      <c r="D33" s="26">
        <v>-2.5</v>
      </c>
      <c r="E33" s="25">
        <v>2832</v>
      </c>
      <c r="F33" s="27">
        <v>7.3</v>
      </c>
      <c r="G33" s="26">
        <v>0.8</v>
      </c>
      <c r="H33" s="28">
        <v>1.1000000000000001</v>
      </c>
      <c r="I33" s="28">
        <v>1.3</v>
      </c>
    </row>
    <row r="34" spans="2:10" s="5" customFormat="1" ht="22.5" customHeight="1" x14ac:dyDescent="0.45">
      <c r="B34" s="29" t="str">
        <f t="shared" si="0"/>
        <v>電気・ガス・熱供給・水道業</v>
      </c>
      <c r="C34" s="25">
        <v>1305</v>
      </c>
      <c r="D34" s="26">
        <v>1.1000000000000001</v>
      </c>
      <c r="E34" s="25">
        <v>265</v>
      </c>
      <c r="F34" s="27">
        <v>20.2</v>
      </c>
      <c r="G34" s="26">
        <v>13.5</v>
      </c>
      <c r="H34" s="28">
        <v>1.53</v>
      </c>
      <c r="I34" s="28">
        <v>1.27</v>
      </c>
    </row>
    <row r="35" spans="2:10" s="5" customFormat="1" ht="22.5" customHeight="1" x14ac:dyDescent="0.45">
      <c r="B35" s="24" t="str">
        <f t="shared" si="0"/>
        <v>情報通信業</v>
      </c>
      <c r="C35" s="25">
        <v>2455</v>
      </c>
      <c r="D35" s="26">
        <v>-30.9</v>
      </c>
      <c r="E35" s="25">
        <v>182</v>
      </c>
      <c r="F35" s="27">
        <v>7.7</v>
      </c>
      <c r="G35" s="26">
        <v>3.1</v>
      </c>
      <c r="H35" s="28">
        <v>0.99</v>
      </c>
      <c r="I35" s="28">
        <v>1.07</v>
      </c>
    </row>
    <row r="36" spans="2:10" s="5" customFormat="1" ht="22.5" customHeight="1" x14ac:dyDescent="0.45">
      <c r="B36" s="24" t="str">
        <f t="shared" si="0"/>
        <v>運輸業，郵便業</v>
      </c>
      <c r="C36" s="25">
        <v>11937</v>
      </c>
      <c r="D36" s="26">
        <v>2.8</v>
      </c>
      <c r="E36" s="25">
        <v>377</v>
      </c>
      <c r="F36" s="27">
        <v>3.2</v>
      </c>
      <c r="G36" s="26">
        <v>-1.8</v>
      </c>
      <c r="H36" s="28">
        <v>1.42</v>
      </c>
      <c r="I36" s="28">
        <v>1.17</v>
      </c>
    </row>
    <row r="37" spans="2:10" s="5" customFormat="1" ht="22.5" customHeight="1" x14ac:dyDescent="0.45">
      <c r="B37" s="24" t="str">
        <f t="shared" si="0"/>
        <v>卸売業，小売業</v>
      </c>
      <c r="C37" s="25">
        <v>26410</v>
      </c>
      <c r="D37" s="26">
        <v>0.3</v>
      </c>
      <c r="E37" s="25">
        <v>15139</v>
      </c>
      <c r="F37" s="27">
        <v>57.3</v>
      </c>
      <c r="G37" s="26">
        <v>-4.8</v>
      </c>
      <c r="H37" s="28">
        <v>1.36</v>
      </c>
      <c r="I37" s="28">
        <v>1.47</v>
      </c>
    </row>
    <row r="38" spans="2:10" s="5" customFormat="1" ht="22.5" customHeight="1" x14ac:dyDescent="0.45">
      <c r="B38" s="24" t="str">
        <f t="shared" si="0"/>
        <v>金融業，保険業</v>
      </c>
      <c r="C38" s="25">
        <v>3967</v>
      </c>
      <c r="D38" s="26">
        <v>-3.1</v>
      </c>
      <c r="E38" s="25">
        <v>139</v>
      </c>
      <c r="F38" s="27">
        <v>3.5</v>
      </c>
      <c r="G38" s="26">
        <v>1.5</v>
      </c>
      <c r="H38" s="28">
        <v>1.42</v>
      </c>
      <c r="I38" s="28">
        <v>1.53</v>
      </c>
    </row>
    <row r="39" spans="2:10" s="5" customFormat="1" ht="22.5" customHeight="1" x14ac:dyDescent="0.45">
      <c r="B39" s="24" t="str">
        <f t="shared" si="0"/>
        <v>不動産業，物品賃貸業</v>
      </c>
      <c r="C39" s="25">
        <v>788</v>
      </c>
      <c r="D39" s="26">
        <v>-46.5</v>
      </c>
      <c r="E39" s="25">
        <v>324</v>
      </c>
      <c r="F39" s="27">
        <v>41</v>
      </c>
      <c r="G39" s="26">
        <v>8.1999999999999993</v>
      </c>
      <c r="H39" s="28">
        <v>0.84</v>
      </c>
      <c r="I39" s="28">
        <v>1.22</v>
      </c>
    </row>
    <row r="40" spans="2:10" s="5" customFormat="1" ht="22.5" customHeight="1" x14ac:dyDescent="0.45">
      <c r="B40" s="30" t="str">
        <f t="shared" si="0"/>
        <v>学術研究，専門・技術サービス業</v>
      </c>
      <c r="C40" s="25">
        <v>2945</v>
      </c>
      <c r="D40" s="26">
        <v>-2</v>
      </c>
      <c r="E40" s="25">
        <v>158</v>
      </c>
      <c r="F40" s="27">
        <v>5.4</v>
      </c>
      <c r="G40" s="26">
        <v>0</v>
      </c>
      <c r="H40" s="28">
        <v>0.54</v>
      </c>
      <c r="I40" s="28">
        <v>0.98</v>
      </c>
    </row>
    <row r="41" spans="2:10" s="5" customFormat="1" ht="22.5" customHeight="1" x14ac:dyDescent="0.45">
      <c r="B41" s="24" t="str">
        <f t="shared" si="0"/>
        <v>宿泊業，飲食サービス業</v>
      </c>
      <c r="C41" s="25">
        <v>7952</v>
      </c>
      <c r="D41" s="26">
        <v>21.4</v>
      </c>
      <c r="E41" s="25">
        <v>6237</v>
      </c>
      <c r="F41" s="27">
        <v>78.400000000000006</v>
      </c>
      <c r="G41" s="26">
        <v>-10.199999999999999</v>
      </c>
      <c r="H41" s="28">
        <v>3.56</v>
      </c>
      <c r="I41" s="28">
        <v>4.22</v>
      </c>
    </row>
    <row r="42" spans="2:10" s="5" customFormat="1" ht="22.5" customHeight="1" x14ac:dyDescent="0.45">
      <c r="B42" s="29" t="str">
        <f t="shared" si="0"/>
        <v>生活関連サービス業，娯楽業</v>
      </c>
      <c r="C42" s="25">
        <v>4441</v>
      </c>
      <c r="D42" s="26">
        <v>14.8</v>
      </c>
      <c r="E42" s="25">
        <v>1407</v>
      </c>
      <c r="F42" s="27">
        <v>31.6</v>
      </c>
      <c r="G42" s="26">
        <v>12.8</v>
      </c>
      <c r="H42" s="28">
        <v>2.06</v>
      </c>
      <c r="I42" s="28">
        <v>2.2599999999999998</v>
      </c>
    </row>
    <row r="43" spans="2:10" s="5" customFormat="1" ht="22.5" customHeight="1" x14ac:dyDescent="0.45">
      <c r="B43" s="24" t="str">
        <f t="shared" si="0"/>
        <v>教育，学習支援業</v>
      </c>
      <c r="C43" s="25">
        <v>18294</v>
      </c>
      <c r="D43" s="26">
        <v>-0.1</v>
      </c>
      <c r="E43" s="25">
        <v>2152</v>
      </c>
      <c r="F43" s="27">
        <v>11.8</v>
      </c>
      <c r="G43" s="26">
        <v>-8.1999999999999993</v>
      </c>
      <c r="H43" s="28">
        <v>2.2599999999999998</v>
      </c>
      <c r="I43" s="28">
        <v>1.96</v>
      </c>
    </row>
    <row r="44" spans="2:10" s="5" customFormat="1" ht="22.5" customHeight="1" x14ac:dyDescent="0.45">
      <c r="B44" s="24" t="str">
        <f t="shared" si="0"/>
        <v>医療，福祉</v>
      </c>
      <c r="C44" s="25">
        <v>46564</v>
      </c>
      <c r="D44" s="26">
        <v>-1.6</v>
      </c>
      <c r="E44" s="25">
        <v>10626</v>
      </c>
      <c r="F44" s="27">
        <v>22.8</v>
      </c>
      <c r="G44" s="26">
        <v>1.3</v>
      </c>
      <c r="H44" s="28">
        <v>1.4</v>
      </c>
      <c r="I44" s="28">
        <v>1.55</v>
      </c>
    </row>
    <row r="45" spans="2:10" s="5" customFormat="1" ht="22.5" customHeight="1" x14ac:dyDescent="0.45">
      <c r="B45" s="24" t="str">
        <f t="shared" si="0"/>
        <v>複合サービス事業</v>
      </c>
      <c r="C45" s="25" t="s">
        <v>14</v>
      </c>
      <c r="D45" s="26" t="s">
        <v>14</v>
      </c>
      <c r="E45" s="25" t="s">
        <v>14</v>
      </c>
      <c r="F45" s="27" t="s">
        <v>14</v>
      </c>
      <c r="G45" s="26" t="s">
        <v>14</v>
      </c>
      <c r="H45" s="28" t="s">
        <v>14</v>
      </c>
      <c r="I45" s="28" t="s">
        <v>14</v>
      </c>
    </row>
    <row r="46" spans="2:10" s="5" customFormat="1" ht="22.5" customHeight="1" x14ac:dyDescent="0.45">
      <c r="B46" s="31" t="str">
        <f t="shared" si="0"/>
        <v>サービス業（他に分類されないもの）</v>
      </c>
      <c r="C46" s="32">
        <v>19684</v>
      </c>
      <c r="D46" s="33">
        <v>-1.4</v>
      </c>
      <c r="E46" s="32">
        <v>7192</v>
      </c>
      <c r="F46" s="34">
        <v>36.5</v>
      </c>
      <c r="G46" s="33">
        <v>1.4</v>
      </c>
      <c r="H46" s="35">
        <v>2.46</v>
      </c>
      <c r="I46" s="35">
        <v>2.67</v>
      </c>
    </row>
    <row r="47" spans="2:10" s="41" customFormat="1" ht="22.5" customHeight="1" x14ac:dyDescent="0.2">
      <c r="B47" s="52" t="s">
        <v>16</v>
      </c>
      <c r="C47" s="53"/>
      <c r="D47" s="53"/>
      <c r="E47" s="53"/>
      <c r="F47" s="53"/>
      <c r="G47" s="53"/>
      <c r="H47" s="53"/>
      <c r="I47" s="53"/>
      <c r="J47" s="5"/>
    </row>
    <row r="48" spans="2:10" s="5" customFormat="1" ht="22.5" customHeight="1" x14ac:dyDescent="0.45">
      <c r="B48" s="52" t="s">
        <v>17</v>
      </c>
    </row>
    <row r="49" spans="2:10" ht="22.5" customHeight="1" x14ac:dyDescent="0.2">
      <c r="B49" s="42"/>
      <c r="J49" s="5"/>
    </row>
    <row r="50" spans="2:10" ht="22.5" customHeight="1" x14ac:dyDescent="0.45">
      <c r="J50" s="5"/>
    </row>
    <row r="51" spans="2:10" ht="22.5" customHeight="1" x14ac:dyDescent="0.45"/>
    <row r="52" spans="2:10" ht="22.5" customHeight="1" x14ac:dyDescent="0.45"/>
    <row r="53" spans="2:10" ht="22.5" customHeight="1" x14ac:dyDescent="0.45"/>
    <row r="54" spans="2:10" ht="22.5" customHeight="1" x14ac:dyDescent="0.45"/>
    <row r="55" spans="2:10" ht="22.5" customHeight="1" x14ac:dyDescent="0.45"/>
    <row r="56" spans="2:10" ht="22.5" customHeight="1" x14ac:dyDescent="0.45"/>
    <row r="57" spans="2:10" ht="22.5" customHeight="1" x14ac:dyDescent="0.45"/>
    <row r="58" spans="2:10" ht="22.5" customHeight="1" x14ac:dyDescent="0.45"/>
  </sheetData>
  <mergeCells count="12">
    <mergeCell ref="C28:C29"/>
    <mergeCell ref="D28:D29"/>
    <mergeCell ref="E28:E29"/>
    <mergeCell ref="F28:F29"/>
    <mergeCell ref="H28:H29"/>
    <mergeCell ref="I28:I29"/>
    <mergeCell ref="C5:C6"/>
    <mergeCell ref="D5:D6"/>
    <mergeCell ref="E5:E6"/>
    <mergeCell ref="F5:F6"/>
    <mergeCell ref="H5:H6"/>
    <mergeCell ref="I5:I6"/>
  </mergeCells>
  <phoneticPr fontId="2"/>
  <printOptions horizontalCentered="1"/>
  <pageMargins left="0.78740157480314965" right="0.78740157480314965" top="0.78740157480314965" bottom="0.59055118110236227" header="0" footer="0.59055118110236227"/>
  <pageSetup paperSize="9" scale="66" orientation="portrait" blackAndWhite="1" r:id="rId1"/>
  <headerFooter scaleWithDoc="0" alignWithMargins="0">
    <oddFooter>&amp;C&amp;"ＭＳ ゴシック,標準"&amp;10- 10 -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表５</vt:lpstr>
      <vt:lpstr>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2026-03-10T04:22:27Z</cp:lastPrinted>
  <dcterms:created xsi:type="dcterms:W3CDTF">2024-03-18T06:25:02Z</dcterms:created>
  <dcterms:modified xsi:type="dcterms:W3CDTF">2026-03-10T04:22:48Z</dcterms:modified>
</cp:coreProperties>
</file>