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328"/>
  <workbookPr/>
  <mc:AlternateContent xmlns:mc="http://schemas.openxmlformats.org/markup-compatibility/2006">
    <mc:Choice Requires="x15">
      <x15ac:absPath xmlns:x15ac="http://schemas.microsoft.com/office/spreadsheetml/2010/11/ac" url="K:\11 企画分析担当\060_産業連関表\04_H27推計\分析ツール\H27分析ツール\HP\"/>
    </mc:Choice>
  </mc:AlternateContent>
  <xr:revisionPtr revIDLastSave="0" documentId="13_ncr:1_{39E1E751-D54B-4484-9DE7-B9779466996B}" xr6:coauthVersionLast="45" xr6:coauthVersionMax="45" xr10:uidLastSave="{00000000-0000-0000-0000-000000000000}"/>
  <bookViews>
    <workbookView xWindow="-108" yWindow="-108" windowWidth="23256" windowHeight="12576" tabRatio="882" xr2:uid="{00000000-000D-0000-FFFF-FFFF00000000}"/>
  </bookViews>
  <sheets>
    <sheet name="15部門" sheetId="22" r:id="rId1"/>
    <sheet name="37部門" sheetId="4" r:id="rId2"/>
    <sheet name="54部門 " sheetId="20" r:id="rId3"/>
  </sheets>
  <definedNames>
    <definedName name="_xlnm.Print_Area" localSheetId="1">'37部門'!$A$2:$BA$49</definedName>
    <definedName name="_xlnm.Print_Area" localSheetId="2">'54部門 '!$A$2:$BS$66</definedName>
    <definedName name="_xlnm.Print_Titles" localSheetId="1">'37部門'!$A:$B,'37部門'!$2:$3</definedName>
    <definedName name="_xlnm.Print_Titles" localSheetId="2">'54部門 '!$A:$B,'54部門 '!$2:$3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T4" i="4" l="1"/>
  <c r="AT5" i="4"/>
  <c r="AT6" i="4"/>
  <c r="AT7" i="4"/>
  <c r="AT8" i="4"/>
  <c r="AT9" i="4"/>
  <c r="AT10" i="4"/>
  <c r="AT11" i="4"/>
  <c r="AT12" i="4"/>
  <c r="AT13" i="4"/>
  <c r="AT14" i="4"/>
  <c r="AT15" i="4"/>
  <c r="AT16" i="4"/>
  <c r="AT17" i="4"/>
  <c r="AT18" i="4"/>
  <c r="AT19" i="4"/>
  <c r="AT20" i="4"/>
  <c r="AT21" i="4"/>
  <c r="AT22" i="4"/>
  <c r="AT23" i="4"/>
  <c r="AT24" i="4"/>
  <c r="AT25" i="4"/>
  <c r="AT26" i="4"/>
  <c r="AT27" i="4"/>
  <c r="AT28" i="4"/>
  <c r="AT29" i="4"/>
  <c r="AT30" i="4"/>
  <c r="AT31" i="4"/>
  <c r="AT32" i="4"/>
  <c r="AT33" i="4"/>
  <c r="AT34" i="4"/>
  <c r="AT35" i="4"/>
  <c r="AT36" i="4"/>
  <c r="AT37" i="4"/>
  <c r="AT38" i="4"/>
  <c r="AT39" i="4"/>
  <c r="AT40" i="4"/>
  <c r="AO41" i="4"/>
  <c r="AP41" i="4"/>
  <c r="AQ41" i="4"/>
  <c r="AR41" i="4"/>
  <c r="AS41" i="4"/>
  <c r="AT41" i="4" l="1"/>
  <c r="BE60" i="20"/>
  <c r="BE61" i="20"/>
  <c r="BE62" i="20"/>
  <c r="BE63" i="20"/>
  <c r="BE64" i="20"/>
  <c r="BE59" i="20"/>
  <c r="BL42" i="20" l="1"/>
  <c r="BL43" i="20"/>
  <c r="BL44" i="20"/>
  <c r="BO44" i="20" s="1"/>
  <c r="BR44" i="20" s="1"/>
  <c r="BL45" i="20"/>
  <c r="BO45" i="20" s="1"/>
  <c r="BR45" i="20" s="1"/>
  <c r="BL46" i="20"/>
  <c r="BO46" i="20" s="1"/>
  <c r="BR46" i="20" s="1"/>
  <c r="BL47" i="20"/>
  <c r="BL48" i="20"/>
  <c r="BO48" i="20" s="1"/>
  <c r="BR48" i="20" s="1"/>
  <c r="BL49" i="20"/>
  <c r="BO49" i="20" s="1"/>
  <c r="BR49" i="20" s="1"/>
  <c r="BL50" i="20"/>
  <c r="BO50" i="20" s="1"/>
  <c r="BR50" i="20" s="1"/>
  <c r="BL51" i="20"/>
  <c r="BO51" i="20" s="1"/>
  <c r="BR51" i="20" s="1"/>
  <c r="BL52" i="20"/>
  <c r="BO52" i="20" s="1"/>
  <c r="BR52" i="20" s="1"/>
  <c r="BL53" i="20"/>
  <c r="BO53" i="20" s="1"/>
  <c r="BR53" i="20" s="1"/>
  <c r="BL54" i="20"/>
  <c r="BO54" i="20" s="1"/>
  <c r="BR54" i="20" s="1"/>
  <c r="BL55" i="20"/>
  <c r="BO55" i="20" s="1"/>
  <c r="BR55" i="20" s="1"/>
  <c r="BL56" i="20"/>
  <c r="BO56" i="20" s="1"/>
  <c r="BR56" i="20" s="1"/>
  <c r="BL57" i="20"/>
  <c r="BO57" i="20" s="1"/>
  <c r="BR57" i="20" s="1"/>
  <c r="BG58" i="20"/>
  <c r="BH58" i="20"/>
  <c r="BI58" i="20"/>
  <c r="BJ58" i="20"/>
  <c r="BK58" i="20"/>
  <c r="BN58" i="20"/>
  <c r="BQ58" i="20"/>
  <c r="BF58" i="20"/>
  <c r="D58" i="20"/>
  <c r="E58" i="20"/>
  <c r="F58" i="20"/>
  <c r="G58" i="20"/>
  <c r="H58" i="20"/>
  <c r="I58" i="20"/>
  <c r="J58" i="20"/>
  <c r="K58" i="20"/>
  <c r="L58" i="20"/>
  <c r="M58" i="20"/>
  <c r="N58" i="20"/>
  <c r="O58" i="20"/>
  <c r="P58" i="20"/>
  <c r="Q58" i="20"/>
  <c r="R58" i="20"/>
  <c r="S58" i="20"/>
  <c r="T58" i="20"/>
  <c r="U58" i="20"/>
  <c r="V58" i="20"/>
  <c r="W58" i="20"/>
  <c r="X58" i="20"/>
  <c r="Y58" i="20"/>
  <c r="Z58" i="20"/>
  <c r="AA58" i="20"/>
  <c r="AB58" i="20"/>
  <c r="AC58" i="20"/>
  <c r="AD58" i="20"/>
  <c r="AE58" i="20"/>
  <c r="AF58" i="20"/>
  <c r="AG58" i="20"/>
  <c r="AH58" i="20"/>
  <c r="AI58" i="20"/>
  <c r="AJ58" i="20"/>
  <c r="AK58" i="20"/>
  <c r="AL58" i="20"/>
  <c r="AM58" i="20"/>
  <c r="AN58" i="20"/>
  <c r="AO58" i="20"/>
  <c r="AP58" i="20"/>
  <c r="AQ58" i="20"/>
  <c r="AR58" i="20"/>
  <c r="AS58" i="20"/>
  <c r="AT58" i="20"/>
  <c r="AU58" i="20"/>
  <c r="AV58" i="20"/>
  <c r="AW58" i="20"/>
  <c r="AX58" i="20"/>
  <c r="AY58" i="20"/>
  <c r="AZ58" i="20"/>
  <c r="BA58" i="20"/>
  <c r="BB58" i="20"/>
  <c r="BC58" i="20"/>
  <c r="BD58" i="20"/>
  <c r="C58" i="20"/>
  <c r="D65" i="20"/>
  <c r="D66" i="20" s="1"/>
  <c r="E65" i="20"/>
  <c r="F65" i="20"/>
  <c r="G65" i="20"/>
  <c r="H65" i="20"/>
  <c r="H66" i="20" s="1"/>
  <c r="I65" i="20"/>
  <c r="I66" i="20" s="1"/>
  <c r="J65" i="20"/>
  <c r="K65" i="20"/>
  <c r="L65" i="20"/>
  <c r="M65" i="20"/>
  <c r="N65" i="20"/>
  <c r="O65" i="20"/>
  <c r="P65" i="20"/>
  <c r="P66" i="20" s="1"/>
  <c r="Q65" i="20"/>
  <c r="Q66" i="20" s="1"/>
  <c r="R65" i="20"/>
  <c r="S65" i="20"/>
  <c r="T65" i="20"/>
  <c r="T66" i="20" s="1"/>
  <c r="U65" i="20"/>
  <c r="V65" i="20"/>
  <c r="W65" i="20"/>
  <c r="X65" i="20"/>
  <c r="Y65" i="20"/>
  <c r="Y66" i="20" s="1"/>
  <c r="Z65" i="20"/>
  <c r="AA65" i="20"/>
  <c r="AB65" i="20"/>
  <c r="AB66" i="20" s="1"/>
  <c r="AC65" i="20"/>
  <c r="AD65" i="20"/>
  <c r="AE65" i="20"/>
  <c r="AF65" i="20"/>
  <c r="AF66" i="20" s="1"/>
  <c r="AG65" i="20"/>
  <c r="AG66" i="20" s="1"/>
  <c r="AH65" i="20"/>
  <c r="AI65" i="20"/>
  <c r="AJ65" i="20"/>
  <c r="AJ66" i="20" s="1"/>
  <c r="AK65" i="20"/>
  <c r="AL65" i="20"/>
  <c r="AM65" i="20"/>
  <c r="AN65" i="20"/>
  <c r="AN66" i="20" s="1"/>
  <c r="AO65" i="20"/>
  <c r="AO66" i="20" s="1"/>
  <c r="AP65" i="20"/>
  <c r="AQ65" i="20"/>
  <c r="AR65" i="20"/>
  <c r="AS65" i="20"/>
  <c r="AT65" i="20"/>
  <c r="AU65" i="20"/>
  <c r="AV65" i="20"/>
  <c r="AV66" i="20" s="1"/>
  <c r="AW65" i="20"/>
  <c r="AW66" i="20" s="1"/>
  <c r="AX65" i="20"/>
  <c r="AY65" i="20"/>
  <c r="AZ65" i="20"/>
  <c r="AZ66" i="20" s="1"/>
  <c r="BA65" i="20"/>
  <c r="BB65" i="20"/>
  <c r="BC65" i="20"/>
  <c r="BD65" i="20"/>
  <c r="BE5" i="20"/>
  <c r="BE6" i="20"/>
  <c r="BE7" i="20"/>
  <c r="BE8" i="20"/>
  <c r="BE9" i="20"/>
  <c r="BE10" i="20"/>
  <c r="BE11" i="20"/>
  <c r="BE12" i="20"/>
  <c r="BE13" i="20"/>
  <c r="BE14" i="20"/>
  <c r="BE15" i="20"/>
  <c r="BE16" i="20"/>
  <c r="BE17" i="20"/>
  <c r="BE18" i="20"/>
  <c r="BE19" i="20"/>
  <c r="BE20" i="20"/>
  <c r="BE21" i="20"/>
  <c r="BE22" i="20"/>
  <c r="BE23" i="20"/>
  <c r="BE24" i="20"/>
  <c r="BE25" i="20"/>
  <c r="BE26" i="20"/>
  <c r="BE27" i="20"/>
  <c r="BE28" i="20"/>
  <c r="BE29" i="20"/>
  <c r="BE30" i="20"/>
  <c r="BE31" i="20"/>
  <c r="BE32" i="20"/>
  <c r="BE33" i="20"/>
  <c r="BE34" i="20"/>
  <c r="BE35" i="20"/>
  <c r="BE36" i="20"/>
  <c r="BE37" i="20"/>
  <c r="BE38" i="20"/>
  <c r="BE39" i="20"/>
  <c r="BE40" i="20"/>
  <c r="BE41" i="20"/>
  <c r="BE42" i="20"/>
  <c r="BE43" i="20"/>
  <c r="BE44" i="20"/>
  <c r="BM44" i="20" s="1"/>
  <c r="BP44" i="20" s="1"/>
  <c r="BS44" i="20" s="1"/>
  <c r="BE45" i="20"/>
  <c r="BE46" i="20"/>
  <c r="BE47" i="20"/>
  <c r="BE48" i="20"/>
  <c r="BM48" i="20" s="1"/>
  <c r="BP48" i="20" s="1"/>
  <c r="BS48" i="20" s="1"/>
  <c r="BE49" i="20"/>
  <c r="BE50" i="20"/>
  <c r="BE51" i="20"/>
  <c r="BE52" i="20"/>
  <c r="BM52" i="20" s="1"/>
  <c r="BP52" i="20" s="1"/>
  <c r="BS52" i="20" s="1"/>
  <c r="BE53" i="20"/>
  <c r="BE54" i="20"/>
  <c r="BE55" i="20"/>
  <c r="BE56" i="20"/>
  <c r="BM56" i="20" s="1"/>
  <c r="BP56" i="20" s="1"/>
  <c r="BS56" i="20" s="1"/>
  <c r="BE57" i="20"/>
  <c r="BE4" i="20"/>
  <c r="BM57" i="20" l="1"/>
  <c r="BP57" i="20" s="1"/>
  <c r="BS57" i="20" s="1"/>
  <c r="BM53" i="20"/>
  <c r="BP53" i="20" s="1"/>
  <c r="BS53" i="20" s="1"/>
  <c r="BM49" i="20"/>
  <c r="BP49" i="20" s="1"/>
  <c r="BS49" i="20" s="1"/>
  <c r="BM45" i="20"/>
  <c r="BP45" i="20" s="1"/>
  <c r="BS45" i="20" s="1"/>
  <c r="BM55" i="20"/>
  <c r="BP55" i="20" s="1"/>
  <c r="BS55" i="20" s="1"/>
  <c r="AR66" i="20"/>
  <c r="L66" i="20"/>
  <c r="BB66" i="20"/>
  <c r="AX66" i="20"/>
  <c r="AT66" i="20"/>
  <c r="BD66" i="20"/>
  <c r="X66" i="20"/>
  <c r="BA66" i="20"/>
  <c r="AS66" i="20"/>
  <c r="AK66" i="20"/>
  <c r="AC66" i="20"/>
  <c r="U66" i="20"/>
  <c r="M66" i="20"/>
  <c r="BE58" i="20"/>
  <c r="BC66" i="20"/>
  <c r="AY66" i="20"/>
  <c r="AU66" i="20"/>
  <c r="AQ66" i="20"/>
  <c r="AM66" i="20"/>
  <c r="AI66" i="20"/>
  <c r="AE66" i="20"/>
  <c r="AA66" i="20"/>
  <c r="W66" i="20"/>
  <c r="S66" i="20"/>
  <c r="O66" i="20"/>
  <c r="K66" i="20"/>
  <c r="G66" i="20"/>
  <c r="BM47" i="20"/>
  <c r="BP47" i="20" s="1"/>
  <c r="BS47" i="20" s="1"/>
  <c r="AP66" i="20"/>
  <c r="AL66" i="20"/>
  <c r="AH66" i="20"/>
  <c r="AD66" i="20"/>
  <c r="Z66" i="20"/>
  <c r="V66" i="20"/>
  <c r="R66" i="20"/>
  <c r="N66" i="20"/>
  <c r="J66" i="20"/>
  <c r="F66" i="20"/>
  <c r="E66" i="20"/>
  <c r="BM54" i="20"/>
  <c r="BP54" i="20" s="1"/>
  <c r="BS54" i="20" s="1"/>
  <c r="BM50" i="20"/>
  <c r="BP50" i="20" s="1"/>
  <c r="BS50" i="20" s="1"/>
  <c r="BM46" i="20"/>
  <c r="BP46" i="20" s="1"/>
  <c r="BS46" i="20" s="1"/>
  <c r="BM51" i="20"/>
  <c r="BP51" i="20" s="1"/>
  <c r="BS51" i="20" s="1"/>
  <c r="BO47" i="20"/>
  <c r="BR47" i="20" s="1"/>
  <c r="C65" i="20" l="1"/>
  <c r="BO43" i="20"/>
  <c r="BR43" i="20" s="1"/>
  <c r="BL41" i="20"/>
  <c r="BO41" i="20" s="1"/>
  <c r="BR41" i="20" s="1"/>
  <c r="BL40" i="20"/>
  <c r="BO40" i="20" s="1"/>
  <c r="BR40" i="20" s="1"/>
  <c r="BL39" i="20"/>
  <c r="BO39" i="20" s="1"/>
  <c r="BR39" i="20" s="1"/>
  <c r="BL38" i="20"/>
  <c r="BL37" i="20"/>
  <c r="BL36" i="20"/>
  <c r="BL35" i="20"/>
  <c r="BO35" i="20" s="1"/>
  <c r="BR35" i="20" s="1"/>
  <c r="BL34" i="20"/>
  <c r="BO34" i="20" s="1"/>
  <c r="BR34" i="20" s="1"/>
  <c r="BL33" i="20"/>
  <c r="BO33" i="20" s="1"/>
  <c r="BR33" i="20" s="1"/>
  <c r="BL32" i="20"/>
  <c r="BO32" i="20" s="1"/>
  <c r="BR32" i="20" s="1"/>
  <c r="BL31" i="20"/>
  <c r="BL30" i="20"/>
  <c r="BO30" i="20" s="1"/>
  <c r="BR30" i="20" s="1"/>
  <c r="BL29" i="20"/>
  <c r="BL28" i="20"/>
  <c r="BO28" i="20" s="1"/>
  <c r="BR28" i="20" s="1"/>
  <c r="BL27" i="20"/>
  <c r="BL26" i="20"/>
  <c r="BO26" i="20" s="1"/>
  <c r="BR26" i="20" s="1"/>
  <c r="BL25" i="20"/>
  <c r="BL24" i="20"/>
  <c r="BO24" i="20" s="1"/>
  <c r="BR24" i="20" s="1"/>
  <c r="BL23" i="20"/>
  <c r="BO23" i="20" s="1"/>
  <c r="BR23" i="20" s="1"/>
  <c r="BL22" i="20"/>
  <c r="BO22" i="20" s="1"/>
  <c r="BR22" i="20" s="1"/>
  <c r="BL21" i="20"/>
  <c r="BO21" i="20" s="1"/>
  <c r="BR21" i="20" s="1"/>
  <c r="BL20" i="20"/>
  <c r="BL19" i="20"/>
  <c r="BL18" i="20"/>
  <c r="BO18" i="20" s="1"/>
  <c r="BR18" i="20" s="1"/>
  <c r="BL17" i="20"/>
  <c r="BL16" i="20"/>
  <c r="BO16" i="20" s="1"/>
  <c r="BR16" i="20" s="1"/>
  <c r="BL15" i="20"/>
  <c r="BO15" i="20" s="1"/>
  <c r="BR15" i="20" s="1"/>
  <c r="BL14" i="20"/>
  <c r="BO14" i="20" s="1"/>
  <c r="BR14" i="20" s="1"/>
  <c r="BL13" i="20"/>
  <c r="BL12" i="20"/>
  <c r="BO12" i="20" s="1"/>
  <c r="BR12" i="20" s="1"/>
  <c r="BL11" i="20"/>
  <c r="BL10" i="20"/>
  <c r="BO10" i="20" s="1"/>
  <c r="BR10" i="20" s="1"/>
  <c r="BL9" i="20"/>
  <c r="BL8" i="20"/>
  <c r="BO8" i="20" s="1"/>
  <c r="BR8" i="20" s="1"/>
  <c r="BL7" i="20"/>
  <c r="BO7" i="20" s="1"/>
  <c r="BR7" i="20" s="1"/>
  <c r="BL6" i="20"/>
  <c r="BO6" i="20" s="1"/>
  <c r="BR6" i="20" s="1"/>
  <c r="BL5" i="20"/>
  <c r="BO5" i="20" s="1"/>
  <c r="BR5" i="20" s="1"/>
  <c r="BL4" i="20"/>
  <c r="C66" i="20" l="1"/>
  <c r="BE65" i="20"/>
  <c r="BE66" i="20" s="1"/>
  <c r="BO4" i="20"/>
  <c r="BL58" i="20"/>
  <c r="BM32" i="20"/>
  <c r="BP32" i="20" s="1"/>
  <c r="BS32" i="20" s="1"/>
  <c r="BM4" i="20"/>
  <c r="BM40" i="20"/>
  <c r="BP40" i="20" s="1"/>
  <c r="BS40" i="20" s="1"/>
  <c r="BM20" i="20"/>
  <c r="BP20" i="20" s="1"/>
  <c r="BS20" i="20" s="1"/>
  <c r="BM35" i="20"/>
  <c r="BP35" i="20" s="1"/>
  <c r="BS35" i="20" s="1"/>
  <c r="BM8" i="20"/>
  <c r="BP8" i="20" s="1"/>
  <c r="BS8" i="20" s="1"/>
  <c r="BM12" i="20"/>
  <c r="BP12" i="20" s="1"/>
  <c r="BS12" i="20" s="1"/>
  <c r="BM16" i="20"/>
  <c r="BP16" i="20" s="1"/>
  <c r="BS16" i="20" s="1"/>
  <c r="BM26" i="20"/>
  <c r="BP26" i="20" s="1"/>
  <c r="BS26" i="20" s="1"/>
  <c r="BM28" i="20"/>
  <c r="BP28" i="20" s="1"/>
  <c r="BS28" i="20" s="1"/>
  <c r="BM19" i="20"/>
  <c r="BP19" i="20" s="1"/>
  <c r="BS19" i="20" s="1"/>
  <c r="BO20" i="20"/>
  <c r="BR20" i="20" s="1"/>
  <c r="BM27" i="20"/>
  <c r="BP27" i="20" s="1"/>
  <c r="BS27" i="20" s="1"/>
  <c r="BO19" i="20"/>
  <c r="BR19" i="20" s="1"/>
  <c r="BM24" i="20"/>
  <c r="BP24" i="20" s="1"/>
  <c r="BS24" i="20" s="1"/>
  <c r="BM31" i="20"/>
  <c r="BP31" i="20" s="1"/>
  <c r="BS31" i="20" s="1"/>
  <c r="BM13" i="20"/>
  <c r="BP13" i="20" s="1"/>
  <c r="BS13" i="20" s="1"/>
  <c r="BM17" i="20"/>
  <c r="BP17" i="20" s="1"/>
  <c r="BS17" i="20" s="1"/>
  <c r="BM37" i="20"/>
  <c r="BP37" i="20" s="1"/>
  <c r="BS37" i="20" s="1"/>
  <c r="BO31" i="20"/>
  <c r="BR31" i="20" s="1"/>
  <c r="BM36" i="20"/>
  <c r="BP36" i="20" s="1"/>
  <c r="BS36" i="20" s="1"/>
  <c r="BM29" i="20"/>
  <c r="BP29" i="20" s="1"/>
  <c r="BS29" i="20" s="1"/>
  <c r="BO37" i="20"/>
  <c r="BR37" i="20" s="1"/>
  <c r="BM6" i="20"/>
  <c r="BP6" i="20" s="1"/>
  <c r="BS6" i="20" s="1"/>
  <c r="BM15" i="20"/>
  <c r="BP15" i="20" s="1"/>
  <c r="BS15" i="20" s="1"/>
  <c r="BO36" i="20"/>
  <c r="BR36" i="20" s="1"/>
  <c r="BM43" i="20"/>
  <c r="BP43" i="20" s="1"/>
  <c r="BS43" i="20" s="1"/>
  <c r="BO17" i="20"/>
  <c r="BR17" i="20" s="1"/>
  <c r="BM33" i="20"/>
  <c r="BP33" i="20" s="1"/>
  <c r="BS33" i="20" s="1"/>
  <c r="BM10" i="20"/>
  <c r="BP10" i="20" s="1"/>
  <c r="BS10" i="20" s="1"/>
  <c r="BM11" i="20"/>
  <c r="BP11" i="20" s="1"/>
  <c r="BS11" i="20" s="1"/>
  <c r="BM22" i="20"/>
  <c r="BP22" i="20" s="1"/>
  <c r="BS22" i="20" s="1"/>
  <c r="BM9" i="20"/>
  <c r="BP9" i="20" s="1"/>
  <c r="BS9" i="20" s="1"/>
  <c r="BO13" i="20"/>
  <c r="BR13" i="20" s="1"/>
  <c r="BM18" i="20"/>
  <c r="BP18" i="20" s="1"/>
  <c r="BS18" i="20" s="1"/>
  <c r="BM25" i="20"/>
  <c r="BP25" i="20" s="1"/>
  <c r="BS25" i="20" s="1"/>
  <c r="BM34" i="20"/>
  <c r="BP34" i="20" s="1"/>
  <c r="BS34" i="20" s="1"/>
  <c r="BM5" i="20"/>
  <c r="BP5" i="20" s="1"/>
  <c r="BS5" i="20" s="1"/>
  <c r="BM7" i="20"/>
  <c r="BP7" i="20" s="1"/>
  <c r="BS7" i="20" s="1"/>
  <c r="BO9" i="20"/>
  <c r="BR9" i="20" s="1"/>
  <c r="BO11" i="20"/>
  <c r="BR11" i="20" s="1"/>
  <c r="BM14" i="20"/>
  <c r="BP14" i="20" s="1"/>
  <c r="BS14" i="20" s="1"/>
  <c r="BM21" i="20"/>
  <c r="BP21" i="20" s="1"/>
  <c r="BS21" i="20" s="1"/>
  <c r="BM23" i="20"/>
  <c r="BP23" i="20" s="1"/>
  <c r="BS23" i="20" s="1"/>
  <c r="BO25" i="20"/>
  <c r="BR25" i="20" s="1"/>
  <c r="BO27" i="20"/>
  <c r="BR27" i="20" s="1"/>
  <c r="BM30" i="20"/>
  <c r="BP30" i="20" s="1"/>
  <c r="BS30" i="20" s="1"/>
  <c r="BM41" i="20"/>
  <c r="BP41" i="20" s="1"/>
  <c r="BS41" i="20" s="1"/>
  <c r="BO42" i="20"/>
  <c r="BR42" i="20" s="1"/>
  <c r="BM42" i="20"/>
  <c r="BP42" i="20" s="1"/>
  <c r="BS42" i="20" s="1"/>
  <c r="BO38" i="20"/>
  <c r="BR38" i="20" s="1"/>
  <c r="BM38" i="20"/>
  <c r="BP38" i="20" s="1"/>
  <c r="BS38" i="20" s="1"/>
  <c r="BO29" i="20"/>
  <c r="BR29" i="20" s="1"/>
  <c r="BM39" i="20"/>
  <c r="BP39" i="20" s="1"/>
  <c r="BS39" i="20" s="1"/>
  <c r="BP4" i="20" l="1"/>
  <c r="BP58" i="20" s="1"/>
  <c r="BM58" i="20"/>
  <c r="BR4" i="20"/>
  <c r="BR58" i="20" s="1"/>
  <c r="BO58" i="20"/>
  <c r="BS4" i="20"/>
  <c r="BS58" i="20" s="1"/>
  <c r="AW34" i="4" l="1"/>
  <c r="AZ34" i="4" s="1"/>
  <c r="AW26" i="4"/>
  <c r="AZ26" i="4" s="1"/>
  <c r="AW18" i="4"/>
  <c r="AZ18" i="4" s="1"/>
  <c r="AW10" i="4"/>
  <c r="AZ10" i="4" s="1"/>
  <c r="AW4" i="4"/>
  <c r="AZ4" i="4" s="1"/>
  <c r="AN47" i="4"/>
  <c r="AN46" i="4"/>
  <c r="AN45" i="4"/>
  <c r="AN44" i="4"/>
  <c r="AN43" i="4"/>
  <c r="AN42" i="4"/>
  <c r="AN40" i="4"/>
  <c r="AU40" i="4" s="1"/>
  <c r="AN39" i="4"/>
  <c r="AU39" i="4" s="1"/>
  <c r="AN38" i="4"/>
  <c r="AU38" i="4" s="1"/>
  <c r="AN37" i="4"/>
  <c r="AU37" i="4" s="1"/>
  <c r="AN36" i="4"/>
  <c r="AU36" i="4" s="1"/>
  <c r="AN35" i="4"/>
  <c r="AU35" i="4" s="1"/>
  <c r="AN34" i="4"/>
  <c r="AU34" i="4" s="1"/>
  <c r="AN33" i="4"/>
  <c r="AU33" i="4" s="1"/>
  <c r="AN32" i="4"/>
  <c r="AU32" i="4" s="1"/>
  <c r="AN31" i="4"/>
  <c r="AU31" i="4" s="1"/>
  <c r="AN30" i="4"/>
  <c r="AU30" i="4" s="1"/>
  <c r="AN29" i="4"/>
  <c r="AU29" i="4" s="1"/>
  <c r="AN28" i="4"/>
  <c r="AU28" i="4" s="1"/>
  <c r="AN27" i="4"/>
  <c r="AU27" i="4" s="1"/>
  <c r="AN26" i="4"/>
  <c r="AU26" i="4" s="1"/>
  <c r="AN25" i="4"/>
  <c r="AU25" i="4" s="1"/>
  <c r="AN24" i="4"/>
  <c r="AU24" i="4" s="1"/>
  <c r="AN23" i="4"/>
  <c r="AU23" i="4" s="1"/>
  <c r="AN22" i="4"/>
  <c r="AU22" i="4" s="1"/>
  <c r="AN21" i="4"/>
  <c r="AU21" i="4" s="1"/>
  <c r="AN20" i="4"/>
  <c r="AU20" i="4" s="1"/>
  <c r="AN19" i="4"/>
  <c r="AU19" i="4" s="1"/>
  <c r="AN18" i="4"/>
  <c r="AU18" i="4" s="1"/>
  <c r="AN17" i="4"/>
  <c r="AU17" i="4" s="1"/>
  <c r="AN16" i="4"/>
  <c r="AU16" i="4" s="1"/>
  <c r="AN15" i="4"/>
  <c r="AU15" i="4" s="1"/>
  <c r="AN14" i="4"/>
  <c r="AU14" i="4" s="1"/>
  <c r="AN13" i="4"/>
  <c r="AU13" i="4" s="1"/>
  <c r="AN12" i="4"/>
  <c r="AU12" i="4" s="1"/>
  <c r="AN11" i="4"/>
  <c r="AU11" i="4" s="1"/>
  <c r="AN10" i="4"/>
  <c r="AU10" i="4" s="1"/>
  <c r="AN9" i="4"/>
  <c r="AU9" i="4" s="1"/>
  <c r="AN8" i="4"/>
  <c r="AU8" i="4" s="1"/>
  <c r="AN7" i="4"/>
  <c r="AU7" i="4" s="1"/>
  <c r="AN6" i="4"/>
  <c r="AU6" i="4" s="1"/>
  <c r="AN5" i="4"/>
  <c r="AU5" i="4" s="1"/>
  <c r="AN4" i="4"/>
  <c r="AU4" i="4" s="1"/>
  <c r="AU41" i="4" s="1"/>
  <c r="AM48" i="4"/>
  <c r="AL48" i="4"/>
  <c r="AK48" i="4"/>
  <c r="AJ48" i="4"/>
  <c r="AI48" i="4"/>
  <c r="AH48" i="4"/>
  <c r="AG48" i="4"/>
  <c r="AF48" i="4"/>
  <c r="AE48" i="4"/>
  <c r="AD48" i="4"/>
  <c r="AC48" i="4"/>
  <c r="AB48" i="4"/>
  <c r="AA48" i="4"/>
  <c r="Z48" i="4"/>
  <c r="Y48" i="4"/>
  <c r="X48" i="4"/>
  <c r="W48" i="4"/>
  <c r="V48" i="4"/>
  <c r="U48" i="4"/>
  <c r="T48" i="4"/>
  <c r="S48" i="4"/>
  <c r="R48" i="4"/>
  <c r="Q48" i="4"/>
  <c r="P48" i="4"/>
  <c r="O48" i="4"/>
  <c r="N48" i="4"/>
  <c r="M48" i="4"/>
  <c r="L48" i="4"/>
  <c r="K48" i="4"/>
  <c r="J48" i="4"/>
  <c r="I48" i="4"/>
  <c r="H48" i="4"/>
  <c r="G48" i="4"/>
  <c r="F48" i="4"/>
  <c r="E48" i="4"/>
  <c r="D48" i="4"/>
  <c r="C48" i="4"/>
  <c r="AY41" i="4"/>
  <c r="AV41" i="4"/>
  <c r="AM41" i="4"/>
  <c r="AL41" i="4"/>
  <c r="AK41" i="4"/>
  <c r="AJ41" i="4"/>
  <c r="AI41" i="4"/>
  <c r="AH41" i="4"/>
  <c r="AG41" i="4"/>
  <c r="AF41" i="4"/>
  <c r="AE41" i="4"/>
  <c r="AD41" i="4"/>
  <c r="AC41" i="4"/>
  <c r="AB41" i="4"/>
  <c r="AA41" i="4"/>
  <c r="Z41" i="4"/>
  <c r="Y41" i="4"/>
  <c r="X41" i="4"/>
  <c r="W41" i="4"/>
  <c r="V41" i="4"/>
  <c r="U41" i="4"/>
  <c r="T41" i="4"/>
  <c r="S41" i="4"/>
  <c r="R41" i="4"/>
  <c r="Q41" i="4"/>
  <c r="P41" i="4"/>
  <c r="O41" i="4"/>
  <c r="N41" i="4"/>
  <c r="M41" i="4"/>
  <c r="L41" i="4"/>
  <c r="K41" i="4"/>
  <c r="J41" i="4"/>
  <c r="I41" i="4"/>
  <c r="H41" i="4"/>
  <c r="G41" i="4"/>
  <c r="F41" i="4"/>
  <c r="E41" i="4"/>
  <c r="D41" i="4"/>
  <c r="C41" i="4"/>
  <c r="E49" i="4" l="1"/>
  <c r="M49" i="4"/>
  <c r="U49" i="4"/>
  <c r="AC49" i="4"/>
  <c r="AG49" i="4"/>
  <c r="I49" i="4"/>
  <c r="Q49" i="4"/>
  <c r="Y49" i="4"/>
  <c r="AK49" i="4"/>
  <c r="F49" i="4"/>
  <c r="J49" i="4"/>
  <c r="N49" i="4"/>
  <c r="R49" i="4"/>
  <c r="V49" i="4"/>
  <c r="Z49" i="4"/>
  <c r="AD49" i="4"/>
  <c r="AH49" i="4"/>
  <c r="AL49" i="4"/>
  <c r="AX7" i="4"/>
  <c r="BA7" i="4" s="1"/>
  <c r="AX11" i="4"/>
  <c r="BA11" i="4" s="1"/>
  <c r="AX15" i="4"/>
  <c r="BA15" i="4" s="1"/>
  <c r="AX19" i="4"/>
  <c r="BA19" i="4" s="1"/>
  <c r="AX23" i="4"/>
  <c r="BA23" i="4" s="1"/>
  <c r="AX27" i="4"/>
  <c r="BA27" i="4" s="1"/>
  <c r="AX31" i="4"/>
  <c r="BA31" i="4" s="1"/>
  <c r="AX35" i="4"/>
  <c r="BA35" i="4" s="1"/>
  <c r="AX39" i="4"/>
  <c r="BA39" i="4" s="1"/>
  <c r="AN41" i="4"/>
  <c r="AN48" i="4"/>
  <c r="AX8" i="4"/>
  <c r="BA8" i="4" s="1"/>
  <c r="AX12" i="4"/>
  <c r="BA12" i="4" s="1"/>
  <c r="AX16" i="4"/>
  <c r="BA16" i="4" s="1"/>
  <c r="AX20" i="4"/>
  <c r="BA20" i="4" s="1"/>
  <c r="AX24" i="4"/>
  <c r="BA24" i="4" s="1"/>
  <c r="AX28" i="4"/>
  <c r="BA28" i="4" s="1"/>
  <c r="AX32" i="4"/>
  <c r="BA32" i="4" s="1"/>
  <c r="AX36" i="4"/>
  <c r="BA36" i="4" s="1"/>
  <c r="AX40" i="4"/>
  <c r="BA40" i="4" s="1"/>
  <c r="AX4" i="4"/>
  <c r="BA4" i="4" s="1"/>
  <c r="C49" i="4"/>
  <c r="G49" i="4"/>
  <c r="K49" i="4"/>
  <c r="O49" i="4"/>
  <c r="S49" i="4"/>
  <c r="W49" i="4"/>
  <c r="AA49" i="4"/>
  <c r="AE49" i="4"/>
  <c r="AI49" i="4"/>
  <c r="AM49" i="4"/>
  <c r="AX5" i="4"/>
  <c r="BA5" i="4" s="1"/>
  <c r="AX9" i="4"/>
  <c r="BA9" i="4" s="1"/>
  <c r="AX13" i="4"/>
  <c r="BA13" i="4" s="1"/>
  <c r="AX17" i="4"/>
  <c r="BA17" i="4" s="1"/>
  <c r="AX21" i="4"/>
  <c r="BA21" i="4" s="1"/>
  <c r="AX25" i="4"/>
  <c r="BA25" i="4" s="1"/>
  <c r="AX29" i="4"/>
  <c r="BA29" i="4" s="1"/>
  <c r="AX33" i="4"/>
  <c r="BA33" i="4" s="1"/>
  <c r="AX37" i="4"/>
  <c r="BA37" i="4" s="1"/>
  <c r="D49" i="4"/>
  <c r="H49" i="4"/>
  <c r="L49" i="4"/>
  <c r="P49" i="4"/>
  <c r="T49" i="4"/>
  <c r="X49" i="4"/>
  <c r="AB49" i="4"/>
  <c r="AF49" i="4"/>
  <c r="AJ49" i="4"/>
  <c r="AX6" i="4"/>
  <c r="BA6" i="4" s="1"/>
  <c r="AX10" i="4"/>
  <c r="BA10" i="4" s="1"/>
  <c r="AX14" i="4"/>
  <c r="BA14" i="4" s="1"/>
  <c r="AX18" i="4"/>
  <c r="BA18" i="4" s="1"/>
  <c r="AX22" i="4"/>
  <c r="BA22" i="4" s="1"/>
  <c r="AX26" i="4"/>
  <c r="BA26" i="4" s="1"/>
  <c r="AX30" i="4"/>
  <c r="BA30" i="4" s="1"/>
  <c r="AX34" i="4"/>
  <c r="BA34" i="4" s="1"/>
  <c r="AX38" i="4"/>
  <c r="BA38" i="4" s="1"/>
  <c r="AW6" i="4"/>
  <c r="AZ6" i="4" s="1"/>
  <c r="AW14" i="4"/>
  <c r="AZ14" i="4" s="1"/>
  <c r="AW22" i="4"/>
  <c r="AZ22" i="4" s="1"/>
  <c r="AW30" i="4"/>
  <c r="AZ30" i="4" s="1"/>
  <c r="AW38" i="4"/>
  <c r="AZ38" i="4" s="1"/>
  <c r="AW12" i="4"/>
  <c r="AZ12" i="4" s="1"/>
  <c r="AW24" i="4"/>
  <c r="AZ24" i="4" s="1"/>
  <c r="AW5" i="4"/>
  <c r="AZ5" i="4" s="1"/>
  <c r="AW7" i="4"/>
  <c r="AZ7" i="4" s="1"/>
  <c r="AW9" i="4"/>
  <c r="AZ9" i="4" s="1"/>
  <c r="AW11" i="4"/>
  <c r="AZ11" i="4" s="1"/>
  <c r="AW13" i="4"/>
  <c r="AZ13" i="4" s="1"/>
  <c r="AW15" i="4"/>
  <c r="AZ15" i="4" s="1"/>
  <c r="AW17" i="4"/>
  <c r="AZ17" i="4" s="1"/>
  <c r="AW19" i="4"/>
  <c r="AZ19" i="4" s="1"/>
  <c r="AW21" i="4"/>
  <c r="AZ21" i="4" s="1"/>
  <c r="AW23" i="4"/>
  <c r="AZ23" i="4" s="1"/>
  <c r="AW25" i="4"/>
  <c r="AZ25" i="4" s="1"/>
  <c r="AW27" i="4"/>
  <c r="AZ27" i="4" s="1"/>
  <c r="AW29" i="4"/>
  <c r="AZ29" i="4" s="1"/>
  <c r="AW31" i="4"/>
  <c r="AZ31" i="4" s="1"/>
  <c r="AW33" i="4"/>
  <c r="AZ33" i="4" s="1"/>
  <c r="AW35" i="4"/>
  <c r="AZ35" i="4" s="1"/>
  <c r="AW37" i="4"/>
  <c r="AZ37" i="4" s="1"/>
  <c r="AW39" i="4"/>
  <c r="AZ39" i="4" s="1"/>
  <c r="AW8" i="4"/>
  <c r="AZ8" i="4" s="1"/>
  <c r="AW16" i="4"/>
  <c r="AZ16" i="4" s="1"/>
  <c r="AW20" i="4"/>
  <c r="AZ20" i="4" s="1"/>
  <c r="AW28" i="4"/>
  <c r="AZ28" i="4" s="1"/>
  <c r="AW32" i="4"/>
  <c r="AZ32" i="4" s="1"/>
  <c r="AW36" i="4"/>
  <c r="AZ36" i="4" s="1"/>
  <c r="AW40" i="4"/>
  <c r="AZ40" i="4" s="1"/>
  <c r="AX41" i="4" l="1"/>
  <c r="BA41" i="4"/>
  <c r="AN49" i="4"/>
  <c r="AW41" i="4"/>
  <c r="AZ41" i="4"/>
</calcChain>
</file>

<file path=xl/sharedStrings.xml><?xml version="1.0" encoding="utf-8"?>
<sst xmlns="http://schemas.openxmlformats.org/spreadsheetml/2006/main" count="532" uniqueCount="234">
  <si>
    <t>部                 門</t>
  </si>
  <si>
    <t>農業</t>
  </si>
  <si>
    <t>林業</t>
  </si>
  <si>
    <t>漁業</t>
  </si>
  <si>
    <t>鉱業</t>
  </si>
  <si>
    <t>繊維製品</t>
  </si>
  <si>
    <t>化学製品</t>
  </si>
  <si>
    <t>鉄鋼</t>
  </si>
  <si>
    <t>非鉄金属</t>
  </si>
  <si>
    <t>金属製品</t>
  </si>
  <si>
    <t>電気機械</t>
  </si>
  <si>
    <t>建設</t>
  </si>
  <si>
    <t>商業</t>
  </si>
  <si>
    <t>不動産</t>
  </si>
  <si>
    <t>分類不明</t>
  </si>
  <si>
    <t>パルプ・紙・木製品</t>
  </si>
  <si>
    <t>その他の製造工業製品</t>
  </si>
  <si>
    <t>在庫純増</t>
    <rPh sb="0" eb="2">
      <t>ザイコ</t>
    </rPh>
    <rPh sb="2" eb="4">
      <t>ジュンゾウ</t>
    </rPh>
    <phoneticPr fontId="2"/>
  </si>
  <si>
    <t>移輸出</t>
    <rPh sb="0" eb="1">
      <t>イ</t>
    </rPh>
    <rPh sb="1" eb="3">
      <t>ユシュツ</t>
    </rPh>
    <phoneticPr fontId="2"/>
  </si>
  <si>
    <t>最終需要計</t>
    <rPh sb="0" eb="2">
      <t>サイシュウ</t>
    </rPh>
    <rPh sb="2" eb="4">
      <t>ジュヨウ</t>
    </rPh>
    <rPh sb="4" eb="5">
      <t>ケイ</t>
    </rPh>
    <phoneticPr fontId="2"/>
  </si>
  <si>
    <t>需要合計</t>
    <rPh sb="0" eb="2">
      <t>ジュヨウ</t>
    </rPh>
    <rPh sb="2" eb="4">
      <t>ゴウケイ</t>
    </rPh>
    <phoneticPr fontId="2"/>
  </si>
  <si>
    <t>県内生産額</t>
    <rPh sb="0" eb="2">
      <t>ケンナイ</t>
    </rPh>
    <rPh sb="2" eb="5">
      <t>セイサンガク</t>
    </rPh>
    <phoneticPr fontId="2"/>
  </si>
  <si>
    <t>内生部門計</t>
    <rPh sb="0" eb="2">
      <t>ナイセイ</t>
    </rPh>
    <rPh sb="2" eb="4">
      <t>ブモン</t>
    </rPh>
    <rPh sb="4" eb="5">
      <t>ケイ</t>
    </rPh>
    <phoneticPr fontId="2"/>
  </si>
  <si>
    <t>家計外消費支出（行）</t>
    <rPh sb="0" eb="3">
      <t>カケイガイ</t>
    </rPh>
    <rPh sb="3" eb="5">
      <t>ショウヒ</t>
    </rPh>
    <rPh sb="5" eb="7">
      <t>シシュツ</t>
    </rPh>
    <rPh sb="8" eb="9">
      <t>ギョウ</t>
    </rPh>
    <phoneticPr fontId="2"/>
  </si>
  <si>
    <t>雇用者所得</t>
    <rPh sb="0" eb="3">
      <t>コヨウシャ</t>
    </rPh>
    <rPh sb="3" eb="5">
      <t>ショトク</t>
    </rPh>
    <phoneticPr fontId="2"/>
  </si>
  <si>
    <t>営業余剰</t>
    <rPh sb="0" eb="2">
      <t>エイギョウ</t>
    </rPh>
    <rPh sb="2" eb="4">
      <t>ヨジョウ</t>
    </rPh>
    <phoneticPr fontId="2"/>
  </si>
  <si>
    <t>資本減耗引当</t>
    <rPh sb="0" eb="2">
      <t>シホン</t>
    </rPh>
    <rPh sb="2" eb="4">
      <t>ゲンモウ</t>
    </rPh>
    <rPh sb="4" eb="6">
      <t>ヒキアテ</t>
    </rPh>
    <phoneticPr fontId="2"/>
  </si>
  <si>
    <t>県内生産額</t>
    <rPh sb="0" eb="2">
      <t>ケンナイ</t>
    </rPh>
    <rPh sb="2" eb="5">
      <t>セイサンガク</t>
    </rPh>
    <phoneticPr fontId="2"/>
  </si>
  <si>
    <t>畜産</t>
  </si>
  <si>
    <t>（控除）経常補助金</t>
    <rPh sb="1" eb="3">
      <t>コウジョ</t>
    </rPh>
    <rPh sb="4" eb="6">
      <t>ケイジョウ</t>
    </rPh>
    <rPh sb="6" eb="9">
      <t>ホジョキン</t>
    </rPh>
    <phoneticPr fontId="2"/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</si>
  <si>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</si>
  <si>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</si>
  <si>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</si>
  <si>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</si>
  <si>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</si>
  <si>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</si>
  <si>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</si>
  <si>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</si>
  <si>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</si>
  <si>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</si>
  <si>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</si>
  <si>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</si>
  <si>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</si>
  <si>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</si>
  <si>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</si>
  <si>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</si>
  <si>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</si>
  <si>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情報・通信機器</t>
  </si>
  <si>
    <t>18</t>
  </si>
  <si>
    <t>電子部品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</si>
  <si>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</si>
  <si>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</si>
  <si>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</si>
  <si>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</si>
  <si>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</si>
  <si>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</si>
  <si>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</si>
  <si>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</si>
  <si>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</si>
  <si>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</si>
  <si>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</si>
  <si>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</si>
  <si>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</si>
  <si>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</si>
  <si>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</si>
  <si>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</si>
  <si>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</si>
  <si>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</si>
  <si>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</si>
  <si>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</si>
  <si>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</si>
  <si>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</si>
  <si>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（単位：万円）</t>
  </si>
  <si>
    <t>飲食料品</t>
  </si>
  <si>
    <t>石油・石炭製品</t>
  </si>
  <si>
    <t>プラスチック・ゴム</t>
  </si>
  <si>
    <t>窯業・土石製品</t>
  </si>
  <si>
    <t>はん用機械</t>
  </si>
  <si>
    <t>生産用機械</t>
  </si>
  <si>
    <t>業務用機械</t>
  </si>
  <si>
    <t>輸送機械</t>
  </si>
  <si>
    <t>金融・保険</t>
  </si>
  <si>
    <t>運輸・郵便</t>
  </si>
  <si>
    <t>情報通信</t>
  </si>
  <si>
    <t>間接税（除関税･輸入品商品税）</t>
    <rPh sb="0" eb="3">
      <t>カンセツゼイ</t>
    </rPh>
    <rPh sb="4" eb="5">
      <t>ジョ</t>
    </rPh>
    <rPh sb="5" eb="7">
      <t>カンゼイ</t>
    </rPh>
    <rPh sb="8" eb="11">
      <t>ユニュウヒン</t>
    </rPh>
    <rPh sb="11" eb="13">
      <t>ショウヒン</t>
    </rPh>
    <rPh sb="13" eb="14">
      <t>ゼイ</t>
    </rPh>
    <phoneticPr fontId="2"/>
  </si>
  <si>
    <t>粗付加価値部門計</t>
    <rPh sb="0" eb="1">
      <t>ソ</t>
    </rPh>
    <rPh sb="1" eb="3">
      <t>フカ</t>
    </rPh>
    <rPh sb="3" eb="5">
      <t>カチ</t>
    </rPh>
    <rPh sb="5" eb="7">
      <t>ブモン</t>
    </rPh>
    <rPh sb="7" eb="8">
      <t>ケイ</t>
    </rPh>
    <phoneticPr fontId="2"/>
  </si>
  <si>
    <t>家計外
消費支出（列）</t>
    <rPh sb="0" eb="3">
      <t>カケイガイ</t>
    </rPh>
    <rPh sb="4" eb="6">
      <t>ショウヒ</t>
    </rPh>
    <rPh sb="6" eb="8">
      <t>シシュツ</t>
    </rPh>
    <rPh sb="9" eb="10">
      <t>レツ</t>
    </rPh>
    <phoneticPr fontId="2"/>
  </si>
  <si>
    <t>民間消費
支出</t>
    <rPh sb="0" eb="2">
      <t>ミンカン</t>
    </rPh>
    <rPh sb="2" eb="4">
      <t>ショウヒ</t>
    </rPh>
    <rPh sb="5" eb="7">
      <t>シシュツ</t>
    </rPh>
    <phoneticPr fontId="2"/>
  </si>
  <si>
    <t>一般政府
消費支出</t>
    <rPh sb="0" eb="4">
      <t>イッパンセイフ</t>
    </rPh>
    <rPh sb="5" eb="7">
      <t>ショウヒ</t>
    </rPh>
    <rPh sb="7" eb="9">
      <t>シシュツ</t>
    </rPh>
    <phoneticPr fontId="2"/>
  </si>
  <si>
    <t>県内総固定資本形成（公的）</t>
    <rPh sb="0" eb="2">
      <t>ケンナイ</t>
    </rPh>
    <rPh sb="2" eb="3">
      <t>ソウ</t>
    </rPh>
    <rPh sb="3" eb="7">
      <t>コテイシホン</t>
    </rPh>
    <rPh sb="7" eb="9">
      <t>ケイセイ</t>
    </rPh>
    <rPh sb="10" eb="12">
      <t>コウテキ</t>
    </rPh>
    <phoneticPr fontId="2"/>
  </si>
  <si>
    <t>県内総固定資本形成（民間）</t>
    <rPh sb="0" eb="2">
      <t>ケンナイ</t>
    </rPh>
    <rPh sb="2" eb="3">
      <t>ソウ</t>
    </rPh>
    <rPh sb="3" eb="7">
      <t>コテイシホン</t>
    </rPh>
    <rPh sb="7" eb="9">
      <t>ケイセイ</t>
    </rPh>
    <rPh sb="10" eb="12">
      <t>ミンカン</t>
    </rPh>
    <phoneticPr fontId="2"/>
  </si>
  <si>
    <t>県内需用  合計</t>
    <rPh sb="0" eb="1">
      <t>ケン</t>
    </rPh>
    <rPh sb="1" eb="4">
      <t>ナイジュヨウ</t>
    </rPh>
    <rPh sb="6" eb="8">
      <t>ゴウケイ</t>
    </rPh>
    <phoneticPr fontId="2"/>
  </si>
  <si>
    <t>県内最終需要計</t>
    <rPh sb="0" eb="2">
      <t>ケンナイサン</t>
    </rPh>
    <rPh sb="2" eb="4">
      <t>サイシュウ</t>
    </rPh>
    <rPh sb="4" eb="6">
      <t>ジュヨウ</t>
    </rPh>
    <rPh sb="6" eb="7">
      <t>ケイ</t>
    </rPh>
    <phoneticPr fontId="2"/>
  </si>
  <si>
    <t>（控除）移輸入</t>
    <rPh sb="1" eb="3">
      <t>コウジョ</t>
    </rPh>
    <rPh sb="4" eb="5">
      <t>イ</t>
    </rPh>
    <rPh sb="5" eb="7">
      <t>ユニュウ</t>
    </rPh>
    <phoneticPr fontId="2"/>
  </si>
  <si>
    <t>最終需要部門計</t>
    <rPh sb="0" eb="2">
      <t>サイシュウ</t>
    </rPh>
    <rPh sb="2" eb="4">
      <t>ジュヨウ</t>
    </rPh>
    <rPh sb="4" eb="6">
      <t>ブモン</t>
    </rPh>
    <rPh sb="6" eb="7">
      <t>ケイ</t>
    </rPh>
    <phoneticPr fontId="2"/>
  </si>
  <si>
    <t xml:space="preserve"> 農      業 </t>
  </si>
  <si>
    <t xml:space="preserve"> 林      業 </t>
  </si>
  <si>
    <t xml:space="preserve"> 漁      業 </t>
  </si>
  <si>
    <t xml:space="preserve"> 鉱      業 </t>
  </si>
  <si>
    <t xml:space="preserve"> 製  造  業 </t>
  </si>
  <si>
    <t xml:space="preserve"> 建      設 </t>
  </si>
  <si>
    <t>電力・ガス・</t>
    <rPh sb="1" eb="2">
      <t>チカラ</t>
    </rPh>
    <phoneticPr fontId="9"/>
  </si>
  <si>
    <t xml:space="preserve"> 商      業 </t>
  </si>
  <si>
    <t xml:space="preserve"> 金融･保険 </t>
  </si>
  <si>
    <t xml:space="preserve"> 不  動  産 </t>
  </si>
  <si>
    <t>公務</t>
    <rPh sb="0" eb="2">
      <t>コウム</t>
    </rPh>
    <phoneticPr fontId="9"/>
  </si>
  <si>
    <t>サービス</t>
  </si>
  <si>
    <t>分類不明</t>
    <rPh sb="0" eb="2">
      <t>ブンルイ</t>
    </rPh>
    <rPh sb="2" eb="4">
      <t>フメイ</t>
    </rPh>
    <phoneticPr fontId="9"/>
  </si>
  <si>
    <t>水道</t>
    <phoneticPr fontId="9"/>
  </si>
  <si>
    <t>製造業</t>
  </si>
  <si>
    <t>電力･ガス･水道</t>
    <rPh sb="1" eb="2">
      <t>チカラ</t>
    </rPh>
    <phoneticPr fontId="9"/>
  </si>
  <si>
    <t>金融･保険</t>
  </si>
  <si>
    <t>内生部門計</t>
  </si>
  <si>
    <t>家計外消費支出</t>
  </si>
  <si>
    <t>雇用者所得</t>
  </si>
  <si>
    <t>営業余剰</t>
  </si>
  <si>
    <t>資本減耗引当</t>
  </si>
  <si>
    <t>(控除)経常補助金</t>
  </si>
  <si>
    <t>粗付加価値部門計</t>
  </si>
  <si>
    <t>県内生産額</t>
  </si>
  <si>
    <t>家計外消費</t>
  </si>
  <si>
    <t>民間消費</t>
  </si>
  <si>
    <t>一般政府</t>
  </si>
  <si>
    <t>県内総固定</t>
  </si>
  <si>
    <t>在庫純増</t>
  </si>
  <si>
    <t>県内最終</t>
  </si>
  <si>
    <t>県内需要</t>
  </si>
  <si>
    <t>移  輸　出</t>
  </si>
  <si>
    <t>最終需要計</t>
  </si>
  <si>
    <t>需要合計</t>
  </si>
  <si>
    <t>(控除)移輸入</t>
  </si>
  <si>
    <t>最終需要</t>
  </si>
  <si>
    <t>消費支出</t>
  </si>
  <si>
    <t>資本形成</t>
  </si>
  <si>
    <t>農業</t>
    <rPh sb="1" eb="2">
      <t>ギョウ</t>
    </rPh>
    <phoneticPr fontId="3"/>
  </si>
  <si>
    <t>畜産</t>
    <rPh sb="0" eb="2">
      <t>チクサン</t>
    </rPh>
    <phoneticPr fontId="3"/>
  </si>
  <si>
    <t>林業</t>
    <rPh sb="0" eb="2">
      <t>リンギョウ</t>
    </rPh>
    <phoneticPr fontId="3"/>
  </si>
  <si>
    <t>漁業</t>
    <rPh sb="0" eb="2">
      <t>ギョギョウ</t>
    </rPh>
    <phoneticPr fontId="3"/>
  </si>
  <si>
    <t>鉱業</t>
    <rPh sb="0" eb="2">
      <t>コウギョウ</t>
    </rPh>
    <phoneticPr fontId="3"/>
  </si>
  <si>
    <t>飲食料品</t>
    <rPh sb="0" eb="4">
      <t>インショクリョウヒン</t>
    </rPh>
    <phoneticPr fontId="3"/>
  </si>
  <si>
    <t>繊維製品</t>
    <rPh sb="0" eb="2">
      <t>センイ</t>
    </rPh>
    <rPh sb="2" eb="4">
      <t>セイヒン</t>
    </rPh>
    <phoneticPr fontId="3"/>
  </si>
  <si>
    <t>パルプ・紙・木製品</t>
    <rPh sb="4" eb="5">
      <t>カミ</t>
    </rPh>
    <rPh sb="6" eb="9">
      <t>モクセイヒン</t>
    </rPh>
    <phoneticPr fontId="3"/>
  </si>
  <si>
    <t>化学製品</t>
    <rPh sb="0" eb="2">
      <t>カガク</t>
    </rPh>
    <rPh sb="2" eb="4">
      <t>セイヒン</t>
    </rPh>
    <phoneticPr fontId="3"/>
  </si>
  <si>
    <t>石油・石炭製品</t>
    <rPh sb="0" eb="2">
      <t>セキユ</t>
    </rPh>
    <rPh sb="3" eb="5">
      <t>セキタン</t>
    </rPh>
    <rPh sb="5" eb="7">
      <t>セイヒン</t>
    </rPh>
    <phoneticPr fontId="3"/>
  </si>
  <si>
    <t>窯業・土石製品</t>
    <rPh sb="0" eb="2">
      <t>ヨウギョウ</t>
    </rPh>
    <rPh sb="3" eb="5">
      <t>ドセキ</t>
    </rPh>
    <rPh sb="5" eb="7">
      <t>セイヒン</t>
    </rPh>
    <phoneticPr fontId="3"/>
  </si>
  <si>
    <t>鉄鋼</t>
    <rPh sb="0" eb="2">
      <t>テッコウ</t>
    </rPh>
    <phoneticPr fontId="3"/>
  </si>
  <si>
    <t>非鉄金属</t>
    <rPh sb="0" eb="1">
      <t>ヒ</t>
    </rPh>
    <rPh sb="1" eb="2">
      <t>テツ</t>
    </rPh>
    <rPh sb="2" eb="4">
      <t>キンゾク</t>
    </rPh>
    <phoneticPr fontId="3"/>
  </si>
  <si>
    <t>金属製品</t>
    <rPh sb="0" eb="2">
      <t>キンゾク</t>
    </rPh>
    <rPh sb="2" eb="4">
      <t>セイヒン</t>
    </rPh>
    <phoneticPr fontId="3"/>
  </si>
  <si>
    <t>はん用機械</t>
    <rPh sb="2" eb="3">
      <t>ヨウ</t>
    </rPh>
    <rPh sb="3" eb="5">
      <t>キカイ</t>
    </rPh>
    <phoneticPr fontId="3"/>
  </si>
  <si>
    <t>生産用機械</t>
    <rPh sb="0" eb="3">
      <t>セイサンヨウ</t>
    </rPh>
    <rPh sb="3" eb="5">
      <t>キカイ</t>
    </rPh>
    <phoneticPr fontId="3"/>
  </si>
  <si>
    <t>業務用機械</t>
    <rPh sb="0" eb="3">
      <t>ギョウムヨウ</t>
    </rPh>
    <rPh sb="3" eb="5">
      <t>キカイ</t>
    </rPh>
    <phoneticPr fontId="3"/>
  </si>
  <si>
    <t>電子部品</t>
    <rPh sb="0" eb="2">
      <t>デンシ</t>
    </rPh>
    <rPh sb="2" eb="4">
      <t>ブヒン</t>
    </rPh>
    <phoneticPr fontId="3"/>
  </si>
  <si>
    <t>電気機械</t>
    <rPh sb="0" eb="2">
      <t>デンキ</t>
    </rPh>
    <rPh sb="2" eb="4">
      <t>キカイ</t>
    </rPh>
    <phoneticPr fontId="3"/>
  </si>
  <si>
    <t>情報・通信機器</t>
    <rPh sb="0" eb="2">
      <t>ジョウホウ</t>
    </rPh>
    <rPh sb="3" eb="5">
      <t>ツウシン</t>
    </rPh>
    <rPh sb="5" eb="7">
      <t>キキ</t>
    </rPh>
    <phoneticPr fontId="3"/>
  </si>
  <si>
    <t>輸送機械</t>
    <rPh sb="0" eb="2">
      <t>ユソウ</t>
    </rPh>
    <rPh sb="2" eb="4">
      <t>キカイ</t>
    </rPh>
    <phoneticPr fontId="3"/>
  </si>
  <si>
    <t>その他の製造工業製品</t>
    <rPh sb="2" eb="3">
      <t>ホカ</t>
    </rPh>
    <rPh sb="4" eb="6">
      <t>セイゾウ</t>
    </rPh>
    <rPh sb="6" eb="8">
      <t>コウギョウ</t>
    </rPh>
    <rPh sb="8" eb="10">
      <t>セイヒン</t>
    </rPh>
    <phoneticPr fontId="3"/>
  </si>
  <si>
    <t>建設</t>
    <rPh sb="0" eb="2">
      <t>ケンセツ</t>
    </rPh>
    <phoneticPr fontId="3"/>
  </si>
  <si>
    <t>電力・ガス・水道・廃棄物</t>
    <rPh sb="0" eb="2">
      <t>デンリョク</t>
    </rPh>
    <rPh sb="6" eb="8">
      <t>スイドウ</t>
    </rPh>
    <rPh sb="9" eb="12">
      <t>ハイキブツ</t>
    </rPh>
    <phoneticPr fontId="3"/>
  </si>
  <si>
    <t>商業</t>
    <rPh sb="0" eb="2">
      <t>ショウギョウ</t>
    </rPh>
    <phoneticPr fontId="3"/>
  </si>
  <si>
    <t>金融・保険</t>
    <rPh sb="0" eb="2">
      <t>キンユウ</t>
    </rPh>
    <rPh sb="3" eb="5">
      <t>ホケン</t>
    </rPh>
    <phoneticPr fontId="3"/>
  </si>
  <si>
    <t>不動産</t>
    <rPh sb="0" eb="3">
      <t>フドウサン</t>
    </rPh>
    <phoneticPr fontId="3"/>
  </si>
  <si>
    <t>運輸・郵便</t>
    <rPh sb="0" eb="2">
      <t>ウンユ</t>
    </rPh>
    <rPh sb="3" eb="5">
      <t>ユウビン</t>
    </rPh>
    <phoneticPr fontId="3"/>
  </si>
  <si>
    <t>情報通信</t>
    <rPh sb="0" eb="2">
      <t>ジョウホウ</t>
    </rPh>
    <rPh sb="2" eb="4">
      <t>ツウシン</t>
    </rPh>
    <phoneticPr fontId="3"/>
  </si>
  <si>
    <t>公務</t>
    <rPh sb="0" eb="2">
      <t>コウム</t>
    </rPh>
    <phoneticPr fontId="3"/>
  </si>
  <si>
    <t>教育・研究</t>
    <rPh sb="0" eb="2">
      <t>キョウイク</t>
    </rPh>
    <rPh sb="3" eb="5">
      <t>ケンキュウ</t>
    </rPh>
    <phoneticPr fontId="3"/>
  </si>
  <si>
    <t>医療・福祉</t>
    <rPh sb="0" eb="2">
      <t>イリョウ</t>
    </rPh>
    <rPh sb="3" eb="5">
      <t>フクシ</t>
    </rPh>
    <phoneticPr fontId="3"/>
  </si>
  <si>
    <t>その他の非営利団体サービス</t>
    <rPh sb="2" eb="3">
      <t>ホカ</t>
    </rPh>
    <rPh sb="4" eb="7">
      <t>ヒエイリ</t>
    </rPh>
    <rPh sb="7" eb="9">
      <t>ダンタイ</t>
    </rPh>
    <phoneticPr fontId="3"/>
  </si>
  <si>
    <t>対事業所サービス</t>
    <rPh sb="0" eb="1">
      <t>タイ</t>
    </rPh>
    <rPh sb="1" eb="4">
      <t>ジギョウショ</t>
    </rPh>
    <phoneticPr fontId="3"/>
  </si>
  <si>
    <t>対個人サービス</t>
    <rPh sb="0" eb="1">
      <t>タイ</t>
    </rPh>
    <rPh sb="1" eb="3">
      <t>コジン</t>
    </rPh>
    <phoneticPr fontId="3"/>
  </si>
  <si>
    <t>分類不明</t>
    <rPh sb="0" eb="2">
      <t>ブンルイ</t>
    </rPh>
    <rPh sb="2" eb="4">
      <t>フメイ</t>
    </rPh>
    <phoneticPr fontId="3"/>
  </si>
  <si>
    <t>41</t>
  </si>
  <si>
    <t>42</t>
  </si>
  <si>
    <t>43</t>
  </si>
  <si>
    <t>44</t>
  </si>
  <si>
    <t>51</t>
  </si>
  <si>
    <t>52</t>
  </si>
  <si>
    <t>45</t>
  </si>
  <si>
    <t>46</t>
  </si>
  <si>
    <t>47</t>
  </si>
  <si>
    <t>48</t>
  </si>
  <si>
    <t>49</t>
  </si>
  <si>
    <t>50</t>
  </si>
  <si>
    <t>53</t>
  </si>
  <si>
    <t>県内総固定資本形成</t>
    <rPh sb="0" eb="2">
      <t>ケンナイ</t>
    </rPh>
    <rPh sb="2" eb="3">
      <t>ソウ</t>
    </rPh>
    <rPh sb="3" eb="7">
      <t>コテイシホン</t>
    </rPh>
    <rPh sb="7" eb="9">
      <t>ケイセイ</t>
    </rPh>
    <phoneticPr fontId="2"/>
  </si>
  <si>
    <t>54</t>
  </si>
  <si>
    <t>55</t>
  </si>
  <si>
    <t>56</t>
  </si>
  <si>
    <t>57</t>
  </si>
  <si>
    <t>58</t>
  </si>
  <si>
    <t>59</t>
  </si>
  <si>
    <t>60</t>
  </si>
  <si>
    <t>61</t>
  </si>
  <si>
    <t>69</t>
  </si>
  <si>
    <t>62</t>
  </si>
  <si>
    <t>63</t>
  </si>
  <si>
    <t>64</t>
  </si>
  <si>
    <t>65</t>
  </si>
  <si>
    <t>66</t>
  </si>
  <si>
    <t>67</t>
  </si>
  <si>
    <t>68</t>
  </si>
  <si>
    <t>建築</t>
    <rPh sb="0" eb="2">
      <t>ケンチク</t>
    </rPh>
    <phoneticPr fontId="3"/>
  </si>
  <si>
    <t>公共事業</t>
    <rPh sb="0" eb="2">
      <t>コウキョウ</t>
    </rPh>
    <rPh sb="2" eb="4">
      <t>ジギョウ</t>
    </rPh>
    <phoneticPr fontId="3"/>
  </si>
  <si>
    <t>その他の土木建設</t>
    <rPh sb="2" eb="3">
      <t>ホカ</t>
    </rPh>
    <rPh sb="4" eb="6">
      <t>ドボク</t>
    </rPh>
    <rPh sb="6" eb="8">
      <t>ケンセツ</t>
    </rPh>
    <phoneticPr fontId="3"/>
  </si>
  <si>
    <t>電気・ガス・水道・廃棄物</t>
    <rPh sb="0" eb="2">
      <t>デンキ</t>
    </rPh>
    <rPh sb="6" eb="8">
      <t>スイドウ</t>
    </rPh>
    <rPh sb="9" eb="12">
      <t>ハイキブツ</t>
    </rPh>
    <phoneticPr fontId="3"/>
  </si>
  <si>
    <t>鉄道輸送</t>
    <rPh sb="0" eb="2">
      <t>テツドウ</t>
    </rPh>
    <rPh sb="2" eb="4">
      <t>ユソウ</t>
    </rPh>
    <phoneticPr fontId="3"/>
  </si>
  <si>
    <t>道路輸送（自家輸送を除く）</t>
    <rPh sb="0" eb="2">
      <t>ドウロ</t>
    </rPh>
    <rPh sb="2" eb="4">
      <t>ユソウ</t>
    </rPh>
    <rPh sb="5" eb="7">
      <t>ジカ</t>
    </rPh>
    <rPh sb="7" eb="9">
      <t>ユソウ</t>
    </rPh>
    <rPh sb="10" eb="11">
      <t>ノゾ</t>
    </rPh>
    <phoneticPr fontId="3"/>
  </si>
  <si>
    <t>自家輸送</t>
    <rPh sb="0" eb="2">
      <t>ジカ</t>
    </rPh>
    <rPh sb="2" eb="4">
      <t>ユソウ</t>
    </rPh>
    <phoneticPr fontId="3"/>
  </si>
  <si>
    <t>水運</t>
    <rPh sb="0" eb="2">
      <t>スイウン</t>
    </rPh>
    <phoneticPr fontId="3"/>
  </si>
  <si>
    <t>航空輸送</t>
    <rPh sb="0" eb="2">
      <t>コウクウ</t>
    </rPh>
    <rPh sb="2" eb="4">
      <t>ユソウ</t>
    </rPh>
    <phoneticPr fontId="3"/>
  </si>
  <si>
    <t>貨物利用運送</t>
    <rPh sb="0" eb="2">
      <t>カモツ</t>
    </rPh>
    <rPh sb="2" eb="4">
      <t>リヨウ</t>
    </rPh>
    <rPh sb="4" eb="6">
      <t>ウンソウ</t>
    </rPh>
    <phoneticPr fontId="3"/>
  </si>
  <si>
    <t>倉庫</t>
    <rPh sb="0" eb="2">
      <t>ソウコ</t>
    </rPh>
    <phoneticPr fontId="3"/>
  </si>
  <si>
    <t>運輸附帯サービス</t>
    <rPh sb="0" eb="2">
      <t>ウンユ</t>
    </rPh>
    <rPh sb="2" eb="4">
      <t>フタイ</t>
    </rPh>
    <phoneticPr fontId="3"/>
  </si>
  <si>
    <t>医療</t>
    <rPh sb="0" eb="2">
      <t>イリョウ</t>
    </rPh>
    <phoneticPr fontId="3"/>
  </si>
  <si>
    <t>保健衛生</t>
    <rPh sb="0" eb="2">
      <t>ホケン</t>
    </rPh>
    <rPh sb="2" eb="4">
      <t>エイセイ</t>
    </rPh>
    <phoneticPr fontId="3"/>
  </si>
  <si>
    <t>社会保険・社会福祉</t>
    <rPh sb="0" eb="2">
      <t>シャカイ</t>
    </rPh>
    <rPh sb="2" eb="4">
      <t>ホケン</t>
    </rPh>
    <rPh sb="5" eb="7">
      <t>シャカイ</t>
    </rPh>
    <rPh sb="7" eb="9">
      <t>フクシ</t>
    </rPh>
    <phoneticPr fontId="3"/>
  </si>
  <si>
    <t>介護</t>
    <rPh sb="0" eb="2">
      <t>カイゴ</t>
    </rPh>
    <phoneticPr fontId="3"/>
  </si>
  <si>
    <t>物品賃貸サービス</t>
    <rPh sb="0" eb="2">
      <t>ブッピン</t>
    </rPh>
    <rPh sb="2" eb="4">
      <t>チンタイ</t>
    </rPh>
    <phoneticPr fontId="3"/>
  </si>
  <si>
    <t>その他の対事業所サービス</t>
    <rPh sb="2" eb="3">
      <t>ホカ</t>
    </rPh>
    <rPh sb="4" eb="5">
      <t>タイ</t>
    </rPh>
    <rPh sb="5" eb="8">
      <t>ジギョウショ</t>
    </rPh>
    <phoneticPr fontId="3"/>
  </si>
  <si>
    <t>宿泊業</t>
    <rPh sb="0" eb="2">
      <t>シュクハク</t>
    </rPh>
    <rPh sb="2" eb="3">
      <t>ギョウ</t>
    </rPh>
    <phoneticPr fontId="3"/>
  </si>
  <si>
    <t>飲食サービス</t>
    <rPh sb="0" eb="2">
      <t>インショク</t>
    </rPh>
    <phoneticPr fontId="3"/>
  </si>
  <si>
    <t>娯楽サービス</t>
    <rPh sb="0" eb="2">
      <t>ゴラク</t>
    </rPh>
    <phoneticPr fontId="3"/>
  </si>
  <si>
    <t>その他の対個人サービス</t>
    <rPh sb="2" eb="3">
      <t>ホカ</t>
    </rPh>
    <rPh sb="4" eb="5">
      <t>タイ</t>
    </rPh>
    <rPh sb="5" eb="7">
      <t>コジン</t>
    </rPh>
    <phoneticPr fontId="3"/>
  </si>
  <si>
    <t>事務用品</t>
    <rPh sb="0" eb="2">
      <t>ジム</t>
    </rPh>
    <rPh sb="2" eb="4">
      <t>ヨウヒン</t>
    </rPh>
    <phoneticPr fontId="3"/>
  </si>
  <si>
    <t>運輸･郵便</t>
    <rPh sb="3" eb="5">
      <t>ユウビン</t>
    </rPh>
    <phoneticPr fontId="2"/>
  </si>
  <si>
    <t>支出</t>
  </si>
  <si>
    <t>需要計</t>
  </si>
  <si>
    <t>合計</t>
  </si>
  <si>
    <t>部門計</t>
  </si>
  <si>
    <t>部　　　　　　　　門</t>
    <phoneticPr fontId="2"/>
  </si>
  <si>
    <t>間接税(除関税･輸入品商品税)</t>
    <phoneticPr fontId="9"/>
  </si>
  <si>
    <t>（単位：万円）</t>
    <phoneticPr fontId="2"/>
  </si>
  <si>
    <t>生産者価格評価表（15部門表）</t>
    <rPh sb="11" eb="13">
      <t>ブモン</t>
    </rPh>
    <rPh sb="13" eb="14">
      <t>ヒョウ</t>
    </rPh>
    <phoneticPr fontId="9"/>
  </si>
  <si>
    <t>生産者価格評価表（37部門表）</t>
    <rPh sb="0" eb="3">
      <t>セイサンシャ</t>
    </rPh>
    <rPh sb="3" eb="5">
      <t>カカク</t>
    </rPh>
    <rPh sb="5" eb="8">
      <t>ヒョウカヒョウ</t>
    </rPh>
    <rPh sb="11" eb="13">
      <t>ブモン</t>
    </rPh>
    <rPh sb="13" eb="14">
      <t>ヒョウ</t>
    </rPh>
    <phoneticPr fontId="2"/>
  </si>
  <si>
    <t>生産者価格評価表（54部門表）</t>
    <rPh sb="0" eb="3">
      <t>セイサンシャ</t>
    </rPh>
    <rPh sb="3" eb="5">
      <t>カカク</t>
    </rPh>
    <rPh sb="5" eb="8">
      <t>ヒョウカヒョウ</t>
    </rPh>
    <rPh sb="11" eb="13">
      <t>ブモン</t>
    </rPh>
    <rPh sb="13" eb="14">
      <t>ヒョウ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</si>
</sst>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0"/>
  </numFmts>
  <fonts count="1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0.5"/>
      <name val="ＭＳ ゴシック"/>
      <family val="3"/>
      <charset val="128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sz val="10.5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b/>
      <sz val="16"/>
      <name val="ＭＳ Ｐゴシック"/>
      <family val="3"/>
      <charset val="128"/>
    </font>
    <font>
      <b/>
      <sz val="16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0" fontId="1" fillId="0" borderId="0"/>
    <xf numFmtId="38" fontId="4" fillId="0" borderId="0" applyFont="0" applyFill="0" applyBorder="0" applyAlignment="0" applyProtection="0"/>
    <xf numFmtId="0" fontId="4" fillId="0" borderId="0"/>
  </cellStyleXfs>
  <cellXfs count="173">
    <xf numFmtId="0" fontId="0" fillId="0" borderId="0" xfId="0"/>
    <xf numFmtId="176" fontId="0" fillId="0" borderId="1" xfId="0" applyNumberFormat="1" applyBorder="1" applyAlignment="1">
      <alignment horizontal="center"/>
    </xf>
    <xf numFmtId="176" fontId="0" fillId="0" borderId="2" xfId="0" applyNumberFormat="1" applyBorder="1" applyAlignment="1">
      <alignment horizontal="center"/>
    </xf>
    <xf numFmtId="176" fontId="0" fillId="0" borderId="6" xfId="0" applyNumberFormat="1" applyBorder="1" applyAlignment="1">
      <alignment horizontal="center"/>
    </xf>
    <xf numFmtId="0" fontId="4" fillId="0" borderId="3" xfId="0" applyFont="1" applyBorder="1"/>
    <xf numFmtId="176" fontId="0" fillId="0" borderId="7" xfId="0" applyNumberFormat="1" applyBorder="1" applyAlignment="1">
      <alignment horizontal="center"/>
    </xf>
    <xf numFmtId="176" fontId="0" fillId="0" borderId="8" xfId="0" applyNumberFormat="1" applyBorder="1" applyAlignment="1">
      <alignment horizontal="center"/>
    </xf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 applyAlignment="1"/>
    <xf numFmtId="0" fontId="4" fillId="0" borderId="13" xfId="0" applyFont="1" applyBorder="1" applyAlignment="1"/>
    <xf numFmtId="3" fontId="3" fillId="0" borderId="2" xfId="1" applyNumberFormat="1" applyFont="1" applyFill="1" applyBorder="1"/>
    <xf numFmtId="3" fontId="3" fillId="0" borderId="3" xfId="1" applyNumberFormat="1" applyFont="1" applyFill="1" applyBorder="1"/>
    <xf numFmtId="3" fontId="3" fillId="0" borderId="1" xfId="1" applyNumberFormat="1" applyFont="1" applyFill="1" applyBorder="1"/>
    <xf numFmtId="3" fontId="3" fillId="0" borderId="4" xfId="1" applyNumberFormat="1" applyFont="1" applyFill="1" applyBorder="1"/>
    <xf numFmtId="3" fontId="3" fillId="0" borderId="10" xfId="1" applyNumberFormat="1" applyFont="1" applyFill="1" applyBorder="1"/>
    <xf numFmtId="3" fontId="3" fillId="0" borderId="6" xfId="1" applyNumberFormat="1" applyFont="1" applyFill="1" applyBorder="1"/>
    <xf numFmtId="3" fontId="3" fillId="0" borderId="14" xfId="1" applyNumberFormat="1" applyFont="1" applyFill="1" applyBorder="1"/>
    <xf numFmtId="3" fontId="3" fillId="0" borderId="13" xfId="1" applyNumberFormat="1" applyFont="1" applyFill="1" applyBorder="1"/>
    <xf numFmtId="3" fontId="3" fillId="0" borderId="8" xfId="1" applyNumberFormat="1" applyFont="1" applyFill="1" applyBorder="1"/>
    <xf numFmtId="3" fontId="3" fillId="0" borderId="15" xfId="1" applyNumberFormat="1" applyFont="1" applyFill="1" applyBorder="1"/>
    <xf numFmtId="3" fontId="3" fillId="0" borderId="11" xfId="1" applyNumberFormat="1" applyFont="1" applyFill="1" applyBorder="1"/>
    <xf numFmtId="3" fontId="3" fillId="0" borderId="7" xfId="1" applyNumberFormat="1" applyFont="1" applyFill="1" applyBorder="1"/>
    <xf numFmtId="3" fontId="3" fillId="0" borderId="16" xfId="1" applyNumberFormat="1" applyFont="1" applyFill="1" applyBorder="1"/>
    <xf numFmtId="3" fontId="3" fillId="0" borderId="12" xfId="1" applyNumberFormat="1" applyFont="1" applyFill="1" applyBorder="1"/>
    <xf numFmtId="3" fontId="3" fillId="0" borderId="17" xfId="1" applyNumberFormat="1" applyFont="1" applyFill="1" applyBorder="1"/>
    <xf numFmtId="3" fontId="3" fillId="0" borderId="18" xfId="1" applyNumberFormat="1" applyFont="1" applyFill="1" applyBorder="1"/>
    <xf numFmtId="3" fontId="3" fillId="0" borderId="19" xfId="1" applyNumberFormat="1" applyFont="1" applyFill="1" applyBorder="1"/>
    <xf numFmtId="3" fontId="0" fillId="0" borderId="0" xfId="0" applyNumberFormat="1" applyFill="1" applyBorder="1"/>
    <xf numFmtId="3" fontId="3" fillId="0" borderId="9" xfId="1" applyNumberFormat="1" applyFont="1" applyFill="1" applyBorder="1"/>
    <xf numFmtId="0" fontId="4" fillId="0" borderId="12" xfId="0" applyFont="1" applyBorder="1"/>
    <xf numFmtId="0" fontId="4" fillId="0" borderId="19" xfId="0" applyFont="1" applyBorder="1"/>
    <xf numFmtId="0" fontId="0" fillId="0" borderId="0" xfId="0" applyBorder="1"/>
    <xf numFmtId="0" fontId="4" fillId="0" borderId="13" xfId="0" applyFont="1" applyBorder="1"/>
    <xf numFmtId="3" fontId="3" fillId="0" borderId="20" xfId="1" applyNumberFormat="1" applyFont="1" applyFill="1" applyBorder="1"/>
    <xf numFmtId="3" fontId="3" fillId="0" borderId="37" xfId="1" applyNumberFormat="1" applyFont="1" applyFill="1" applyBorder="1"/>
    <xf numFmtId="3" fontId="3" fillId="0" borderId="24" xfId="1" applyNumberFormat="1" applyFont="1" applyFill="1" applyBorder="1"/>
    <xf numFmtId="176" fontId="0" fillId="0" borderId="17" xfId="0" applyNumberFormat="1" applyBorder="1" applyAlignment="1">
      <alignment horizontal="center"/>
    </xf>
    <xf numFmtId="0" fontId="4" fillId="0" borderId="5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4" fillId="0" borderId="28" xfId="0" applyNumberFormat="1" applyFont="1" applyBorder="1" applyAlignment="1">
      <alignment vertical="center" wrapText="1"/>
    </xf>
    <xf numFmtId="0" fontId="6" fillId="0" borderId="5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 shrinkToFit="1"/>
    </xf>
    <xf numFmtId="0" fontId="0" fillId="0" borderId="5" xfId="0" applyFont="1" applyBorder="1" applyAlignment="1">
      <alignment horizontal="center" vertical="center" wrapText="1" shrinkToFit="1"/>
    </xf>
    <xf numFmtId="0" fontId="5" fillId="0" borderId="5" xfId="0" applyNumberFormat="1" applyFont="1" applyBorder="1" applyAlignment="1">
      <alignment horizontal="center" vertical="center" wrapText="1"/>
    </xf>
    <xf numFmtId="176" fontId="0" fillId="0" borderId="17" xfId="0" quotePrefix="1" applyNumberFormat="1" applyBorder="1" applyAlignment="1">
      <alignment horizontal="center"/>
    </xf>
    <xf numFmtId="176" fontId="0" fillId="0" borderId="9" xfId="0" quotePrefix="1" applyNumberFormat="1" applyBorder="1" applyAlignment="1">
      <alignment horizontal="center"/>
    </xf>
    <xf numFmtId="0" fontId="5" fillId="0" borderId="10" xfId="0" applyFont="1" applyBorder="1"/>
    <xf numFmtId="176" fontId="0" fillId="0" borderId="3" xfId="0" applyNumberFormat="1" applyBorder="1" applyAlignment="1">
      <alignment horizontal="center"/>
    </xf>
    <xf numFmtId="176" fontId="10" fillId="0" borderId="2" xfId="0" applyNumberFormat="1" applyFont="1" applyBorder="1" applyAlignment="1">
      <alignment horizontal="center"/>
    </xf>
    <xf numFmtId="176" fontId="10" fillId="0" borderId="3" xfId="0" applyNumberFormat="1" applyFont="1" applyBorder="1" applyAlignment="1">
      <alignment horizontal="center"/>
    </xf>
    <xf numFmtId="0" fontId="10" fillId="0" borderId="5" xfId="0" applyFont="1" applyBorder="1" applyAlignment="1">
      <alignment horizontal="center" vertical="center" wrapText="1"/>
    </xf>
    <xf numFmtId="0" fontId="10" fillId="0" borderId="5" xfId="0" applyNumberFormat="1" applyFont="1" applyBorder="1" applyAlignment="1">
      <alignment horizontal="center" vertical="center" wrapText="1"/>
    </xf>
    <xf numFmtId="0" fontId="11" fillId="0" borderId="5" xfId="0" applyNumberFormat="1" applyFont="1" applyBorder="1" applyAlignment="1">
      <alignment horizontal="center" vertical="center" wrapText="1"/>
    </xf>
    <xf numFmtId="0" fontId="10" fillId="0" borderId="28" xfId="0" applyNumberFormat="1" applyFont="1" applyBorder="1" applyAlignment="1">
      <alignment vertical="center" wrapText="1"/>
    </xf>
    <xf numFmtId="0" fontId="10" fillId="0" borderId="0" xfId="0" applyFont="1"/>
    <xf numFmtId="0" fontId="10" fillId="0" borderId="0" xfId="0" applyFont="1" applyBorder="1"/>
    <xf numFmtId="176" fontId="10" fillId="0" borderId="1" xfId="0" applyNumberFormat="1" applyFont="1" applyBorder="1" applyAlignment="1">
      <alignment horizontal="center"/>
    </xf>
    <xf numFmtId="0" fontId="10" fillId="0" borderId="26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 shrinkToFit="1"/>
    </xf>
    <xf numFmtId="176" fontId="10" fillId="0" borderId="6" xfId="0" applyNumberFormat="1" applyFont="1" applyBorder="1" applyAlignment="1">
      <alignment horizontal="center"/>
    </xf>
    <xf numFmtId="0" fontId="10" fillId="0" borderId="3" xfId="0" applyFont="1" applyBorder="1"/>
    <xf numFmtId="0" fontId="10" fillId="0" borderId="10" xfId="0" applyFont="1" applyBorder="1"/>
    <xf numFmtId="176" fontId="10" fillId="0" borderId="7" xfId="0" applyNumberFormat="1" applyFont="1" applyBorder="1" applyAlignment="1">
      <alignment horizontal="center"/>
    </xf>
    <xf numFmtId="0" fontId="10" fillId="0" borderId="11" xfId="0" applyFont="1" applyBorder="1"/>
    <xf numFmtId="176" fontId="10" fillId="0" borderId="8" xfId="0" applyNumberFormat="1" applyFont="1" applyBorder="1" applyAlignment="1">
      <alignment horizontal="center"/>
    </xf>
    <xf numFmtId="0" fontId="11" fillId="0" borderId="10" xfId="0" applyFont="1" applyBorder="1"/>
    <xf numFmtId="0" fontId="10" fillId="0" borderId="13" xfId="0" applyFont="1" applyBorder="1"/>
    <xf numFmtId="0" fontId="10" fillId="0" borderId="12" xfId="0" applyFont="1" applyBorder="1" applyAlignment="1"/>
    <xf numFmtId="0" fontId="10" fillId="0" borderId="13" xfId="0" applyFont="1" applyBorder="1" applyAlignment="1"/>
    <xf numFmtId="3" fontId="10" fillId="0" borderId="0" xfId="0" applyNumberFormat="1" applyFont="1" applyFill="1" applyBorder="1"/>
    <xf numFmtId="176" fontId="10" fillId="0" borderId="17" xfId="0" quotePrefix="1" applyNumberFormat="1" applyFont="1" applyBorder="1" applyAlignment="1">
      <alignment horizontal="center"/>
    </xf>
    <xf numFmtId="0" fontId="10" fillId="0" borderId="12" xfId="0" applyFont="1" applyBorder="1"/>
    <xf numFmtId="176" fontId="10" fillId="0" borderId="9" xfId="0" quotePrefix="1" applyNumberFormat="1" applyFont="1" applyBorder="1" applyAlignment="1">
      <alignment horizontal="center"/>
    </xf>
    <xf numFmtId="0" fontId="10" fillId="0" borderId="19" xfId="0" applyFont="1" applyBorder="1"/>
    <xf numFmtId="3" fontId="10" fillId="0" borderId="1" xfId="1" applyNumberFormat="1" applyFont="1" applyFill="1" applyBorder="1"/>
    <xf numFmtId="3" fontId="10" fillId="0" borderId="2" xfId="1" applyNumberFormat="1" applyFont="1" applyFill="1" applyBorder="1"/>
    <xf numFmtId="3" fontId="10" fillId="0" borderId="3" xfId="1" applyNumberFormat="1" applyFont="1" applyFill="1" applyBorder="1"/>
    <xf numFmtId="3" fontId="10" fillId="0" borderId="6" xfId="1" applyNumberFormat="1" applyFont="1" applyFill="1" applyBorder="1"/>
    <xf numFmtId="3" fontId="10" fillId="0" borderId="4" xfId="1" applyNumberFormat="1" applyFont="1" applyFill="1" applyBorder="1"/>
    <xf numFmtId="3" fontId="10" fillId="0" borderId="10" xfId="1" applyNumberFormat="1" applyFont="1" applyFill="1" applyBorder="1"/>
    <xf numFmtId="3" fontId="10" fillId="0" borderId="8" xfId="1" applyNumberFormat="1" applyFont="1" applyFill="1" applyBorder="1"/>
    <xf numFmtId="3" fontId="10" fillId="0" borderId="14" xfId="1" applyNumberFormat="1" applyFont="1" applyFill="1" applyBorder="1"/>
    <xf numFmtId="3" fontId="10" fillId="0" borderId="13" xfId="1" applyNumberFormat="1" applyFont="1" applyFill="1" applyBorder="1"/>
    <xf numFmtId="3" fontId="10" fillId="0" borderId="7" xfId="1" applyNumberFormat="1" applyFont="1" applyFill="1" applyBorder="1"/>
    <xf numFmtId="3" fontId="10" fillId="0" borderId="15" xfId="1" applyNumberFormat="1" applyFont="1" applyFill="1" applyBorder="1"/>
    <xf numFmtId="3" fontId="10" fillId="0" borderId="11" xfId="1" applyNumberFormat="1" applyFont="1" applyFill="1" applyBorder="1"/>
    <xf numFmtId="0" fontId="11" fillId="0" borderId="13" xfId="0" applyFont="1" applyBorder="1"/>
    <xf numFmtId="3" fontId="10" fillId="0" borderId="17" xfId="1" applyNumberFormat="1" applyFont="1" applyFill="1" applyBorder="1"/>
    <xf numFmtId="3" fontId="10" fillId="0" borderId="16" xfId="1" applyNumberFormat="1" applyFont="1" applyFill="1" applyBorder="1"/>
    <xf numFmtId="3" fontId="10" fillId="0" borderId="18" xfId="1" applyNumberFormat="1" applyFont="1" applyFill="1" applyBorder="1"/>
    <xf numFmtId="3" fontId="10" fillId="0" borderId="19" xfId="1" applyNumberFormat="1" applyFont="1" applyFill="1" applyBorder="1"/>
    <xf numFmtId="3" fontId="10" fillId="0" borderId="20" xfId="1" applyNumberFormat="1" applyFont="1" applyFill="1" applyBorder="1"/>
    <xf numFmtId="3" fontId="10" fillId="0" borderId="37" xfId="1" applyNumberFormat="1" applyFont="1" applyFill="1" applyBorder="1"/>
    <xf numFmtId="3" fontId="10" fillId="0" borderId="12" xfId="1" applyNumberFormat="1" applyFont="1" applyFill="1" applyBorder="1"/>
    <xf numFmtId="3" fontId="10" fillId="0" borderId="9" xfId="1" applyNumberFormat="1" applyFont="1" applyFill="1" applyBorder="1"/>
    <xf numFmtId="3" fontId="10" fillId="0" borderId="24" xfId="1" applyNumberFormat="1" applyFont="1" applyFill="1" applyBorder="1"/>
    <xf numFmtId="0" fontId="11" fillId="0" borderId="29" xfId="2" applyFont="1" applyBorder="1" applyAlignment="1">
      <alignment horizontal="centerContinuous" vertical="center"/>
    </xf>
    <xf numFmtId="0" fontId="11" fillId="0" borderId="23" xfId="2" applyFont="1" applyBorder="1" applyAlignment="1">
      <alignment horizontal="centerContinuous" vertical="center"/>
    </xf>
    <xf numFmtId="176" fontId="11" fillId="0" borderId="29" xfId="2" applyNumberFormat="1" applyFont="1" applyBorder="1" applyAlignment="1">
      <alignment horizontal="center" vertical="center"/>
    </xf>
    <xf numFmtId="176" fontId="11" fillId="0" borderId="2" xfId="2" applyNumberFormat="1" applyFont="1" applyBorder="1" applyAlignment="1">
      <alignment horizontal="center" vertical="center"/>
    </xf>
    <xf numFmtId="176" fontId="11" fillId="0" borderId="40" xfId="2" applyNumberFormat="1" applyFont="1" applyBorder="1" applyAlignment="1">
      <alignment horizontal="center" vertical="center"/>
    </xf>
    <xf numFmtId="176" fontId="11" fillId="0" borderId="3" xfId="2" applyNumberFormat="1" applyFont="1" applyBorder="1" applyAlignment="1">
      <alignment horizontal="center" vertical="center"/>
    </xf>
    <xf numFmtId="0" fontId="11" fillId="0" borderId="0" xfId="2" applyFont="1"/>
    <xf numFmtId="0" fontId="11" fillId="0" borderId="31" xfId="2" applyFont="1" applyBorder="1" applyAlignment="1">
      <alignment horizontal="centerContinuous" vertical="center"/>
    </xf>
    <xf numFmtId="0" fontId="11" fillId="0" borderId="0" xfId="2" applyFont="1" applyBorder="1" applyAlignment="1">
      <alignment horizontal="centerContinuous" vertical="center"/>
    </xf>
    <xf numFmtId="0" fontId="11" fillId="0" borderId="4" xfId="2" applyFont="1" applyBorder="1" applyAlignment="1">
      <alignment horizontal="centerContinuous" vertical="center"/>
    </xf>
    <xf numFmtId="0" fontId="11" fillId="0" borderId="4" xfId="2" applyFont="1" applyBorder="1" applyAlignment="1">
      <alignment horizontal="center" vertical="center"/>
    </xf>
    <xf numFmtId="0" fontId="11" fillId="0" borderId="20" xfId="2" applyFont="1" applyBorder="1" applyAlignment="1">
      <alignment horizontal="centerContinuous" vertical="center"/>
    </xf>
    <xf numFmtId="0" fontId="11" fillId="0" borderId="32" xfId="2" applyFont="1" applyBorder="1" applyAlignment="1">
      <alignment horizontal="centerContinuous" vertical="center"/>
    </xf>
    <xf numFmtId="0" fontId="11" fillId="0" borderId="33" xfId="2" applyFont="1" applyBorder="1" applyAlignment="1">
      <alignment horizontal="centerContinuous" vertical="center"/>
    </xf>
    <xf numFmtId="0" fontId="11" fillId="0" borderId="25" xfId="2" applyFont="1" applyBorder="1" applyAlignment="1">
      <alignment horizontal="centerContinuous" vertical="center"/>
    </xf>
    <xf numFmtId="0" fontId="11" fillId="0" borderId="5" xfId="2" applyFont="1" applyBorder="1" applyAlignment="1">
      <alignment horizontal="centerContinuous" vertical="center"/>
    </xf>
    <xf numFmtId="0" fontId="11" fillId="0" borderId="5" xfId="2" applyFont="1" applyBorder="1" applyAlignment="1">
      <alignment horizontal="center" vertical="center"/>
    </xf>
    <xf numFmtId="0" fontId="11" fillId="0" borderId="39" xfId="2" applyFont="1" applyBorder="1" applyAlignment="1">
      <alignment horizontal="centerContinuous" vertical="center"/>
    </xf>
    <xf numFmtId="0" fontId="11" fillId="0" borderId="27" xfId="2" applyFont="1" applyBorder="1" applyAlignment="1">
      <alignment horizontal="centerContinuous" vertical="center"/>
    </xf>
    <xf numFmtId="3" fontId="11" fillId="0" borderId="31" xfId="3" applyNumberFormat="1" applyFont="1" applyBorder="1" applyAlignment="1">
      <alignment vertical="center"/>
    </xf>
    <xf numFmtId="3" fontId="11" fillId="0" borderId="4" xfId="3" applyNumberFormat="1" applyFont="1" applyBorder="1" applyAlignment="1">
      <alignment vertical="center"/>
    </xf>
    <xf numFmtId="3" fontId="11" fillId="0" borderId="20" xfId="3" applyNumberFormat="1" applyFont="1" applyBorder="1" applyAlignment="1">
      <alignment vertical="center"/>
    </xf>
    <xf numFmtId="3" fontId="11" fillId="0" borderId="32" xfId="3" applyNumberFormat="1" applyFont="1" applyBorder="1" applyAlignment="1">
      <alignment vertical="center"/>
    </xf>
    <xf numFmtId="3" fontId="11" fillId="0" borderId="38" xfId="3" applyNumberFormat="1" applyFont="1" applyBorder="1" applyAlignment="1">
      <alignment vertical="center"/>
    </xf>
    <xf numFmtId="3" fontId="11" fillId="0" borderId="15" xfId="3" applyNumberFormat="1" applyFont="1" applyBorder="1" applyAlignment="1">
      <alignment vertical="center"/>
    </xf>
    <xf numFmtId="3" fontId="11" fillId="0" borderId="21" xfId="3" applyNumberFormat="1" applyFont="1" applyBorder="1" applyAlignment="1">
      <alignment vertical="center"/>
    </xf>
    <xf numFmtId="3" fontId="11" fillId="0" borderId="22" xfId="3" applyNumberFormat="1" applyFont="1" applyBorder="1" applyAlignment="1">
      <alignment vertical="center"/>
    </xf>
    <xf numFmtId="3" fontId="11" fillId="0" borderId="34" xfId="3" applyNumberFormat="1" applyFont="1" applyBorder="1" applyAlignment="1">
      <alignment vertical="center"/>
    </xf>
    <xf numFmtId="3" fontId="11" fillId="0" borderId="16" xfId="3" applyNumberFormat="1" applyFont="1" applyBorder="1" applyAlignment="1">
      <alignment vertical="center"/>
    </xf>
    <xf numFmtId="3" fontId="11" fillId="0" borderId="37" xfId="3" applyNumberFormat="1" applyFont="1" applyBorder="1" applyAlignment="1">
      <alignment vertical="center"/>
    </xf>
    <xf numFmtId="3" fontId="11" fillId="0" borderId="18" xfId="3" applyNumberFormat="1" applyFont="1" applyBorder="1" applyAlignment="1">
      <alignment vertical="center"/>
    </xf>
    <xf numFmtId="3" fontId="11" fillId="0" borderId="36" xfId="3" applyNumberFormat="1" applyFont="1" applyBorder="1" applyAlignment="1">
      <alignment vertical="center"/>
    </xf>
    <xf numFmtId="3" fontId="11" fillId="0" borderId="13" xfId="3" applyNumberFormat="1" applyFont="1" applyBorder="1" applyAlignment="1">
      <alignment vertical="center"/>
    </xf>
    <xf numFmtId="3" fontId="11" fillId="0" borderId="0" xfId="2" applyNumberFormat="1" applyFont="1" applyAlignment="1">
      <alignment vertical="center"/>
    </xf>
    <xf numFmtId="3" fontId="11" fillId="0" borderId="10" xfId="3" applyNumberFormat="1" applyFont="1" applyBorder="1" applyAlignment="1">
      <alignment vertical="center"/>
    </xf>
    <xf numFmtId="3" fontId="11" fillId="0" borderId="12" xfId="3" applyNumberFormat="1" applyFont="1" applyBorder="1" applyAlignment="1">
      <alignment vertical="center"/>
    </xf>
    <xf numFmtId="3" fontId="11" fillId="0" borderId="35" xfId="3" applyNumberFormat="1" applyFont="1" applyBorder="1" applyAlignment="1">
      <alignment vertical="center"/>
    </xf>
    <xf numFmtId="3" fontId="11" fillId="0" borderId="24" xfId="3" applyNumberFormat="1" applyFont="1" applyBorder="1" applyAlignment="1">
      <alignment vertical="center"/>
    </xf>
    <xf numFmtId="3" fontId="11" fillId="0" borderId="28" xfId="3" applyNumberFormat="1" applyFont="1" applyBorder="1" applyAlignment="1">
      <alignment vertical="center"/>
    </xf>
    <xf numFmtId="0" fontId="12" fillId="0" borderId="0" xfId="2" applyFont="1" applyAlignment="1">
      <alignment vertical="center"/>
    </xf>
    <xf numFmtId="0" fontId="12" fillId="0" borderId="0" xfId="2" applyFont="1"/>
    <xf numFmtId="176" fontId="11" fillId="0" borderId="1" xfId="2" applyNumberFormat="1" applyFont="1" applyBorder="1" applyAlignment="1">
      <alignment horizontal="center" vertical="center"/>
    </xf>
    <xf numFmtId="0" fontId="11" fillId="0" borderId="20" xfId="2" applyFont="1" applyBorder="1" applyAlignment="1">
      <alignment horizontal="distributed" vertical="center"/>
    </xf>
    <xf numFmtId="176" fontId="11" fillId="0" borderId="6" xfId="2" applyNumberFormat="1" applyFont="1" applyBorder="1" applyAlignment="1">
      <alignment horizontal="center" vertical="center"/>
    </xf>
    <xf numFmtId="176" fontId="11" fillId="0" borderId="7" xfId="2" applyNumberFormat="1" applyFont="1" applyBorder="1" applyAlignment="1">
      <alignment horizontal="center" vertical="center"/>
    </xf>
    <xf numFmtId="0" fontId="11" fillId="0" borderId="21" xfId="2" applyFont="1" applyBorder="1" applyAlignment="1">
      <alignment horizontal="distributed" vertical="center"/>
    </xf>
    <xf numFmtId="176" fontId="11" fillId="0" borderId="17" xfId="2" applyNumberFormat="1" applyFont="1" applyBorder="1" applyAlignment="1">
      <alignment horizontal="center" vertical="center"/>
    </xf>
    <xf numFmtId="0" fontId="11" fillId="0" borderId="37" xfId="2" applyFont="1" applyBorder="1" applyAlignment="1">
      <alignment horizontal="distributed" vertical="center"/>
    </xf>
    <xf numFmtId="0" fontId="11" fillId="0" borderId="0" xfId="2" applyFont="1" applyBorder="1" applyAlignment="1">
      <alignment horizontal="left" vertical="center" shrinkToFit="1"/>
    </xf>
    <xf numFmtId="176" fontId="11" fillId="0" borderId="26" xfId="2" applyNumberFormat="1" applyFont="1" applyBorder="1" applyAlignment="1">
      <alignment horizontal="center" vertical="center"/>
    </xf>
    <xf numFmtId="0" fontId="11" fillId="0" borderId="39" xfId="2" applyFont="1" applyBorder="1" applyAlignment="1">
      <alignment horizontal="distributed" vertical="center"/>
    </xf>
    <xf numFmtId="0" fontId="0" fillId="0" borderId="0" xfId="0" applyFont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0" xfId="0" applyFont="1" applyAlignment="1">
      <alignment horizontal="right" vertical="center"/>
    </xf>
    <xf numFmtId="0" fontId="15" fillId="0" borderId="25" xfId="2" applyFont="1" applyBorder="1" applyAlignment="1">
      <alignment horizontal="right" vertical="center"/>
    </xf>
    <xf numFmtId="0" fontId="4" fillId="0" borderId="29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18" fillId="0" borderId="25" xfId="0" applyFont="1" applyBorder="1" applyAlignment="1">
      <alignment vertical="center"/>
    </xf>
    <xf numFmtId="0" fontId="18" fillId="0" borderId="0" xfId="0" applyFont="1" applyAlignment="1">
      <alignment horizontal="right" vertical="center"/>
    </xf>
  </cellXfs>
  <cellStyles count="5">
    <cellStyle name="桁区切り" xfId="1" builtinId="6"/>
    <cellStyle name="桁区切り 2" xfId="3" xr:uid="{00000000-0005-0000-0000-000001000000}"/>
    <cellStyle name="標準" xfId="0" builtinId="0"/>
    <cellStyle name="標準 2" xfId="4" xr:uid="{00000000-0005-0000-0000-000003000000}"/>
    <cellStyle name="標準_県14部門(12.2.7)" xfId="2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E9C2CC-0C48-499F-A8DB-22EB809C8F92}">
  <sheetPr>
    <pageSetUpPr fitToPage="1"/>
  </sheetPr>
  <dimension ref="A1:AF28"/>
  <sheetViews>
    <sheetView tabSelected="1" zoomScale="90" zoomScaleNormal="90" workbookViewId="0"/>
  </sheetViews>
  <sheetFormatPr defaultRowHeight="13.2" x14ac:dyDescent="0.2"/>
  <cols>
    <col min="1" max="1" width="3.109375" customWidth="1"/>
    <col min="2" max="2" width="20.44140625" customWidth="1"/>
    <col min="3" max="28" width="10.33203125" customWidth="1"/>
    <col min="29" max="29" width="11.44140625" customWidth="1"/>
    <col min="30" max="31" width="10.33203125" customWidth="1"/>
  </cols>
  <sheetData>
    <row r="1" spans="1:32" ht="36.6" customHeight="1" thickBot="1" x14ac:dyDescent="0.3">
      <c r="A1" s="144" t="s">
        <v>231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  <c r="R1" s="145"/>
      <c r="S1" s="145"/>
      <c r="T1" s="145"/>
      <c r="U1" s="145"/>
      <c r="V1" s="145"/>
      <c r="W1" s="145"/>
      <c r="X1" s="145"/>
      <c r="Y1" s="145"/>
      <c r="Z1" s="145"/>
      <c r="AA1" s="145"/>
      <c r="AB1" s="145"/>
      <c r="AC1" s="145"/>
      <c r="AD1" s="159" t="s">
        <v>230</v>
      </c>
      <c r="AE1" s="159"/>
      <c r="AF1" s="145"/>
    </row>
    <row r="2" spans="1:32" ht="18" customHeight="1" x14ac:dyDescent="0.2">
      <c r="A2" s="105"/>
      <c r="B2" s="106"/>
      <c r="C2" s="107">
        <v>1</v>
      </c>
      <c r="D2" s="108">
        <v>2</v>
      </c>
      <c r="E2" s="108">
        <v>3</v>
      </c>
      <c r="F2" s="108">
        <v>4</v>
      </c>
      <c r="G2" s="108">
        <v>5</v>
      </c>
      <c r="H2" s="108">
        <v>6</v>
      </c>
      <c r="I2" s="108">
        <v>7</v>
      </c>
      <c r="J2" s="108">
        <v>8</v>
      </c>
      <c r="K2" s="108">
        <v>9</v>
      </c>
      <c r="L2" s="108">
        <v>10</v>
      </c>
      <c r="M2" s="108" t="s">
        <v>40</v>
      </c>
      <c r="N2" s="108" t="s">
        <v>41</v>
      </c>
      <c r="O2" s="108" t="s">
        <v>42</v>
      </c>
      <c r="P2" s="108" t="s">
        <v>43</v>
      </c>
      <c r="Q2" s="109" t="s">
        <v>44</v>
      </c>
      <c r="R2" s="109">
        <v>16</v>
      </c>
      <c r="S2" s="108">
        <v>17</v>
      </c>
      <c r="T2" s="108">
        <v>18</v>
      </c>
      <c r="U2" s="108">
        <v>19</v>
      </c>
      <c r="V2" s="108">
        <v>20</v>
      </c>
      <c r="W2" s="108">
        <v>21</v>
      </c>
      <c r="X2" s="108">
        <v>22</v>
      </c>
      <c r="Y2" s="108">
        <v>23</v>
      </c>
      <c r="Z2" s="108">
        <v>24</v>
      </c>
      <c r="AA2" s="108">
        <v>25</v>
      </c>
      <c r="AB2" s="108">
        <v>26</v>
      </c>
      <c r="AC2" s="108">
        <v>27</v>
      </c>
      <c r="AD2" s="108">
        <v>28</v>
      </c>
      <c r="AE2" s="110">
        <v>29</v>
      </c>
      <c r="AF2" s="111"/>
    </row>
    <row r="3" spans="1:32" ht="18" customHeight="1" x14ac:dyDescent="0.2">
      <c r="A3" s="112" t="s">
        <v>228</v>
      </c>
      <c r="B3" s="113"/>
      <c r="C3" s="112" t="s">
        <v>95</v>
      </c>
      <c r="D3" s="114" t="s">
        <v>96</v>
      </c>
      <c r="E3" s="114" t="s">
        <v>97</v>
      </c>
      <c r="F3" s="114" t="s">
        <v>98</v>
      </c>
      <c r="G3" s="114" t="s">
        <v>99</v>
      </c>
      <c r="H3" s="114" t="s">
        <v>100</v>
      </c>
      <c r="I3" s="115" t="s">
        <v>101</v>
      </c>
      <c r="J3" s="114" t="s">
        <v>102</v>
      </c>
      <c r="K3" s="114" t="s">
        <v>103</v>
      </c>
      <c r="L3" s="114" t="s">
        <v>104</v>
      </c>
      <c r="M3" s="114" t="s">
        <v>82</v>
      </c>
      <c r="N3" s="114" t="s">
        <v>83</v>
      </c>
      <c r="O3" s="114" t="s">
        <v>105</v>
      </c>
      <c r="P3" s="114" t="s">
        <v>106</v>
      </c>
      <c r="Q3" s="116" t="s">
        <v>107</v>
      </c>
      <c r="R3" s="116" t="s">
        <v>112</v>
      </c>
      <c r="S3" s="115" t="s">
        <v>120</v>
      </c>
      <c r="T3" s="115" t="s">
        <v>121</v>
      </c>
      <c r="U3" s="115" t="s">
        <v>122</v>
      </c>
      <c r="V3" s="115" t="s">
        <v>123</v>
      </c>
      <c r="W3" s="115" t="s">
        <v>124</v>
      </c>
      <c r="X3" s="115" t="s">
        <v>125</v>
      </c>
      <c r="Y3" s="115" t="s">
        <v>126</v>
      </c>
      <c r="Z3" s="114" t="s">
        <v>127</v>
      </c>
      <c r="AA3" s="114" t="s">
        <v>128</v>
      </c>
      <c r="AB3" s="114" t="s">
        <v>129</v>
      </c>
      <c r="AC3" s="114" t="s">
        <v>130</v>
      </c>
      <c r="AD3" s="115" t="s">
        <v>131</v>
      </c>
      <c r="AE3" s="117" t="s">
        <v>119</v>
      </c>
      <c r="AF3" s="111"/>
    </row>
    <row r="4" spans="1:32" ht="18" customHeight="1" thickBot="1" x14ac:dyDescent="0.25">
      <c r="A4" s="118"/>
      <c r="B4" s="119"/>
      <c r="C4" s="118"/>
      <c r="D4" s="120"/>
      <c r="E4" s="120"/>
      <c r="F4" s="120"/>
      <c r="G4" s="120"/>
      <c r="H4" s="120"/>
      <c r="I4" s="121" t="s">
        <v>108</v>
      </c>
      <c r="J4" s="120"/>
      <c r="K4" s="120"/>
      <c r="L4" s="120"/>
      <c r="M4" s="120"/>
      <c r="N4" s="120"/>
      <c r="O4" s="120"/>
      <c r="P4" s="120"/>
      <c r="Q4" s="122"/>
      <c r="R4" s="122"/>
      <c r="S4" s="121" t="s">
        <v>224</v>
      </c>
      <c r="T4" s="121" t="s">
        <v>224</v>
      </c>
      <c r="U4" s="121" t="s">
        <v>132</v>
      </c>
      <c r="V4" s="121" t="s">
        <v>133</v>
      </c>
      <c r="W4" s="121"/>
      <c r="X4" s="121" t="s">
        <v>225</v>
      </c>
      <c r="Y4" s="121" t="s">
        <v>226</v>
      </c>
      <c r="Z4" s="120"/>
      <c r="AA4" s="120"/>
      <c r="AB4" s="120"/>
      <c r="AC4" s="120"/>
      <c r="AD4" s="121" t="s">
        <v>227</v>
      </c>
      <c r="AE4" s="123"/>
      <c r="AF4" s="111"/>
    </row>
    <row r="5" spans="1:32" ht="24.45" customHeight="1" x14ac:dyDescent="0.2">
      <c r="A5" s="146">
        <v>1</v>
      </c>
      <c r="B5" s="147" t="s">
        <v>1</v>
      </c>
      <c r="C5" s="124">
        <v>4229496</v>
      </c>
      <c r="D5" s="125">
        <v>4703</v>
      </c>
      <c r="E5" s="125">
        <v>0</v>
      </c>
      <c r="F5" s="125">
        <v>0</v>
      </c>
      <c r="G5" s="125">
        <v>19853086</v>
      </c>
      <c r="H5" s="125">
        <v>62357</v>
      </c>
      <c r="I5" s="125">
        <v>0</v>
      </c>
      <c r="J5" s="125">
        <v>2542</v>
      </c>
      <c r="K5" s="125">
        <v>0</v>
      </c>
      <c r="L5" s="125">
        <v>95</v>
      </c>
      <c r="M5" s="125">
        <v>12939</v>
      </c>
      <c r="N5" s="125">
        <v>0</v>
      </c>
      <c r="O5" s="125">
        <v>1377</v>
      </c>
      <c r="P5" s="125">
        <v>986134</v>
      </c>
      <c r="Q5" s="126">
        <v>0</v>
      </c>
      <c r="R5" s="126">
        <v>25152729</v>
      </c>
      <c r="S5" s="125">
        <v>33810</v>
      </c>
      <c r="T5" s="125">
        <v>4755798</v>
      </c>
      <c r="U5" s="125">
        <v>0</v>
      </c>
      <c r="V5" s="125">
        <v>744326</v>
      </c>
      <c r="W5" s="125">
        <v>-115626</v>
      </c>
      <c r="X5" s="125">
        <v>5418308</v>
      </c>
      <c r="Y5" s="125">
        <v>30571037</v>
      </c>
      <c r="Z5" s="125">
        <v>17965438</v>
      </c>
      <c r="AA5" s="125">
        <v>23383746</v>
      </c>
      <c r="AB5" s="125">
        <v>48536475</v>
      </c>
      <c r="AC5" s="125">
        <v>-11177063</v>
      </c>
      <c r="AD5" s="125">
        <v>12206683</v>
      </c>
      <c r="AE5" s="127">
        <v>37359412</v>
      </c>
      <c r="AF5" s="111"/>
    </row>
    <row r="6" spans="1:32" ht="24.45" customHeight="1" x14ac:dyDescent="0.2">
      <c r="A6" s="148">
        <v>2</v>
      </c>
      <c r="B6" s="147" t="s">
        <v>2</v>
      </c>
      <c r="C6" s="124">
        <v>4183</v>
      </c>
      <c r="D6" s="125">
        <v>720631</v>
      </c>
      <c r="E6" s="125">
        <v>414</v>
      </c>
      <c r="F6" s="125">
        <v>15</v>
      </c>
      <c r="G6" s="125">
        <v>1657290</v>
      </c>
      <c r="H6" s="125">
        <v>4909</v>
      </c>
      <c r="I6" s="125">
        <v>0</v>
      </c>
      <c r="J6" s="125">
        <v>0</v>
      </c>
      <c r="K6" s="125">
        <v>0</v>
      </c>
      <c r="L6" s="125">
        <v>0</v>
      </c>
      <c r="M6" s="125">
        <v>0</v>
      </c>
      <c r="N6" s="125">
        <v>0</v>
      </c>
      <c r="O6" s="125">
        <v>163</v>
      </c>
      <c r="P6" s="125">
        <v>51072</v>
      </c>
      <c r="Q6" s="126">
        <v>0</v>
      </c>
      <c r="R6" s="126">
        <v>2438677</v>
      </c>
      <c r="S6" s="125">
        <v>2086</v>
      </c>
      <c r="T6" s="125">
        <v>159375</v>
      </c>
      <c r="U6" s="125">
        <v>0</v>
      </c>
      <c r="V6" s="125">
        <v>0</v>
      </c>
      <c r="W6" s="125">
        <v>-136114</v>
      </c>
      <c r="X6" s="125">
        <v>25347</v>
      </c>
      <c r="Y6" s="125">
        <v>2464024</v>
      </c>
      <c r="Z6" s="125">
        <v>2249233</v>
      </c>
      <c r="AA6" s="125">
        <v>2274580</v>
      </c>
      <c r="AB6" s="125">
        <v>4713257</v>
      </c>
      <c r="AC6" s="125">
        <v>-617146</v>
      </c>
      <c r="AD6" s="125">
        <v>1657434</v>
      </c>
      <c r="AE6" s="127">
        <v>4096111</v>
      </c>
      <c r="AF6" s="111"/>
    </row>
    <row r="7" spans="1:32" ht="24.45" customHeight="1" x14ac:dyDescent="0.2">
      <c r="A7" s="148">
        <v>3</v>
      </c>
      <c r="B7" s="147" t="s">
        <v>3</v>
      </c>
      <c r="C7" s="124">
        <v>0</v>
      </c>
      <c r="D7" s="125">
        <v>0</v>
      </c>
      <c r="E7" s="125">
        <v>361746</v>
      </c>
      <c r="F7" s="125">
        <v>0</v>
      </c>
      <c r="G7" s="125">
        <v>290773</v>
      </c>
      <c r="H7" s="125">
        <v>0</v>
      </c>
      <c r="I7" s="125">
        <v>0</v>
      </c>
      <c r="J7" s="125">
        <v>0</v>
      </c>
      <c r="K7" s="125">
        <v>0</v>
      </c>
      <c r="L7" s="125">
        <v>0</v>
      </c>
      <c r="M7" s="125">
        <v>1331</v>
      </c>
      <c r="N7" s="125">
        <v>0</v>
      </c>
      <c r="O7" s="125">
        <v>256</v>
      </c>
      <c r="P7" s="125">
        <v>197128</v>
      </c>
      <c r="Q7" s="126">
        <v>0</v>
      </c>
      <c r="R7" s="126">
        <v>851234</v>
      </c>
      <c r="S7" s="125">
        <v>9740</v>
      </c>
      <c r="T7" s="125">
        <v>238100</v>
      </c>
      <c r="U7" s="125">
        <v>0</v>
      </c>
      <c r="V7" s="125">
        <v>0</v>
      </c>
      <c r="W7" s="125">
        <v>642</v>
      </c>
      <c r="X7" s="125">
        <v>248482</v>
      </c>
      <c r="Y7" s="125">
        <v>1099716</v>
      </c>
      <c r="Z7" s="125">
        <v>4443935</v>
      </c>
      <c r="AA7" s="125">
        <v>4692417</v>
      </c>
      <c r="AB7" s="125">
        <v>5543651</v>
      </c>
      <c r="AC7" s="125">
        <v>-486873</v>
      </c>
      <c r="AD7" s="125">
        <v>4205544</v>
      </c>
      <c r="AE7" s="127">
        <v>5056778</v>
      </c>
      <c r="AF7" s="111"/>
    </row>
    <row r="8" spans="1:32" ht="24.45" customHeight="1" x14ac:dyDescent="0.2">
      <c r="A8" s="148">
        <v>4</v>
      </c>
      <c r="B8" s="147" t="s">
        <v>4</v>
      </c>
      <c r="C8" s="124">
        <v>0</v>
      </c>
      <c r="D8" s="125">
        <v>1536</v>
      </c>
      <c r="E8" s="125">
        <v>0</v>
      </c>
      <c r="F8" s="125">
        <v>163</v>
      </c>
      <c r="G8" s="125">
        <v>885961</v>
      </c>
      <c r="H8" s="125">
        <v>458319</v>
      </c>
      <c r="I8" s="125">
        <v>515238</v>
      </c>
      <c r="J8" s="125">
        <v>0</v>
      </c>
      <c r="K8" s="125">
        <v>0</v>
      </c>
      <c r="L8" s="125">
        <v>0</v>
      </c>
      <c r="M8" s="125">
        <v>3</v>
      </c>
      <c r="N8" s="125">
        <v>0</v>
      </c>
      <c r="O8" s="125">
        <v>457</v>
      </c>
      <c r="P8" s="125">
        <v>675</v>
      </c>
      <c r="Q8" s="126">
        <v>781</v>
      </c>
      <c r="R8" s="126">
        <v>1863133</v>
      </c>
      <c r="S8" s="125">
        <v>-2922</v>
      </c>
      <c r="T8" s="125">
        <v>-5400</v>
      </c>
      <c r="U8" s="125">
        <v>0</v>
      </c>
      <c r="V8" s="125">
        <v>5276</v>
      </c>
      <c r="W8" s="125">
        <v>-5688</v>
      </c>
      <c r="X8" s="125">
        <v>-8734</v>
      </c>
      <c r="Y8" s="125">
        <v>1854399</v>
      </c>
      <c r="Z8" s="125">
        <v>115707</v>
      </c>
      <c r="AA8" s="125">
        <v>106973</v>
      </c>
      <c r="AB8" s="125">
        <v>1970106</v>
      </c>
      <c r="AC8" s="125">
        <v>-1373809</v>
      </c>
      <c r="AD8" s="125">
        <v>-1266836</v>
      </c>
      <c r="AE8" s="127">
        <v>596297</v>
      </c>
      <c r="AF8" s="111"/>
    </row>
    <row r="9" spans="1:32" ht="24.45" customHeight="1" x14ac:dyDescent="0.2">
      <c r="A9" s="149">
        <v>5</v>
      </c>
      <c r="B9" s="150" t="s">
        <v>109</v>
      </c>
      <c r="C9" s="128">
        <v>11570550</v>
      </c>
      <c r="D9" s="129">
        <v>147578</v>
      </c>
      <c r="E9" s="129">
        <v>1256373</v>
      </c>
      <c r="F9" s="129">
        <v>34797</v>
      </c>
      <c r="G9" s="129">
        <v>54269101</v>
      </c>
      <c r="H9" s="129">
        <v>14158836</v>
      </c>
      <c r="I9" s="129">
        <v>1107553</v>
      </c>
      <c r="J9" s="129">
        <v>835089</v>
      </c>
      <c r="K9" s="129">
        <v>620726</v>
      </c>
      <c r="L9" s="129">
        <v>83072</v>
      </c>
      <c r="M9" s="129">
        <v>7646992</v>
      </c>
      <c r="N9" s="129">
        <v>851629</v>
      </c>
      <c r="O9" s="129">
        <v>2295786</v>
      </c>
      <c r="P9" s="129">
        <v>25084245</v>
      </c>
      <c r="Q9" s="130">
        <v>221121</v>
      </c>
      <c r="R9" s="130">
        <v>120183448</v>
      </c>
      <c r="S9" s="129">
        <v>847630</v>
      </c>
      <c r="T9" s="129">
        <v>60316088</v>
      </c>
      <c r="U9" s="129">
        <v>2250</v>
      </c>
      <c r="V9" s="129">
        <v>13293809</v>
      </c>
      <c r="W9" s="129">
        <v>-2579</v>
      </c>
      <c r="X9" s="129">
        <v>74457198</v>
      </c>
      <c r="Y9" s="129">
        <v>194640646</v>
      </c>
      <c r="Z9" s="129">
        <v>133523580</v>
      </c>
      <c r="AA9" s="129">
        <v>207980778</v>
      </c>
      <c r="AB9" s="129">
        <v>328164226</v>
      </c>
      <c r="AC9" s="129">
        <v>-163333535</v>
      </c>
      <c r="AD9" s="129">
        <v>44647243</v>
      </c>
      <c r="AE9" s="131">
        <v>164830691</v>
      </c>
      <c r="AF9" s="111"/>
    </row>
    <row r="10" spans="1:32" ht="24.45" customHeight="1" x14ac:dyDescent="0.2">
      <c r="A10" s="148">
        <v>6</v>
      </c>
      <c r="B10" s="147" t="s">
        <v>11</v>
      </c>
      <c r="C10" s="124">
        <v>77464</v>
      </c>
      <c r="D10" s="125">
        <v>3237</v>
      </c>
      <c r="E10" s="125">
        <v>2307</v>
      </c>
      <c r="F10" s="125">
        <v>1557</v>
      </c>
      <c r="G10" s="125">
        <v>276183</v>
      </c>
      <c r="H10" s="125">
        <v>22530</v>
      </c>
      <c r="I10" s="125">
        <v>203450</v>
      </c>
      <c r="J10" s="125">
        <v>115280</v>
      </c>
      <c r="K10" s="125">
        <v>44161</v>
      </c>
      <c r="L10" s="125">
        <v>282213</v>
      </c>
      <c r="M10" s="125">
        <v>213342</v>
      </c>
      <c r="N10" s="125">
        <v>65437</v>
      </c>
      <c r="O10" s="125">
        <v>229624</v>
      </c>
      <c r="P10" s="125">
        <v>345578</v>
      </c>
      <c r="Q10" s="126">
        <v>0</v>
      </c>
      <c r="R10" s="126">
        <v>1882363</v>
      </c>
      <c r="S10" s="125">
        <v>0</v>
      </c>
      <c r="T10" s="125">
        <v>0</v>
      </c>
      <c r="U10" s="125">
        <v>0</v>
      </c>
      <c r="V10" s="125">
        <v>49254753</v>
      </c>
      <c r="W10" s="125">
        <v>0</v>
      </c>
      <c r="X10" s="125">
        <v>49254753</v>
      </c>
      <c r="Y10" s="125">
        <v>51137116</v>
      </c>
      <c r="Z10" s="125">
        <v>0</v>
      </c>
      <c r="AA10" s="125">
        <v>49254753</v>
      </c>
      <c r="AB10" s="125">
        <v>51137116</v>
      </c>
      <c r="AC10" s="125">
        <v>0</v>
      </c>
      <c r="AD10" s="125">
        <v>49254753</v>
      </c>
      <c r="AE10" s="127">
        <v>51137116</v>
      </c>
      <c r="AF10" s="111"/>
    </row>
    <row r="11" spans="1:32" ht="24.45" customHeight="1" x14ac:dyDescent="0.2">
      <c r="A11" s="148">
        <v>7</v>
      </c>
      <c r="B11" s="147" t="s">
        <v>110</v>
      </c>
      <c r="C11" s="124">
        <v>580690</v>
      </c>
      <c r="D11" s="125">
        <v>16768</v>
      </c>
      <c r="E11" s="125">
        <v>86215</v>
      </c>
      <c r="F11" s="125">
        <v>8598</v>
      </c>
      <c r="G11" s="125">
        <v>5580743</v>
      </c>
      <c r="H11" s="125">
        <v>251913</v>
      </c>
      <c r="I11" s="125">
        <v>2073937</v>
      </c>
      <c r="J11" s="125">
        <v>535647</v>
      </c>
      <c r="K11" s="125">
        <v>195488</v>
      </c>
      <c r="L11" s="125">
        <v>107754</v>
      </c>
      <c r="M11" s="125">
        <v>527039</v>
      </c>
      <c r="N11" s="125">
        <v>249286</v>
      </c>
      <c r="O11" s="125">
        <v>1716586</v>
      </c>
      <c r="P11" s="125">
        <v>4634615</v>
      </c>
      <c r="Q11" s="126">
        <v>58943</v>
      </c>
      <c r="R11" s="126">
        <v>16624222</v>
      </c>
      <c r="S11" s="125">
        <v>6336</v>
      </c>
      <c r="T11" s="125">
        <v>3781529</v>
      </c>
      <c r="U11" s="125">
        <v>2222369</v>
      </c>
      <c r="V11" s="125">
        <v>2280598</v>
      </c>
      <c r="W11" s="125">
        <v>0</v>
      </c>
      <c r="X11" s="125">
        <v>8290832</v>
      </c>
      <c r="Y11" s="125">
        <v>24915054</v>
      </c>
      <c r="Z11" s="125">
        <v>16556</v>
      </c>
      <c r="AA11" s="125">
        <v>8307388</v>
      </c>
      <c r="AB11" s="125">
        <v>24931610</v>
      </c>
      <c r="AC11" s="125">
        <v>-5097134</v>
      </c>
      <c r="AD11" s="125">
        <v>3210254</v>
      </c>
      <c r="AE11" s="127">
        <v>19834476</v>
      </c>
      <c r="AF11" s="111"/>
    </row>
    <row r="12" spans="1:32" ht="24.45" customHeight="1" x14ac:dyDescent="0.2">
      <c r="A12" s="148">
        <v>8</v>
      </c>
      <c r="B12" s="147" t="s">
        <v>12</v>
      </c>
      <c r="C12" s="124">
        <v>2935564</v>
      </c>
      <c r="D12" s="125">
        <v>60521</v>
      </c>
      <c r="E12" s="125">
        <v>356914</v>
      </c>
      <c r="F12" s="125">
        <v>8019</v>
      </c>
      <c r="G12" s="125">
        <v>8141447</v>
      </c>
      <c r="H12" s="125">
        <v>2661476</v>
      </c>
      <c r="I12" s="125">
        <v>236287</v>
      </c>
      <c r="J12" s="125">
        <v>267976</v>
      </c>
      <c r="K12" s="125">
        <v>118077</v>
      </c>
      <c r="L12" s="125">
        <v>48429</v>
      </c>
      <c r="M12" s="125">
        <v>1982675</v>
      </c>
      <c r="N12" s="125">
        <v>205829</v>
      </c>
      <c r="O12" s="125">
        <v>453398</v>
      </c>
      <c r="P12" s="125">
        <v>8280331</v>
      </c>
      <c r="Q12" s="126">
        <v>31939</v>
      </c>
      <c r="R12" s="126">
        <v>25788882</v>
      </c>
      <c r="S12" s="125">
        <v>1116700</v>
      </c>
      <c r="T12" s="125">
        <v>29740400</v>
      </c>
      <c r="U12" s="125">
        <v>6653</v>
      </c>
      <c r="V12" s="125">
        <v>4204902</v>
      </c>
      <c r="W12" s="125">
        <v>95067</v>
      </c>
      <c r="X12" s="125">
        <v>35163722</v>
      </c>
      <c r="Y12" s="125">
        <v>60952604</v>
      </c>
      <c r="Z12" s="125">
        <v>7544276</v>
      </c>
      <c r="AA12" s="125">
        <v>42707998</v>
      </c>
      <c r="AB12" s="125">
        <v>68496880</v>
      </c>
      <c r="AC12" s="125">
        <v>-18277914</v>
      </c>
      <c r="AD12" s="125">
        <v>24430084</v>
      </c>
      <c r="AE12" s="127">
        <v>50218966</v>
      </c>
      <c r="AF12" s="111"/>
    </row>
    <row r="13" spans="1:32" ht="24.45" customHeight="1" x14ac:dyDescent="0.2">
      <c r="A13" s="148">
        <v>9</v>
      </c>
      <c r="B13" s="147" t="s">
        <v>111</v>
      </c>
      <c r="C13" s="124">
        <v>173736</v>
      </c>
      <c r="D13" s="125">
        <v>20447</v>
      </c>
      <c r="E13" s="125">
        <v>48531</v>
      </c>
      <c r="F13" s="125">
        <v>17248</v>
      </c>
      <c r="G13" s="125">
        <v>1089933</v>
      </c>
      <c r="H13" s="125">
        <v>628026</v>
      </c>
      <c r="I13" s="125">
        <v>308957</v>
      </c>
      <c r="J13" s="125">
        <v>474946</v>
      </c>
      <c r="K13" s="125">
        <v>860800</v>
      </c>
      <c r="L13" s="125">
        <v>2395530</v>
      </c>
      <c r="M13" s="125">
        <v>886569</v>
      </c>
      <c r="N13" s="125">
        <v>99637</v>
      </c>
      <c r="O13" s="125">
        <v>31487</v>
      </c>
      <c r="P13" s="125">
        <v>987971</v>
      </c>
      <c r="Q13" s="126">
        <v>10517</v>
      </c>
      <c r="R13" s="126">
        <v>8034335</v>
      </c>
      <c r="S13" s="125">
        <v>189</v>
      </c>
      <c r="T13" s="125">
        <v>14091064</v>
      </c>
      <c r="U13" s="125">
        <v>0</v>
      </c>
      <c r="V13" s="125">
        <v>1625416</v>
      </c>
      <c r="W13" s="125">
        <v>0</v>
      </c>
      <c r="X13" s="125">
        <v>15716669</v>
      </c>
      <c r="Y13" s="125">
        <v>23751004</v>
      </c>
      <c r="Z13" s="125">
        <v>1312648</v>
      </c>
      <c r="AA13" s="125">
        <v>17029317</v>
      </c>
      <c r="AB13" s="125">
        <v>25063652</v>
      </c>
      <c r="AC13" s="125">
        <v>-3534668</v>
      </c>
      <c r="AD13" s="125">
        <v>13494649</v>
      </c>
      <c r="AE13" s="127">
        <v>21528984</v>
      </c>
      <c r="AF13" s="111"/>
    </row>
    <row r="14" spans="1:32" ht="24.45" customHeight="1" x14ac:dyDescent="0.2">
      <c r="A14" s="149">
        <v>10</v>
      </c>
      <c r="B14" s="150" t="s">
        <v>13</v>
      </c>
      <c r="C14" s="128">
        <v>9671</v>
      </c>
      <c r="D14" s="129">
        <v>1165</v>
      </c>
      <c r="E14" s="129">
        <v>1509</v>
      </c>
      <c r="F14" s="129">
        <v>805</v>
      </c>
      <c r="G14" s="129">
        <v>169067</v>
      </c>
      <c r="H14" s="129">
        <v>79719</v>
      </c>
      <c r="I14" s="129">
        <v>69468</v>
      </c>
      <c r="J14" s="129">
        <v>300252</v>
      </c>
      <c r="K14" s="129">
        <v>142613</v>
      </c>
      <c r="L14" s="129">
        <v>482914</v>
      </c>
      <c r="M14" s="129">
        <v>444517</v>
      </c>
      <c r="N14" s="129">
        <v>131397</v>
      </c>
      <c r="O14" s="129">
        <v>47892</v>
      </c>
      <c r="P14" s="129">
        <v>1158195</v>
      </c>
      <c r="Q14" s="130">
        <v>45897</v>
      </c>
      <c r="R14" s="130">
        <v>3085081</v>
      </c>
      <c r="S14" s="129">
        <v>0</v>
      </c>
      <c r="T14" s="129">
        <v>37010064</v>
      </c>
      <c r="U14" s="129">
        <v>12620</v>
      </c>
      <c r="V14" s="129">
        <v>39770</v>
      </c>
      <c r="W14" s="129">
        <v>0</v>
      </c>
      <c r="X14" s="129">
        <v>37062454</v>
      </c>
      <c r="Y14" s="129">
        <v>40147535</v>
      </c>
      <c r="Z14" s="129">
        <v>549</v>
      </c>
      <c r="AA14" s="129">
        <v>37063003</v>
      </c>
      <c r="AB14" s="129">
        <v>40148084</v>
      </c>
      <c r="AC14" s="129">
        <v>-479</v>
      </c>
      <c r="AD14" s="129">
        <v>37062524</v>
      </c>
      <c r="AE14" s="131">
        <v>40147605</v>
      </c>
      <c r="AF14" s="111"/>
    </row>
    <row r="15" spans="1:32" ht="24.45" customHeight="1" x14ac:dyDescent="0.2">
      <c r="A15" s="148">
        <v>11</v>
      </c>
      <c r="B15" s="147" t="s">
        <v>223</v>
      </c>
      <c r="C15" s="124">
        <v>2858130</v>
      </c>
      <c r="D15" s="125">
        <v>353385</v>
      </c>
      <c r="E15" s="125">
        <v>322442</v>
      </c>
      <c r="F15" s="125">
        <v>264010</v>
      </c>
      <c r="G15" s="125">
        <v>5057017</v>
      </c>
      <c r="H15" s="125">
        <v>3154265</v>
      </c>
      <c r="I15" s="125">
        <v>712938</v>
      </c>
      <c r="J15" s="125">
        <v>3688776</v>
      </c>
      <c r="K15" s="125">
        <v>785892</v>
      </c>
      <c r="L15" s="125">
        <v>170876</v>
      </c>
      <c r="M15" s="125">
        <v>4930984</v>
      </c>
      <c r="N15" s="125">
        <v>708100</v>
      </c>
      <c r="O15" s="125">
        <v>1941109</v>
      </c>
      <c r="P15" s="125">
        <v>6326098</v>
      </c>
      <c r="Q15" s="126">
        <v>313851</v>
      </c>
      <c r="R15" s="126">
        <v>31587873</v>
      </c>
      <c r="S15" s="125">
        <v>279334</v>
      </c>
      <c r="T15" s="125">
        <v>9157726</v>
      </c>
      <c r="U15" s="125">
        <v>23400</v>
      </c>
      <c r="V15" s="125">
        <v>1527782</v>
      </c>
      <c r="W15" s="125">
        <v>29413</v>
      </c>
      <c r="X15" s="125">
        <v>11017655</v>
      </c>
      <c r="Y15" s="125">
        <v>42605528</v>
      </c>
      <c r="Z15" s="125">
        <v>8902503</v>
      </c>
      <c r="AA15" s="125">
        <v>19920158</v>
      </c>
      <c r="AB15" s="125">
        <v>51508031</v>
      </c>
      <c r="AC15" s="125">
        <v>-8497950</v>
      </c>
      <c r="AD15" s="125">
        <v>11422208</v>
      </c>
      <c r="AE15" s="127">
        <v>43010081</v>
      </c>
      <c r="AF15" s="111"/>
    </row>
    <row r="16" spans="1:32" ht="24.45" customHeight="1" x14ac:dyDescent="0.2">
      <c r="A16" s="148" t="s">
        <v>41</v>
      </c>
      <c r="B16" s="147" t="s">
        <v>83</v>
      </c>
      <c r="C16" s="124">
        <v>111169</v>
      </c>
      <c r="D16" s="125">
        <v>2907</v>
      </c>
      <c r="E16" s="125">
        <v>20879</v>
      </c>
      <c r="F16" s="125">
        <v>1253</v>
      </c>
      <c r="G16" s="125">
        <v>711362</v>
      </c>
      <c r="H16" s="125">
        <v>398325</v>
      </c>
      <c r="I16" s="125">
        <v>343291</v>
      </c>
      <c r="J16" s="125">
        <v>708597</v>
      </c>
      <c r="K16" s="125">
        <v>816635</v>
      </c>
      <c r="L16" s="125">
        <v>91506</v>
      </c>
      <c r="M16" s="125">
        <v>439227</v>
      </c>
      <c r="N16" s="125">
        <v>4079313</v>
      </c>
      <c r="O16" s="125">
        <v>1396383</v>
      </c>
      <c r="P16" s="125">
        <v>5655057</v>
      </c>
      <c r="Q16" s="126">
        <v>253095</v>
      </c>
      <c r="R16" s="126">
        <v>15028999</v>
      </c>
      <c r="S16" s="125">
        <v>121255</v>
      </c>
      <c r="T16" s="125">
        <v>11426170</v>
      </c>
      <c r="U16" s="125">
        <v>8249</v>
      </c>
      <c r="V16" s="125">
        <v>2957924</v>
      </c>
      <c r="W16" s="125">
        <v>-20291</v>
      </c>
      <c r="X16" s="125">
        <v>14493307</v>
      </c>
      <c r="Y16" s="125">
        <v>29522306</v>
      </c>
      <c r="Z16" s="125">
        <v>872601</v>
      </c>
      <c r="AA16" s="125">
        <v>15365908</v>
      </c>
      <c r="AB16" s="125">
        <v>30394907</v>
      </c>
      <c r="AC16" s="125">
        <v>-7954638</v>
      </c>
      <c r="AD16" s="125">
        <v>7411270</v>
      </c>
      <c r="AE16" s="127">
        <v>22440269</v>
      </c>
      <c r="AF16" s="111"/>
    </row>
    <row r="17" spans="1:32" ht="24.45" customHeight="1" x14ac:dyDescent="0.2">
      <c r="A17" s="148" t="s">
        <v>42</v>
      </c>
      <c r="B17" s="147" t="s">
        <v>105</v>
      </c>
      <c r="C17" s="124">
        <v>0</v>
      </c>
      <c r="D17" s="125">
        <v>0</v>
      </c>
      <c r="E17" s="125">
        <v>0</v>
      </c>
      <c r="F17" s="125">
        <v>0</v>
      </c>
      <c r="G17" s="125">
        <v>0</v>
      </c>
      <c r="H17" s="125">
        <v>0</v>
      </c>
      <c r="I17" s="125">
        <v>0</v>
      </c>
      <c r="J17" s="125">
        <v>0</v>
      </c>
      <c r="K17" s="125">
        <v>0</v>
      </c>
      <c r="L17" s="125">
        <v>0</v>
      </c>
      <c r="M17" s="125">
        <v>0</v>
      </c>
      <c r="N17" s="125">
        <v>0</v>
      </c>
      <c r="O17" s="125">
        <v>0</v>
      </c>
      <c r="P17" s="125">
        <v>0</v>
      </c>
      <c r="Q17" s="126">
        <v>847300</v>
      </c>
      <c r="R17" s="126">
        <v>847300</v>
      </c>
      <c r="S17" s="125">
        <v>0</v>
      </c>
      <c r="T17" s="125">
        <v>917000</v>
      </c>
      <c r="U17" s="125">
        <v>34975147</v>
      </c>
      <c r="V17" s="125">
        <v>0</v>
      </c>
      <c r="W17" s="125">
        <v>0</v>
      </c>
      <c r="X17" s="125">
        <v>35892147</v>
      </c>
      <c r="Y17" s="125">
        <v>36739447</v>
      </c>
      <c r="Z17" s="125">
        <v>0</v>
      </c>
      <c r="AA17" s="125">
        <v>35892147</v>
      </c>
      <c r="AB17" s="125">
        <v>36739447</v>
      </c>
      <c r="AC17" s="125">
        <v>0</v>
      </c>
      <c r="AD17" s="125">
        <v>35892147</v>
      </c>
      <c r="AE17" s="127">
        <v>36739447</v>
      </c>
      <c r="AF17" s="111"/>
    </row>
    <row r="18" spans="1:32" ht="24.45" customHeight="1" x14ac:dyDescent="0.2">
      <c r="A18" s="148" t="s">
        <v>43</v>
      </c>
      <c r="B18" s="147" t="s">
        <v>106</v>
      </c>
      <c r="C18" s="124">
        <v>429809</v>
      </c>
      <c r="D18" s="125">
        <v>56749</v>
      </c>
      <c r="E18" s="125">
        <v>123243</v>
      </c>
      <c r="F18" s="125">
        <v>11451</v>
      </c>
      <c r="G18" s="125">
        <v>5556381</v>
      </c>
      <c r="H18" s="125">
        <v>4113322</v>
      </c>
      <c r="I18" s="125">
        <v>2784518</v>
      </c>
      <c r="J18" s="125">
        <v>1873730</v>
      </c>
      <c r="K18" s="125">
        <v>2518597</v>
      </c>
      <c r="L18" s="125">
        <v>593716</v>
      </c>
      <c r="M18" s="125">
        <v>7573497</v>
      </c>
      <c r="N18" s="125">
        <v>2731054</v>
      </c>
      <c r="O18" s="125">
        <v>4162749</v>
      </c>
      <c r="P18" s="125">
        <v>13871857</v>
      </c>
      <c r="Q18" s="126">
        <v>160436</v>
      </c>
      <c r="R18" s="126">
        <v>46561109</v>
      </c>
      <c r="S18" s="125">
        <v>7440109</v>
      </c>
      <c r="T18" s="125">
        <v>63390099</v>
      </c>
      <c r="U18" s="125">
        <v>69706234</v>
      </c>
      <c r="V18" s="125">
        <v>15545963</v>
      </c>
      <c r="W18" s="125">
        <v>0</v>
      </c>
      <c r="X18" s="125">
        <v>156082405</v>
      </c>
      <c r="Y18" s="125">
        <v>202643514</v>
      </c>
      <c r="Z18" s="125">
        <v>9774258</v>
      </c>
      <c r="AA18" s="125">
        <v>165856663</v>
      </c>
      <c r="AB18" s="125">
        <v>212417772</v>
      </c>
      <c r="AC18" s="125">
        <v>-15214901</v>
      </c>
      <c r="AD18" s="125">
        <v>150641762</v>
      </c>
      <c r="AE18" s="127">
        <v>197202871</v>
      </c>
      <c r="AF18" s="111"/>
    </row>
    <row r="19" spans="1:32" ht="24.45" customHeight="1" x14ac:dyDescent="0.2">
      <c r="A19" s="148">
        <v>15</v>
      </c>
      <c r="B19" s="150" t="s">
        <v>14</v>
      </c>
      <c r="C19" s="124">
        <v>80167</v>
      </c>
      <c r="D19" s="125">
        <v>20592</v>
      </c>
      <c r="E19" s="125">
        <v>50358</v>
      </c>
      <c r="F19" s="125">
        <v>3378</v>
      </c>
      <c r="G19" s="125">
        <v>818831</v>
      </c>
      <c r="H19" s="125">
        <v>642770</v>
      </c>
      <c r="I19" s="125">
        <v>148063</v>
      </c>
      <c r="J19" s="125">
        <v>165532</v>
      </c>
      <c r="K19" s="125">
        <v>66091</v>
      </c>
      <c r="L19" s="125">
        <v>39713</v>
      </c>
      <c r="M19" s="125">
        <v>318068</v>
      </c>
      <c r="N19" s="125">
        <v>61266</v>
      </c>
      <c r="O19" s="125">
        <v>42476</v>
      </c>
      <c r="P19" s="125">
        <v>917511</v>
      </c>
      <c r="Q19" s="126">
        <v>0</v>
      </c>
      <c r="R19" s="126">
        <v>3374816</v>
      </c>
      <c r="S19" s="129">
        <v>0</v>
      </c>
      <c r="T19" s="129">
        <v>0</v>
      </c>
      <c r="U19" s="129">
        <v>0</v>
      </c>
      <c r="V19" s="129">
        <v>0</v>
      </c>
      <c r="W19" s="129">
        <v>0</v>
      </c>
      <c r="X19" s="125">
        <v>0</v>
      </c>
      <c r="Y19" s="125">
        <v>3374816</v>
      </c>
      <c r="Z19" s="129">
        <v>88350</v>
      </c>
      <c r="AA19" s="125">
        <v>88350</v>
      </c>
      <c r="AB19" s="125">
        <v>3463166</v>
      </c>
      <c r="AC19" s="129">
        <v>-13569</v>
      </c>
      <c r="AD19" s="125">
        <v>74781</v>
      </c>
      <c r="AE19" s="127">
        <v>3449597</v>
      </c>
      <c r="AF19" s="111"/>
    </row>
    <row r="20" spans="1:32" ht="24.45" customHeight="1" thickBot="1" x14ac:dyDescent="0.25">
      <c r="A20" s="151">
        <v>16</v>
      </c>
      <c r="B20" s="152" t="s">
        <v>112</v>
      </c>
      <c r="C20" s="132">
        <v>23060629</v>
      </c>
      <c r="D20" s="133">
        <v>1410219</v>
      </c>
      <c r="E20" s="133">
        <v>2630931</v>
      </c>
      <c r="F20" s="133">
        <v>351294</v>
      </c>
      <c r="G20" s="133">
        <v>104357175</v>
      </c>
      <c r="H20" s="133">
        <v>26636767</v>
      </c>
      <c r="I20" s="133">
        <v>8503700</v>
      </c>
      <c r="J20" s="133">
        <v>8968367</v>
      </c>
      <c r="K20" s="133">
        <v>6169080</v>
      </c>
      <c r="L20" s="133">
        <v>4295818</v>
      </c>
      <c r="M20" s="133">
        <v>24977183</v>
      </c>
      <c r="N20" s="133">
        <v>9182948</v>
      </c>
      <c r="O20" s="133">
        <v>12319743</v>
      </c>
      <c r="P20" s="133">
        <v>68496467</v>
      </c>
      <c r="Q20" s="134">
        <v>1943880</v>
      </c>
      <c r="R20" s="134">
        <v>303304201</v>
      </c>
      <c r="S20" s="135">
        <v>9854267</v>
      </c>
      <c r="T20" s="135">
        <v>234978013</v>
      </c>
      <c r="U20" s="135">
        <v>106956922</v>
      </c>
      <c r="V20" s="135">
        <v>91480519</v>
      </c>
      <c r="W20" s="135">
        <v>-155176</v>
      </c>
      <c r="X20" s="135">
        <v>443114545</v>
      </c>
      <c r="Y20" s="135">
        <v>746418746</v>
      </c>
      <c r="Z20" s="135">
        <v>186809634</v>
      </c>
      <c r="AA20" s="135">
        <v>629924179</v>
      </c>
      <c r="AB20" s="135">
        <v>933228380</v>
      </c>
      <c r="AC20" s="135">
        <v>-235579679</v>
      </c>
      <c r="AD20" s="135">
        <v>394344500</v>
      </c>
      <c r="AE20" s="136">
        <v>697648701</v>
      </c>
      <c r="AF20" s="111"/>
    </row>
    <row r="21" spans="1:32" ht="24.45" customHeight="1" x14ac:dyDescent="0.2">
      <c r="A21" s="148">
        <v>17</v>
      </c>
      <c r="B21" s="147" t="s">
        <v>113</v>
      </c>
      <c r="C21" s="124">
        <v>70624</v>
      </c>
      <c r="D21" s="125">
        <v>44316</v>
      </c>
      <c r="E21" s="125">
        <v>132654</v>
      </c>
      <c r="F21" s="125">
        <v>30279</v>
      </c>
      <c r="G21" s="125">
        <v>1998037</v>
      </c>
      <c r="H21" s="125">
        <v>1018381</v>
      </c>
      <c r="I21" s="125">
        <v>516769</v>
      </c>
      <c r="J21" s="125">
        <v>1042018</v>
      </c>
      <c r="K21" s="125">
        <v>673180</v>
      </c>
      <c r="L21" s="125">
        <v>128211</v>
      </c>
      <c r="M21" s="125">
        <v>511392</v>
      </c>
      <c r="N21" s="125">
        <v>355088</v>
      </c>
      <c r="O21" s="125">
        <v>387599</v>
      </c>
      <c r="P21" s="125">
        <v>2931341</v>
      </c>
      <c r="Q21" s="126">
        <v>14378</v>
      </c>
      <c r="R21" s="137">
        <v>9854267</v>
      </c>
      <c r="S21" s="138"/>
      <c r="T21" s="138"/>
      <c r="U21" s="138"/>
      <c r="V21" s="138"/>
      <c r="W21" s="138"/>
      <c r="X21" s="138"/>
      <c r="Y21" s="138"/>
      <c r="Z21" s="138"/>
      <c r="AA21" s="138"/>
      <c r="AB21" s="138"/>
      <c r="AC21" s="138"/>
      <c r="AD21" s="138"/>
      <c r="AE21" s="138"/>
      <c r="AF21" s="111"/>
    </row>
    <row r="22" spans="1:32" ht="24.45" customHeight="1" x14ac:dyDescent="0.2">
      <c r="A22" s="148">
        <v>18</v>
      </c>
      <c r="B22" s="147" t="s">
        <v>114</v>
      </c>
      <c r="C22" s="124">
        <v>4510093</v>
      </c>
      <c r="D22" s="125">
        <v>389205</v>
      </c>
      <c r="E22" s="125">
        <v>1073175</v>
      </c>
      <c r="F22" s="125">
        <v>56651</v>
      </c>
      <c r="G22" s="125">
        <v>21228881</v>
      </c>
      <c r="H22" s="125">
        <v>9863270</v>
      </c>
      <c r="I22" s="125">
        <v>3556129</v>
      </c>
      <c r="J22" s="125">
        <v>19719995</v>
      </c>
      <c r="K22" s="125">
        <v>7997102</v>
      </c>
      <c r="L22" s="125">
        <v>947859</v>
      </c>
      <c r="M22" s="125">
        <v>7704887</v>
      </c>
      <c r="N22" s="125">
        <v>2701414</v>
      </c>
      <c r="O22" s="125">
        <v>14309328</v>
      </c>
      <c r="P22" s="125">
        <v>74434043</v>
      </c>
      <c r="Q22" s="126">
        <v>19499</v>
      </c>
      <c r="R22" s="139">
        <v>168511531</v>
      </c>
      <c r="S22" s="138"/>
      <c r="T22" s="138"/>
      <c r="U22" s="138"/>
      <c r="V22" s="138"/>
      <c r="W22" s="138"/>
      <c r="X22" s="138"/>
      <c r="Y22" s="138"/>
      <c r="Z22" s="138"/>
      <c r="AA22" s="138"/>
      <c r="AB22" s="138"/>
      <c r="AC22" s="138"/>
      <c r="AD22" s="138"/>
      <c r="AE22" s="138"/>
      <c r="AF22" s="111"/>
    </row>
    <row r="23" spans="1:32" ht="24.45" customHeight="1" x14ac:dyDescent="0.2">
      <c r="A23" s="148">
        <v>19</v>
      </c>
      <c r="B23" s="147" t="s">
        <v>115</v>
      </c>
      <c r="C23" s="124">
        <v>5778085</v>
      </c>
      <c r="D23" s="125">
        <v>1617220</v>
      </c>
      <c r="E23" s="125">
        <v>594465</v>
      </c>
      <c r="F23" s="125">
        <v>106600</v>
      </c>
      <c r="G23" s="125">
        <v>12644909</v>
      </c>
      <c r="H23" s="125">
        <v>9914488</v>
      </c>
      <c r="I23" s="125">
        <v>-4434632</v>
      </c>
      <c r="J23" s="125">
        <v>9383435</v>
      </c>
      <c r="K23" s="125">
        <v>4706874</v>
      </c>
      <c r="L23" s="125">
        <v>18458529</v>
      </c>
      <c r="M23" s="125">
        <v>5371651</v>
      </c>
      <c r="N23" s="125">
        <v>5802369</v>
      </c>
      <c r="O23" s="125">
        <v>0</v>
      </c>
      <c r="P23" s="125">
        <v>25061021</v>
      </c>
      <c r="Q23" s="126">
        <v>1279730</v>
      </c>
      <c r="R23" s="139">
        <v>96284744</v>
      </c>
      <c r="S23" s="138"/>
      <c r="T23" s="138"/>
      <c r="U23" s="138"/>
      <c r="V23" s="138"/>
      <c r="W23" s="138"/>
      <c r="X23" s="138"/>
      <c r="Y23" s="138"/>
      <c r="Z23" s="138"/>
      <c r="AA23" s="138"/>
      <c r="AB23" s="138"/>
      <c r="AC23" s="138"/>
      <c r="AD23" s="138"/>
      <c r="AE23" s="138"/>
      <c r="AF23" s="111"/>
    </row>
    <row r="24" spans="1:32" ht="24.45" customHeight="1" x14ac:dyDescent="0.2">
      <c r="A24" s="148">
        <v>20</v>
      </c>
      <c r="B24" s="147" t="s">
        <v>116</v>
      </c>
      <c r="C24" s="124">
        <v>4658405</v>
      </c>
      <c r="D24" s="125">
        <v>635151</v>
      </c>
      <c r="E24" s="125">
        <v>628693</v>
      </c>
      <c r="F24" s="125">
        <v>30960</v>
      </c>
      <c r="G24" s="125">
        <v>14761334</v>
      </c>
      <c r="H24" s="125">
        <v>1019731</v>
      </c>
      <c r="I24" s="125">
        <v>10386893</v>
      </c>
      <c r="J24" s="125">
        <v>4866990</v>
      </c>
      <c r="K24" s="125">
        <v>1583257</v>
      </c>
      <c r="L24" s="125">
        <v>14310764</v>
      </c>
      <c r="M24" s="125">
        <v>2822680</v>
      </c>
      <c r="N24" s="125">
        <v>3150101</v>
      </c>
      <c r="O24" s="125">
        <v>9707112</v>
      </c>
      <c r="P24" s="125">
        <v>21377866</v>
      </c>
      <c r="Q24" s="126">
        <v>162306</v>
      </c>
      <c r="R24" s="139">
        <v>90102243</v>
      </c>
      <c r="S24" s="138"/>
      <c r="T24" s="138"/>
      <c r="U24" s="138"/>
      <c r="V24" s="138"/>
      <c r="W24" s="138"/>
      <c r="X24" s="138"/>
      <c r="Y24" s="138"/>
      <c r="Z24" s="138"/>
      <c r="AA24" s="138"/>
      <c r="AB24" s="138"/>
      <c r="AC24" s="138"/>
      <c r="AD24" s="138"/>
      <c r="AE24" s="138"/>
      <c r="AF24" s="111"/>
    </row>
    <row r="25" spans="1:32" ht="24.45" customHeight="1" x14ac:dyDescent="0.2">
      <c r="A25" s="148">
        <v>21</v>
      </c>
      <c r="B25" s="153" t="s">
        <v>229</v>
      </c>
      <c r="C25" s="124">
        <v>2092015</v>
      </c>
      <c r="D25" s="125">
        <v>0</v>
      </c>
      <c r="E25" s="125">
        <v>9397</v>
      </c>
      <c r="F25" s="125">
        <v>20513</v>
      </c>
      <c r="G25" s="125">
        <v>9879702</v>
      </c>
      <c r="H25" s="125">
        <v>2937811</v>
      </c>
      <c r="I25" s="125">
        <v>1481507</v>
      </c>
      <c r="J25" s="125">
        <v>6259809</v>
      </c>
      <c r="K25" s="125">
        <v>648902</v>
      </c>
      <c r="L25" s="125">
        <v>2020129</v>
      </c>
      <c r="M25" s="125">
        <v>1763238</v>
      </c>
      <c r="N25" s="125">
        <v>1248349</v>
      </c>
      <c r="O25" s="125">
        <v>15665</v>
      </c>
      <c r="P25" s="125">
        <v>5970187</v>
      </c>
      <c r="Q25" s="126">
        <v>41012</v>
      </c>
      <c r="R25" s="139">
        <v>34388236</v>
      </c>
      <c r="S25" s="138"/>
      <c r="T25" s="138"/>
      <c r="U25" s="138"/>
      <c r="V25" s="138"/>
      <c r="W25" s="138"/>
      <c r="X25" s="138"/>
      <c r="Y25" s="138"/>
      <c r="Z25" s="138"/>
      <c r="AA25" s="138"/>
      <c r="AB25" s="138"/>
      <c r="AC25" s="138"/>
      <c r="AD25" s="138"/>
      <c r="AE25" s="138"/>
      <c r="AF25" s="111"/>
    </row>
    <row r="26" spans="1:32" ht="24.45" customHeight="1" x14ac:dyDescent="0.2">
      <c r="A26" s="148">
        <v>22</v>
      </c>
      <c r="B26" s="150" t="s">
        <v>117</v>
      </c>
      <c r="C26" s="124">
        <v>-2810439</v>
      </c>
      <c r="D26" s="125">
        <v>0</v>
      </c>
      <c r="E26" s="125">
        <v>-12537</v>
      </c>
      <c r="F26" s="125">
        <v>0</v>
      </c>
      <c r="G26" s="125">
        <v>-39347</v>
      </c>
      <c r="H26" s="125">
        <v>-253332</v>
      </c>
      <c r="I26" s="125">
        <v>-175890</v>
      </c>
      <c r="J26" s="125">
        <v>-21648</v>
      </c>
      <c r="K26" s="125">
        <v>-249411</v>
      </c>
      <c r="L26" s="125">
        <v>-13705</v>
      </c>
      <c r="M26" s="125">
        <v>-140950</v>
      </c>
      <c r="N26" s="125">
        <v>0</v>
      </c>
      <c r="O26" s="125">
        <v>0</v>
      </c>
      <c r="P26" s="125">
        <v>-1068054</v>
      </c>
      <c r="Q26" s="126">
        <v>-11208</v>
      </c>
      <c r="R26" s="139">
        <v>-4796521</v>
      </c>
      <c r="S26" s="138"/>
      <c r="T26" s="138"/>
      <c r="U26" s="138"/>
      <c r="V26" s="138"/>
      <c r="W26" s="138"/>
      <c r="X26" s="138"/>
      <c r="Y26" s="138"/>
      <c r="Z26" s="138"/>
      <c r="AA26" s="138"/>
      <c r="AB26" s="138"/>
      <c r="AC26" s="138"/>
      <c r="AD26" s="138"/>
      <c r="AE26" s="138"/>
      <c r="AF26" s="111"/>
    </row>
    <row r="27" spans="1:32" ht="24.45" customHeight="1" x14ac:dyDescent="0.2">
      <c r="A27" s="151">
        <v>28</v>
      </c>
      <c r="B27" s="152" t="s">
        <v>118</v>
      </c>
      <c r="C27" s="132">
        <v>14298783</v>
      </c>
      <c r="D27" s="133">
        <v>2685892</v>
      </c>
      <c r="E27" s="133">
        <v>2425847</v>
      </c>
      <c r="F27" s="133">
        <v>245003</v>
      </c>
      <c r="G27" s="133">
        <v>60473516</v>
      </c>
      <c r="H27" s="133">
        <v>24500349</v>
      </c>
      <c r="I27" s="133">
        <v>11330776</v>
      </c>
      <c r="J27" s="133">
        <v>41250599</v>
      </c>
      <c r="K27" s="133">
        <v>15359904</v>
      </c>
      <c r="L27" s="133">
        <v>35851787</v>
      </c>
      <c r="M27" s="133">
        <v>18032898</v>
      </c>
      <c r="N27" s="133">
        <v>13257321</v>
      </c>
      <c r="O27" s="133">
        <v>24419704</v>
      </c>
      <c r="P27" s="133">
        <v>128706404</v>
      </c>
      <c r="Q27" s="134">
        <v>1505717</v>
      </c>
      <c r="R27" s="140">
        <v>394344500</v>
      </c>
      <c r="S27" s="138"/>
      <c r="T27" s="138"/>
      <c r="U27" s="138"/>
      <c r="V27" s="138"/>
      <c r="W27" s="138"/>
      <c r="X27" s="138"/>
      <c r="Y27" s="138"/>
      <c r="Z27" s="138"/>
      <c r="AA27" s="138"/>
      <c r="AB27" s="138"/>
      <c r="AC27" s="138"/>
      <c r="AD27" s="138"/>
      <c r="AE27" s="138"/>
      <c r="AF27" s="111"/>
    </row>
    <row r="28" spans="1:32" ht="24.45" customHeight="1" thickBot="1" x14ac:dyDescent="0.25">
      <c r="A28" s="154">
        <v>29</v>
      </c>
      <c r="B28" s="155" t="s">
        <v>119</v>
      </c>
      <c r="C28" s="141">
        <v>37359412</v>
      </c>
      <c r="D28" s="135">
        <v>4096111</v>
      </c>
      <c r="E28" s="135">
        <v>5056778</v>
      </c>
      <c r="F28" s="135">
        <v>596297</v>
      </c>
      <c r="G28" s="135">
        <v>164830691</v>
      </c>
      <c r="H28" s="135">
        <v>51137116</v>
      </c>
      <c r="I28" s="135">
        <v>19834476</v>
      </c>
      <c r="J28" s="135">
        <v>50218966</v>
      </c>
      <c r="K28" s="135">
        <v>21528984</v>
      </c>
      <c r="L28" s="135">
        <v>40147605</v>
      </c>
      <c r="M28" s="135">
        <v>43010081</v>
      </c>
      <c r="N28" s="135">
        <v>22440269</v>
      </c>
      <c r="O28" s="135">
        <v>36739447</v>
      </c>
      <c r="P28" s="135">
        <v>197202871</v>
      </c>
      <c r="Q28" s="142">
        <v>3449597</v>
      </c>
      <c r="R28" s="143">
        <v>697648701</v>
      </c>
      <c r="S28" s="138"/>
      <c r="T28" s="138"/>
      <c r="U28" s="138"/>
      <c r="V28" s="138"/>
      <c r="W28" s="138"/>
      <c r="X28" s="138"/>
      <c r="Y28" s="138"/>
      <c r="Z28" s="138"/>
      <c r="AA28" s="138"/>
      <c r="AB28" s="138"/>
      <c r="AC28" s="138"/>
      <c r="AD28" s="138"/>
      <c r="AE28" s="138"/>
      <c r="AF28" s="111"/>
    </row>
  </sheetData>
  <mergeCells count="1">
    <mergeCell ref="AD1:AE1"/>
  </mergeCells>
  <phoneticPr fontId="9"/>
  <pageMargins left="0.70866141732283472" right="0.70866141732283472" top="0.74803149606299213" bottom="0.74803149606299213" header="0.31496062992125984" footer="0.31496062992125984"/>
  <pageSetup paperSize="9" scale="52" fitToWidth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A49"/>
  <sheetViews>
    <sheetView view="pageBreakPreview" zoomScale="80" zoomScaleNormal="80" zoomScaleSheetLayoutView="80" workbookViewId="0">
      <pane xSplit="2" ySplit="3" topLeftCell="C4" activePane="bottomRight" state="frozen"/>
      <selection activeCell="AL48" sqref="C2:AL48"/>
      <selection pane="topRight" activeCell="AL48" sqref="C2:AL48"/>
      <selection pane="bottomLeft" activeCell="AL48" sqref="C2:AL48"/>
      <selection pane="bottomRight" activeCell="A2" sqref="A2:B3"/>
    </sheetView>
  </sheetViews>
  <sheetFormatPr defaultRowHeight="13.2" x14ac:dyDescent="0.2"/>
  <cols>
    <col min="1" max="1" width="3.6640625" customWidth="1"/>
    <col min="2" max="2" width="27.6640625" customWidth="1"/>
    <col min="3" max="15" width="10.77734375" customWidth="1"/>
    <col min="16" max="28" width="10.44140625" customWidth="1"/>
    <col min="29" max="36" width="10.77734375" customWidth="1"/>
    <col min="37" max="40" width="10.77734375" style="32" customWidth="1"/>
    <col min="41" max="41" width="10.77734375" customWidth="1"/>
    <col min="42" max="50" width="10.6640625" customWidth="1"/>
    <col min="51" max="51" width="11.6640625" customWidth="1"/>
    <col min="52" max="53" width="10.6640625" customWidth="1"/>
  </cols>
  <sheetData>
    <row r="1" spans="1:53" s="156" customFormat="1" ht="25.2" customHeight="1" thickBot="1" x14ac:dyDescent="0.25">
      <c r="A1" s="168" t="s">
        <v>232</v>
      </c>
      <c r="AK1" s="157"/>
      <c r="AL1" s="157"/>
      <c r="AM1" s="157"/>
      <c r="AN1" s="157"/>
      <c r="BA1" s="158" t="s">
        <v>72</v>
      </c>
    </row>
    <row r="2" spans="1:53" ht="13.5" customHeight="1" x14ac:dyDescent="0.2">
      <c r="A2" s="160" t="s">
        <v>0</v>
      </c>
      <c r="B2" s="161"/>
      <c r="C2" s="1" t="s">
        <v>30</v>
      </c>
      <c r="D2" s="2" t="s">
        <v>31</v>
      </c>
      <c r="E2" s="2" t="s">
        <v>32</v>
      </c>
      <c r="F2" s="2" t="s">
        <v>33</v>
      </c>
      <c r="G2" s="2" t="s">
        <v>34</v>
      </c>
      <c r="H2" s="2" t="s">
        <v>35</v>
      </c>
      <c r="I2" s="2" t="s">
        <v>36</v>
      </c>
      <c r="J2" s="2" t="s">
        <v>37</v>
      </c>
      <c r="K2" s="2" t="s">
        <v>38</v>
      </c>
      <c r="L2" s="2" t="s">
        <v>39</v>
      </c>
      <c r="M2" s="2" t="s">
        <v>40</v>
      </c>
      <c r="N2" s="2" t="s">
        <v>41</v>
      </c>
      <c r="O2" s="2" t="s">
        <v>42</v>
      </c>
      <c r="P2" s="2" t="s">
        <v>43</v>
      </c>
      <c r="Q2" s="2" t="s">
        <v>44</v>
      </c>
      <c r="R2" s="2" t="s">
        <v>45</v>
      </c>
      <c r="S2" s="2" t="s">
        <v>46</v>
      </c>
      <c r="T2" s="2" t="s">
        <v>48</v>
      </c>
      <c r="U2" s="2" t="s">
        <v>50</v>
      </c>
      <c r="V2" s="2" t="s">
        <v>51</v>
      </c>
      <c r="W2" s="2" t="s">
        <v>52</v>
      </c>
      <c r="X2" s="2" t="s">
        <v>53</v>
      </c>
      <c r="Y2" s="2" t="s">
        <v>54</v>
      </c>
      <c r="Z2" s="2" t="s">
        <v>55</v>
      </c>
      <c r="AA2" s="2" t="s">
        <v>56</v>
      </c>
      <c r="AB2" s="2" t="s">
        <v>57</v>
      </c>
      <c r="AC2" s="2" t="s">
        <v>58</v>
      </c>
      <c r="AD2" s="2" t="s">
        <v>59</v>
      </c>
      <c r="AE2" s="2" t="s">
        <v>60</v>
      </c>
      <c r="AF2" s="2" t="s">
        <v>61</v>
      </c>
      <c r="AG2" s="2" t="s">
        <v>62</v>
      </c>
      <c r="AH2" s="2" t="s">
        <v>63</v>
      </c>
      <c r="AI2" s="2" t="s">
        <v>64</v>
      </c>
      <c r="AJ2" s="2" t="s">
        <v>65</v>
      </c>
      <c r="AK2" s="2" t="s">
        <v>66</v>
      </c>
      <c r="AL2" s="2" t="s">
        <v>67</v>
      </c>
      <c r="AM2" s="2" t="s">
        <v>68</v>
      </c>
      <c r="AN2" s="2" t="s">
        <v>69</v>
      </c>
      <c r="AO2" s="2" t="s">
        <v>70</v>
      </c>
      <c r="AP2" s="2" t="s">
        <v>71</v>
      </c>
      <c r="AQ2" s="2" t="s">
        <v>170</v>
      </c>
      <c r="AR2" s="2" t="s">
        <v>171</v>
      </c>
      <c r="AS2" s="2" t="s">
        <v>172</v>
      </c>
      <c r="AT2" s="2" t="s">
        <v>173</v>
      </c>
      <c r="AU2" s="2" t="s">
        <v>176</v>
      </c>
      <c r="AV2" s="2" t="s">
        <v>177</v>
      </c>
      <c r="AW2" s="2" t="s">
        <v>178</v>
      </c>
      <c r="AX2" s="2" t="s">
        <v>179</v>
      </c>
      <c r="AY2" s="2" t="s">
        <v>180</v>
      </c>
      <c r="AZ2" s="2" t="s">
        <v>181</v>
      </c>
      <c r="BA2" s="53" t="s">
        <v>174</v>
      </c>
    </row>
    <row r="3" spans="1:53" ht="40.200000000000003" thickBot="1" x14ac:dyDescent="0.25">
      <c r="A3" s="162"/>
      <c r="B3" s="163"/>
      <c r="C3" s="40" t="s">
        <v>134</v>
      </c>
      <c r="D3" s="39" t="s">
        <v>135</v>
      </c>
      <c r="E3" s="39" t="s">
        <v>136</v>
      </c>
      <c r="F3" s="39" t="s">
        <v>137</v>
      </c>
      <c r="G3" s="39" t="s">
        <v>138</v>
      </c>
      <c r="H3" s="45" t="s">
        <v>139</v>
      </c>
      <c r="I3" s="39" t="s">
        <v>140</v>
      </c>
      <c r="J3" s="41" t="s">
        <v>141</v>
      </c>
      <c r="K3" s="39" t="s">
        <v>142</v>
      </c>
      <c r="L3" s="43" t="s">
        <v>143</v>
      </c>
      <c r="M3" s="44" t="s">
        <v>75</v>
      </c>
      <c r="N3" s="39" t="s">
        <v>144</v>
      </c>
      <c r="O3" s="39" t="s">
        <v>145</v>
      </c>
      <c r="P3" s="39" t="s">
        <v>146</v>
      </c>
      <c r="Q3" s="39" t="s">
        <v>147</v>
      </c>
      <c r="R3" s="39" t="s">
        <v>148</v>
      </c>
      <c r="S3" s="46" t="s">
        <v>149</v>
      </c>
      <c r="T3" s="45" t="s">
        <v>150</v>
      </c>
      <c r="U3" s="45" t="s">
        <v>151</v>
      </c>
      <c r="V3" s="45" t="s">
        <v>152</v>
      </c>
      <c r="W3" s="46" t="s">
        <v>153</v>
      </c>
      <c r="X3" s="39" t="s">
        <v>154</v>
      </c>
      <c r="Y3" s="44" t="s">
        <v>155</v>
      </c>
      <c r="Z3" s="39" t="s">
        <v>156</v>
      </c>
      <c r="AA3" s="44" t="s">
        <v>157</v>
      </c>
      <c r="AB3" s="47" t="s">
        <v>158</v>
      </c>
      <c r="AC3" s="39" t="s">
        <v>159</v>
      </c>
      <c r="AD3" s="39" t="s">
        <v>160</v>
      </c>
      <c r="AE3" s="45" t="s">
        <v>161</v>
      </c>
      <c r="AF3" s="39" t="s">
        <v>162</v>
      </c>
      <c r="AG3" s="39" t="s">
        <v>163</v>
      </c>
      <c r="AH3" s="48" t="s">
        <v>164</v>
      </c>
      <c r="AI3" s="46" t="s">
        <v>165</v>
      </c>
      <c r="AJ3" s="45" t="s">
        <v>166</v>
      </c>
      <c r="AK3" s="39" t="s">
        <v>167</v>
      </c>
      <c r="AL3" s="39" t="s">
        <v>168</v>
      </c>
      <c r="AM3" s="39" t="s">
        <v>169</v>
      </c>
      <c r="AN3" s="45" t="s">
        <v>22</v>
      </c>
      <c r="AO3" s="38" t="s">
        <v>86</v>
      </c>
      <c r="AP3" s="38" t="s">
        <v>87</v>
      </c>
      <c r="AQ3" s="38" t="s">
        <v>88</v>
      </c>
      <c r="AR3" s="49" t="s">
        <v>183</v>
      </c>
      <c r="AS3" s="38" t="s">
        <v>17</v>
      </c>
      <c r="AT3" s="38" t="s">
        <v>92</v>
      </c>
      <c r="AU3" s="38" t="s">
        <v>91</v>
      </c>
      <c r="AV3" s="38" t="s">
        <v>18</v>
      </c>
      <c r="AW3" s="38" t="s">
        <v>19</v>
      </c>
      <c r="AX3" s="38" t="s">
        <v>20</v>
      </c>
      <c r="AY3" s="38" t="s">
        <v>93</v>
      </c>
      <c r="AZ3" s="38" t="s">
        <v>94</v>
      </c>
      <c r="BA3" s="42" t="s">
        <v>21</v>
      </c>
    </row>
    <row r="4" spans="1:53" ht="13.5" customHeight="1" x14ac:dyDescent="0.2">
      <c r="A4" s="3" t="s">
        <v>30</v>
      </c>
      <c r="B4" s="4" t="s">
        <v>134</v>
      </c>
      <c r="C4" s="13">
        <v>1131315</v>
      </c>
      <c r="D4" s="11">
        <v>2355359</v>
      </c>
      <c r="E4" s="11">
        <v>4687</v>
      </c>
      <c r="F4" s="11">
        <v>0</v>
      </c>
      <c r="G4" s="11">
        <v>0</v>
      </c>
      <c r="H4" s="11">
        <v>3357800</v>
      </c>
      <c r="I4" s="11">
        <v>27281</v>
      </c>
      <c r="J4" s="11">
        <v>6658</v>
      </c>
      <c r="K4" s="11">
        <v>14932</v>
      </c>
      <c r="L4" s="11">
        <v>0</v>
      </c>
      <c r="M4" s="11">
        <v>1224040</v>
      </c>
      <c r="N4" s="11">
        <v>99</v>
      </c>
      <c r="O4" s="11">
        <v>0</v>
      </c>
      <c r="P4" s="11">
        <v>0</v>
      </c>
      <c r="Q4" s="11">
        <v>0</v>
      </c>
      <c r="R4" s="11">
        <v>0</v>
      </c>
      <c r="S4" s="11">
        <v>0</v>
      </c>
      <c r="T4" s="11">
        <v>0</v>
      </c>
      <c r="U4" s="11">
        <v>0</v>
      </c>
      <c r="V4" s="11">
        <v>0</v>
      </c>
      <c r="W4" s="11">
        <v>0</v>
      </c>
      <c r="X4" s="11">
        <v>0</v>
      </c>
      <c r="Y4" s="11">
        <v>9586</v>
      </c>
      <c r="Z4" s="11">
        <v>62357</v>
      </c>
      <c r="AA4" s="11">
        <v>0</v>
      </c>
      <c r="AB4" s="11">
        <v>2542</v>
      </c>
      <c r="AC4" s="11">
        <v>0</v>
      </c>
      <c r="AD4" s="11">
        <v>95</v>
      </c>
      <c r="AE4" s="11">
        <v>11499</v>
      </c>
      <c r="AF4" s="11">
        <v>0</v>
      </c>
      <c r="AG4" s="11">
        <v>1267</v>
      </c>
      <c r="AH4" s="11">
        <v>63997</v>
      </c>
      <c r="AI4" s="11">
        <v>134463</v>
      </c>
      <c r="AJ4" s="11">
        <v>12405</v>
      </c>
      <c r="AK4" s="11">
        <v>450</v>
      </c>
      <c r="AL4" s="11">
        <v>576527</v>
      </c>
      <c r="AM4" s="11">
        <v>0</v>
      </c>
      <c r="AN4" s="11">
        <f t="shared" ref="AN4:AN49" si="0">SUM(C4:AM4)</f>
        <v>8997359</v>
      </c>
      <c r="AO4" s="11">
        <v>33810</v>
      </c>
      <c r="AP4" s="11">
        <v>4559098</v>
      </c>
      <c r="AQ4" s="11">
        <v>0</v>
      </c>
      <c r="AR4" s="11">
        <v>94487</v>
      </c>
      <c r="AS4" s="11">
        <v>-115417</v>
      </c>
      <c r="AT4" s="11">
        <f t="shared" ref="AT4:AT40" si="1">SUM(AO4:AS4)</f>
        <v>4571978</v>
      </c>
      <c r="AU4" s="11">
        <f t="shared" ref="AU4:AU40" si="2">AT4+AN4</f>
        <v>13569337</v>
      </c>
      <c r="AV4" s="11">
        <v>8021558</v>
      </c>
      <c r="AW4" s="11">
        <f>AV4+AT4</f>
        <v>12593536</v>
      </c>
      <c r="AX4" s="11">
        <f>AV4+AU4</f>
        <v>21590895</v>
      </c>
      <c r="AY4" s="11">
        <v>-5530344</v>
      </c>
      <c r="AZ4" s="11">
        <f>AY4+AW4</f>
        <v>7063192</v>
      </c>
      <c r="BA4" s="12">
        <f>AY4+AX4</f>
        <v>16060551</v>
      </c>
    </row>
    <row r="5" spans="1:53" ht="13.5" customHeight="1" x14ac:dyDescent="0.2">
      <c r="A5" s="3" t="s">
        <v>31</v>
      </c>
      <c r="B5" s="7" t="s">
        <v>135</v>
      </c>
      <c r="C5" s="16">
        <v>197038</v>
      </c>
      <c r="D5" s="14">
        <v>545784</v>
      </c>
      <c r="E5" s="14">
        <v>16</v>
      </c>
      <c r="F5" s="14">
        <v>0</v>
      </c>
      <c r="G5" s="14">
        <v>0</v>
      </c>
      <c r="H5" s="14">
        <v>15199420</v>
      </c>
      <c r="I5" s="14">
        <v>3661</v>
      </c>
      <c r="J5" s="14">
        <v>0</v>
      </c>
      <c r="K5" s="14">
        <v>104</v>
      </c>
      <c r="L5" s="14">
        <v>0</v>
      </c>
      <c r="M5" s="14">
        <v>0</v>
      </c>
      <c r="N5" s="14">
        <v>0</v>
      </c>
      <c r="O5" s="14">
        <v>0</v>
      </c>
      <c r="P5" s="14">
        <v>0</v>
      </c>
      <c r="Q5" s="14">
        <v>0</v>
      </c>
      <c r="R5" s="14">
        <v>0</v>
      </c>
      <c r="S5" s="14">
        <v>0</v>
      </c>
      <c r="T5" s="14">
        <v>0</v>
      </c>
      <c r="U5" s="14">
        <v>0</v>
      </c>
      <c r="V5" s="14">
        <v>0</v>
      </c>
      <c r="W5" s="14">
        <v>0</v>
      </c>
      <c r="X5" s="14">
        <v>0</v>
      </c>
      <c r="Y5" s="14">
        <v>9505</v>
      </c>
      <c r="Z5" s="14">
        <v>0</v>
      </c>
      <c r="AA5" s="14">
        <v>0</v>
      </c>
      <c r="AB5" s="14">
        <v>0</v>
      </c>
      <c r="AC5" s="14">
        <v>0</v>
      </c>
      <c r="AD5" s="14">
        <v>0</v>
      </c>
      <c r="AE5" s="14">
        <v>1440</v>
      </c>
      <c r="AF5" s="14">
        <v>0</v>
      </c>
      <c r="AG5" s="14">
        <v>110</v>
      </c>
      <c r="AH5" s="14">
        <v>44690</v>
      </c>
      <c r="AI5" s="14">
        <v>21065</v>
      </c>
      <c r="AJ5" s="14">
        <v>0</v>
      </c>
      <c r="AK5" s="14">
        <v>0</v>
      </c>
      <c r="AL5" s="14">
        <v>132537</v>
      </c>
      <c r="AM5" s="14">
        <v>0</v>
      </c>
      <c r="AN5" s="14">
        <f t="shared" si="0"/>
        <v>16155370</v>
      </c>
      <c r="AO5" s="14">
        <v>0</v>
      </c>
      <c r="AP5" s="14">
        <v>196700</v>
      </c>
      <c r="AQ5" s="14">
        <v>0</v>
      </c>
      <c r="AR5" s="14">
        <v>649839</v>
      </c>
      <c r="AS5" s="14">
        <v>-209</v>
      </c>
      <c r="AT5" s="14">
        <f t="shared" si="1"/>
        <v>846330</v>
      </c>
      <c r="AU5" s="14">
        <f t="shared" si="2"/>
        <v>17001700</v>
      </c>
      <c r="AV5" s="14">
        <v>9943880</v>
      </c>
      <c r="AW5" s="14">
        <f t="shared" ref="AW5:AW40" si="3">AV5+AT5</f>
        <v>10790210</v>
      </c>
      <c r="AX5" s="14">
        <f t="shared" ref="AX5:AX40" si="4">AV5+AU5</f>
        <v>26945580</v>
      </c>
      <c r="AY5" s="14">
        <v>-5646719</v>
      </c>
      <c r="AZ5" s="14">
        <f t="shared" ref="AZ5:AZ40" si="5">AY5+AW5</f>
        <v>5143491</v>
      </c>
      <c r="BA5" s="15">
        <f t="shared" ref="BA5:BA40" si="6">AY5+AX5</f>
        <v>21298861</v>
      </c>
    </row>
    <row r="6" spans="1:53" ht="13.5" customHeight="1" x14ac:dyDescent="0.2">
      <c r="A6" s="3" t="s">
        <v>32</v>
      </c>
      <c r="B6" s="7" t="s">
        <v>136</v>
      </c>
      <c r="C6" s="16">
        <v>4183</v>
      </c>
      <c r="D6" s="14">
        <v>0</v>
      </c>
      <c r="E6" s="14">
        <v>720631</v>
      </c>
      <c r="F6" s="14">
        <v>414</v>
      </c>
      <c r="G6" s="14">
        <v>15</v>
      </c>
      <c r="H6" s="14">
        <v>11024</v>
      </c>
      <c r="I6" s="14">
        <v>0</v>
      </c>
      <c r="J6" s="14">
        <v>1640012</v>
      </c>
      <c r="K6" s="14">
        <v>2245</v>
      </c>
      <c r="L6" s="14">
        <v>0</v>
      </c>
      <c r="M6" s="14">
        <v>0</v>
      </c>
      <c r="N6" s="14">
        <v>0</v>
      </c>
      <c r="O6" s="14">
        <v>1</v>
      </c>
      <c r="P6" s="14">
        <v>0</v>
      </c>
      <c r="Q6" s="14">
        <v>0</v>
      </c>
      <c r="R6" s="14">
        <v>0</v>
      </c>
      <c r="S6" s="14">
        <v>0</v>
      </c>
      <c r="T6" s="14">
        <v>0</v>
      </c>
      <c r="U6" s="14">
        <v>0</v>
      </c>
      <c r="V6" s="14">
        <v>0</v>
      </c>
      <c r="W6" s="14">
        <v>0</v>
      </c>
      <c r="X6" s="14">
        <v>6</v>
      </c>
      <c r="Y6" s="14">
        <v>4002</v>
      </c>
      <c r="Z6" s="14">
        <v>4909</v>
      </c>
      <c r="AA6" s="14">
        <v>0</v>
      </c>
      <c r="AB6" s="14">
        <v>0</v>
      </c>
      <c r="AC6" s="14">
        <v>0</v>
      </c>
      <c r="AD6" s="14">
        <v>0</v>
      </c>
      <c r="AE6" s="14">
        <v>0</v>
      </c>
      <c r="AF6" s="14">
        <v>0</v>
      </c>
      <c r="AG6" s="14">
        <v>163</v>
      </c>
      <c r="AH6" s="14">
        <v>2517</v>
      </c>
      <c r="AI6" s="14">
        <v>4245</v>
      </c>
      <c r="AJ6" s="14">
        <v>0</v>
      </c>
      <c r="AK6" s="14">
        <v>0</v>
      </c>
      <c r="AL6" s="14">
        <v>44310</v>
      </c>
      <c r="AM6" s="14">
        <v>0</v>
      </c>
      <c r="AN6" s="14">
        <f t="shared" si="0"/>
        <v>2438677</v>
      </c>
      <c r="AO6" s="14">
        <v>2086</v>
      </c>
      <c r="AP6" s="14">
        <v>159375</v>
      </c>
      <c r="AQ6" s="14">
        <v>0</v>
      </c>
      <c r="AR6" s="14">
        <v>0</v>
      </c>
      <c r="AS6" s="14">
        <v>-136114</v>
      </c>
      <c r="AT6" s="14">
        <f t="shared" si="1"/>
        <v>25347</v>
      </c>
      <c r="AU6" s="14">
        <f t="shared" si="2"/>
        <v>2464024</v>
      </c>
      <c r="AV6" s="14">
        <v>2249233</v>
      </c>
      <c r="AW6" s="14">
        <f t="shared" si="3"/>
        <v>2274580</v>
      </c>
      <c r="AX6" s="14">
        <f t="shared" si="4"/>
        <v>4713257</v>
      </c>
      <c r="AY6" s="14">
        <v>-617146</v>
      </c>
      <c r="AZ6" s="14">
        <f t="shared" si="5"/>
        <v>1657434</v>
      </c>
      <c r="BA6" s="15">
        <f t="shared" si="6"/>
        <v>4096111</v>
      </c>
    </row>
    <row r="7" spans="1:53" ht="13.5" customHeight="1" x14ac:dyDescent="0.2">
      <c r="A7" s="3" t="s">
        <v>33</v>
      </c>
      <c r="B7" s="7" t="s">
        <v>137</v>
      </c>
      <c r="C7" s="16">
        <v>0</v>
      </c>
      <c r="D7" s="14">
        <v>0</v>
      </c>
      <c r="E7" s="14">
        <v>0</v>
      </c>
      <c r="F7" s="14">
        <v>361746</v>
      </c>
      <c r="G7" s="14">
        <v>0</v>
      </c>
      <c r="H7" s="14">
        <v>290448</v>
      </c>
      <c r="I7" s="14">
        <v>0</v>
      </c>
      <c r="J7" s="14">
        <v>0</v>
      </c>
      <c r="K7" s="14">
        <v>199</v>
      </c>
      <c r="L7" s="14">
        <v>0</v>
      </c>
      <c r="M7" s="14">
        <v>0</v>
      </c>
      <c r="N7" s="14">
        <v>0</v>
      </c>
      <c r="O7" s="14">
        <v>0</v>
      </c>
      <c r="P7" s="14">
        <v>0</v>
      </c>
      <c r="Q7" s="14">
        <v>0</v>
      </c>
      <c r="R7" s="14">
        <v>0</v>
      </c>
      <c r="S7" s="14">
        <v>0</v>
      </c>
      <c r="T7" s="14">
        <v>0</v>
      </c>
      <c r="U7" s="14">
        <v>0</v>
      </c>
      <c r="V7" s="14">
        <v>0</v>
      </c>
      <c r="W7" s="14">
        <v>0</v>
      </c>
      <c r="X7" s="14">
        <v>0</v>
      </c>
      <c r="Y7" s="14">
        <v>126</v>
      </c>
      <c r="Z7" s="14">
        <v>0</v>
      </c>
      <c r="AA7" s="14">
        <v>0</v>
      </c>
      <c r="AB7" s="14">
        <v>0</v>
      </c>
      <c r="AC7" s="14">
        <v>0</v>
      </c>
      <c r="AD7" s="14">
        <v>0</v>
      </c>
      <c r="AE7" s="14">
        <v>1331</v>
      </c>
      <c r="AF7" s="14">
        <v>0</v>
      </c>
      <c r="AG7" s="14">
        <v>256</v>
      </c>
      <c r="AH7" s="14">
        <v>2724</v>
      </c>
      <c r="AI7" s="14">
        <v>36750</v>
      </c>
      <c r="AJ7" s="14">
        <v>0</v>
      </c>
      <c r="AK7" s="14">
        <v>0</v>
      </c>
      <c r="AL7" s="14">
        <v>157654</v>
      </c>
      <c r="AM7" s="14">
        <v>0</v>
      </c>
      <c r="AN7" s="14">
        <f t="shared" si="0"/>
        <v>851234</v>
      </c>
      <c r="AO7" s="14">
        <v>9740</v>
      </c>
      <c r="AP7" s="14">
        <v>238100</v>
      </c>
      <c r="AQ7" s="14">
        <v>0</v>
      </c>
      <c r="AR7" s="14">
        <v>0</v>
      </c>
      <c r="AS7" s="14">
        <v>642</v>
      </c>
      <c r="AT7" s="14">
        <f t="shared" si="1"/>
        <v>248482</v>
      </c>
      <c r="AU7" s="14">
        <f t="shared" si="2"/>
        <v>1099716</v>
      </c>
      <c r="AV7" s="14">
        <v>4443935</v>
      </c>
      <c r="AW7" s="14">
        <f t="shared" si="3"/>
        <v>4692417</v>
      </c>
      <c r="AX7" s="14">
        <f t="shared" si="4"/>
        <v>5543651</v>
      </c>
      <c r="AY7" s="14">
        <v>-486873</v>
      </c>
      <c r="AZ7" s="14">
        <f t="shared" si="5"/>
        <v>4205544</v>
      </c>
      <c r="BA7" s="15">
        <f t="shared" si="6"/>
        <v>5056778</v>
      </c>
    </row>
    <row r="8" spans="1:53" ht="13.5" customHeight="1" x14ac:dyDescent="0.2">
      <c r="A8" s="5" t="s">
        <v>34</v>
      </c>
      <c r="B8" s="8" t="s">
        <v>138</v>
      </c>
      <c r="C8" s="16">
        <v>0</v>
      </c>
      <c r="D8" s="14">
        <v>0</v>
      </c>
      <c r="E8" s="14">
        <v>1536</v>
      </c>
      <c r="F8" s="14">
        <v>0</v>
      </c>
      <c r="G8" s="14">
        <v>163</v>
      </c>
      <c r="H8" s="14">
        <v>208</v>
      </c>
      <c r="I8" s="14">
        <v>22</v>
      </c>
      <c r="J8" s="14">
        <v>76082</v>
      </c>
      <c r="K8" s="14">
        <v>172735</v>
      </c>
      <c r="L8" s="14">
        <v>126584</v>
      </c>
      <c r="M8" s="14">
        <v>4691</v>
      </c>
      <c r="N8" s="14">
        <v>163274</v>
      </c>
      <c r="O8" s="14">
        <v>192943</v>
      </c>
      <c r="P8" s="14">
        <v>143521</v>
      </c>
      <c r="Q8" s="14">
        <v>1246</v>
      </c>
      <c r="R8" s="14">
        <v>72</v>
      </c>
      <c r="S8" s="14">
        <v>149</v>
      </c>
      <c r="T8" s="14">
        <v>370</v>
      </c>
      <c r="U8" s="14">
        <v>559</v>
      </c>
      <c r="V8" s="14">
        <v>1279</v>
      </c>
      <c r="W8" s="14">
        <v>0</v>
      </c>
      <c r="X8" s="14">
        <v>1464</v>
      </c>
      <c r="Y8" s="14">
        <v>762</v>
      </c>
      <c r="Z8" s="14">
        <v>458319</v>
      </c>
      <c r="AA8" s="14">
        <v>515238</v>
      </c>
      <c r="AB8" s="14">
        <v>0</v>
      </c>
      <c r="AC8" s="14">
        <v>0</v>
      </c>
      <c r="AD8" s="14">
        <v>0</v>
      </c>
      <c r="AE8" s="14">
        <v>3</v>
      </c>
      <c r="AF8" s="14">
        <v>0</v>
      </c>
      <c r="AG8" s="14">
        <v>457</v>
      </c>
      <c r="AH8" s="14">
        <v>1992</v>
      </c>
      <c r="AI8" s="14">
        <v>0</v>
      </c>
      <c r="AJ8" s="14">
        <v>0</v>
      </c>
      <c r="AK8" s="14">
        <v>8</v>
      </c>
      <c r="AL8" s="14">
        <v>-1325</v>
      </c>
      <c r="AM8" s="14">
        <v>781</v>
      </c>
      <c r="AN8" s="14">
        <f t="shared" si="0"/>
        <v>1863133</v>
      </c>
      <c r="AO8" s="14">
        <v>-2922</v>
      </c>
      <c r="AP8" s="14">
        <v>-5400</v>
      </c>
      <c r="AQ8" s="14">
        <v>0</v>
      </c>
      <c r="AR8" s="14">
        <v>5276</v>
      </c>
      <c r="AS8" s="14">
        <v>-5688</v>
      </c>
      <c r="AT8" s="14">
        <f t="shared" si="1"/>
        <v>-8734</v>
      </c>
      <c r="AU8" s="14">
        <f t="shared" si="2"/>
        <v>1854399</v>
      </c>
      <c r="AV8" s="14">
        <v>115707</v>
      </c>
      <c r="AW8" s="14">
        <f t="shared" si="3"/>
        <v>106973</v>
      </c>
      <c r="AX8" s="14">
        <f t="shared" si="4"/>
        <v>1970106</v>
      </c>
      <c r="AY8" s="14">
        <v>-1373809</v>
      </c>
      <c r="AZ8" s="14">
        <f t="shared" si="5"/>
        <v>-1266836</v>
      </c>
      <c r="BA8" s="15">
        <f t="shared" si="6"/>
        <v>596297</v>
      </c>
    </row>
    <row r="9" spans="1:53" ht="13.5" customHeight="1" x14ac:dyDescent="0.2">
      <c r="A9" s="3" t="s">
        <v>35</v>
      </c>
      <c r="B9" s="7" t="s">
        <v>139</v>
      </c>
      <c r="C9" s="19">
        <v>166502</v>
      </c>
      <c r="D9" s="17">
        <v>8488321</v>
      </c>
      <c r="E9" s="17">
        <v>27054</v>
      </c>
      <c r="F9" s="17">
        <v>542829</v>
      </c>
      <c r="G9" s="17">
        <v>0</v>
      </c>
      <c r="H9" s="17">
        <v>4848759</v>
      </c>
      <c r="I9" s="17">
        <v>14699</v>
      </c>
      <c r="J9" s="17">
        <v>13002</v>
      </c>
      <c r="K9" s="17">
        <v>66399</v>
      </c>
      <c r="L9" s="17">
        <v>0</v>
      </c>
      <c r="M9" s="17">
        <v>69</v>
      </c>
      <c r="N9" s="17">
        <v>781</v>
      </c>
      <c r="O9" s="17">
        <v>6</v>
      </c>
      <c r="P9" s="17">
        <v>0</v>
      </c>
      <c r="Q9" s="17">
        <v>0</v>
      </c>
      <c r="R9" s="17">
        <v>0</v>
      </c>
      <c r="S9" s="17">
        <v>0</v>
      </c>
      <c r="T9" s="17">
        <v>0</v>
      </c>
      <c r="U9" s="17">
        <v>0</v>
      </c>
      <c r="V9" s="17">
        <v>0</v>
      </c>
      <c r="W9" s="17">
        <v>0</v>
      </c>
      <c r="X9" s="17">
        <v>0</v>
      </c>
      <c r="Y9" s="17">
        <v>33587</v>
      </c>
      <c r="Z9" s="17">
        <v>0</v>
      </c>
      <c r="AA9" s="17">
        <v>0</v>
      </c>
      <c r="AB9" s="17">
        <v>3450</v>
      </c>
      <c r="AC9" s="17">
        <v>0</v>
      </c>
      <c r="AD9" s="17">
        <v>0</v>
      </c>
      <c r="AE9" s="17">
        <v>55985</v>
      </c>
      <c r="AF9" s="17">
        <v>6</v>
      </c>
      <c r="AG9" s="17">
        <v>8765</v>
      </c>
      <c r="AH9" s="17">
        <v>304095</v>
      </c>
      <c r="AI9" s="17">
        <v>562023</v>
      </c>
      <c r="AJ9" s="17">
        <v>8400</v>
      </c>
      <c r="AK9" s="17">
        <v>202</v>
      </c>
      <c r="AL9" s="17">
        <v>5373057</v>
      </c>
      <c r="AM9" s="17">
        <v>10081</v>
      </c>
      <c r="AN9" s="17">
        <f t="shared" si="0"/>
        <v>20528072</v>
      </c>
      <c r="AO9" s="17">
        <v>449424</v>
      </c>
      <c r="AP9" s="17">
        <v>29035793</v>
      </c>
      <c r="AQ9" s="17">
        <v>0</v>
      </c>
      <c r="AR9" s="17">
        <v>0</v>
      </c>
      <c r="AS9" s="17">
        <v>54644</v>
      </c>
      <c r="AT9" s="17">
        <f t="shared" si="1"/>
        <v>29539861</v>
      </c>
      <c r="AU9" s="17">
        <f t="shared" si="2"/>
        <v>50067933</v>
      </c>
      <c r="AV9" s="17">
        <v>43116285</v>
      </c>
      <c r="AW9" s="17">
        <f t="shared" si="3"/>
        <v>72656146</v>
      </c>
      <c r="AX9" s="17">
        <f t="shared" si="4"/>
        <v>93184218</v>
      </c>
      <c r="AY9" s="17">
        <v>-36849808</v>
      </c>
      <c r="AZ9" s="17">
        <f t="shared" si="5"/>
        <v>35806338</v>
      </c>
      <c r="BA9" s="18">
        <f t="shared" si="6"/>
        <v>56334410</v>
      </c>
    </row>
    <row r="10" spans="1:53" ht="13.5" customHeight="1" x14ac:dyDescent="0.2">
      <c r="A10" s="3" t="s">
        <v>36</v>
      </c>
      <c r="B10" s="7" t="s">
        <v>140</v>
      </c>
      <c r="C10" s="16">
        <v>87416</v>
      </c>
      <c r="D10" s="14">
        <v>13545</v>
      </c>
      <c r="E10" s="14">
        <v>4762</v>
      </c>
      <c r="F10" s="14">
        <v>83375</v>
      </c>
      <c r="G10" s="14">
        <v>1306</v>
      </c>
      <c r="H10" s="14">
        <v>45682</v>
      </c>
      <c r="I10" s="14">
        <v>537462</v>
      </c>
      <c r="J10" s="14">
        <v>27513</v>
      </c>
      <c r="K10" s="14">
        <v>17435</v>
      </c>
      <c r="L10" s="14">
        <v>293</v>
      </c>
      <c r="M10" s="14">
        <v>111569</v>
      </c>
      <c r="N10" s="14">
        <v>3412</v>
      </c>
      <c r="O10" s="14">
        <v>1599</v>
      </c>
      <c r="P10" s="14">
        <v>108</v>
      </c>
      <c r="Q10" s="14">
        <v>3905</v>
      </c>
      <c r="R10" s="14">
        <v>1094</v>
      </c>
      <c r="S10" s="14">
        <v>4805</v>
      </c>
      <c r="T10" s="14">
        <v>1339</v>
      </c>
      <c r="U10" s="14">
        <v>39781</v>
      </c>
      <c r="V10" s="14">
        <v>11294</v>
      </c>
      <c r="W10" s="14">
        <v>6236</v>
      </c>
      <c r="X10" s="14">
        <v>4625</v>
      </c>
      <c r="Y10" s="14">
        <v>85471</v>
      </c>
      <c r="Z10" s="14">
        <v>139771</v>
      </c>
      <c r="AA10" s="14">
        <v>19081</v>
      </c>
      <c r="AB10" s="14">
        <v>101666</v>
      </c>
      <c r="AC10" s="14">
        <v>30400</v>
      </c>
      <c r="AD10" s="14">
        <v>641</v>
      </c>
      <c r="AE10" s="14">
        <v>73717</v>
      </c>
      <c r="AF10" s="14">
        <v>14898</v>
      </c>
      <c r="AG10" s="14">
        <v>159612</v>
      </c>
      <c r="AH10" s="14">
        <v>24241</v>
      </c>
      <c r="AI10" s="14">
        <v>193452</v>
      </c>
      <c r="AJ10" s="14">
        <v>188501</v>
      </c>
      <c r="AK10" s="14">
        <v>67876</v>
      </c>
      <c r="AL10" s="14">
        <v>162756</v>
      </c>
      <c r="AM10" s="14">
        <v>1693</v>
      </c>
      <c r="AN10" s="14">
        <f t="shared" si="0"/>
        <v>2272332</v>
      </c>
      <c r="AO10" s="14">
        <v>74213</v>
      </c>
      <c r="AP10" s="14">
        <v>5179741</v>
      </c>
      <c r="AQ10" s="14">
        <v>0</v>
      </c>
      <c r="AR10" s="14">
        <v>170892</v>
      </c>
      <c r="AS10" s="14">
        <v>-110018</v>
      </c>
      <c r="AT10" s="14">
        <f t="shared" si="1"/>
        <v>5314828</v>
      </c>
      <c r="AU10" s="14">
        <f t="shared" si="2"/>
        <v>7587160</v>
      </c>
      <c r="AV10" s="14">
        <v>2947287</v>
      </c>
      <c r="AW10" s="14">
        <f t="shared" si="3"/>
        <v>8262115</v>
      </c>
      <c r="AX10" s="14">
        <f t="shared" si="4"/>
        <v>10534447</v>
      </c>
      <c r="AY10" s="14">
        <v>-6974284</v>
      </c>
      <c r="AZ10" s="14">
        <f t="shared" si="5"/>
        <v>1287831</v>
      </c>
      <c r="BA10" s="15">
        <f t="shared" si="6"/>
        <v>3560163</v>
      </c>
    </row>
    <row r="11" spans="1:53" ht="13.5" customHeight="1" x14ac:dyDescent="0.2">
      <c r="A11" s="3" t="s">
        <v>37</v>
      </c>
      <c r="B11" s="7" t="s">
        <v>141</v>
      </c>
      <c r="C11" s="16">
        <v>611459</v>
      </c>
      <c r="D11" s="14">
        <v>78845</v>
      </c>
      <c r="E11" s="14">
        <v>24786</v>
      </c>
      <c r="F11" s="14">
        <v>14156</v>
      </c>
      <c r="G11" s="14">
        <v>809</v>
      </c>
      <c r="H11" s="14">
        <v>572388</v>
      </c>
      <c r="I11" s="14">
        <v>20364</v>
      </c>
      <c r="J11" s="14">
        <v>3373633</v>
      </c>
      <c r="K11" s="14">
        <v>260884</v>
      </c>
      <c r="L11" s="14">
        <v>174</v>
      </c>
      <c r="M11" s="14">
        <v>54679</v>
      </c>
      <c r="N11" s="14">
        <v>12549</v>
      </c>
      <c r="O11" s="14">
        <v>786</v>
      </c>
      <c r="P11" s="14">
        <v>410</v>
      </c>
      <c r="Q11" s="14">
        <v>14463</v>
      </c>
      <c r="R11" s="14">
        <v>1080</v>
      </c>
      <c r="S11" s="14">
        <v>3419</v>
      </c>
      <c r="T11" s="14">
        <v>9846</v>
      </c>
      <c r="U11" s="14">
        <v>42186</v>
      </c>
      <c r="V11" s="14">
        <v>14561</v>
      </c>
      <c r="W11" s="14">
        <v>29733</v>
      </c>
      <c r="X11" s="14">
        <v>5733</v>
      </c>
      <c r="Y11" s="14">
        <v>675924</v>
      </c>
      <c r="Z11" s="14">
        <v>2194900</v>
      </c>
      <c r="AA11" s="14">
        <v>51789</v>
      </c>
      <c r="AB11" s="14">
        <v>205819</v>
      </c>
      <c r="AC11" s="14">
        <v>99385</v>
      </c>
      <c r="AD11" s="14">
        <v>16757</v>
      </c>
      <c r="AE11" s="14">
        <v>102641</v>
      </c>
      <c r="AF11" s="14">
        <v>301125</v>
      </c>
      <c r="AG11" s="14">
        <v>59356</v>
      </c>
      <c r="AH11" s="14">
        <v>274510</v>
      </c>
      <c r="AI11" s="14">
        <v>354933</v>
      </c>
      <c r="AJ11" s="14">
        <v>120158</v>
      </c>
      <c r="AK11" s="14">
        <v>165634</v>
      </c>
      <c r="AL11" s="14">
        <v>243598</v>
      </c>
      <c r="AM11" s="14">
        <v>4120</v>
      </c>
      <c r="AN11" s="14">
        <f t="shared" si="0"/>
        <v>10017592</v>
      </c>
      <c r="AO11" s="14">
        <v>35163</v>
      </c>
      <c r="AP11" s="14">
        <v>1209083</v>
      </c>
      <c r="AQ11" s="14">
        <v>748</v>
      </c>
      <c r="AR11" s="14">
        <v>117875</v>
      </c>
      <c r="AS11" s="14">
        <v>62223</v>
      </c>
      <c r="AT11" s="14">
        <f t="shared" si="1"/>
        <v>1425092</v>
      </c>
      <c r="AU11" s="14">
        <f t="shared" si="2"/>
        <v>11442684</v>
      </c>
      <c r="AV11" s="14">
        <v>9113351</v>
      </c>
      <c r="AW11" s="14">
        <f t="shared" si="3"/>
        <v>10538443</v>
      </c>
      <c r="AX11" s="14">
        <f t="shared" si="4"/>
        <v>20556035</v>
      </c>
      <c r="AY11" s="14">
        <v>-8782857</v>
      </c>
      <c r="AZ11" s="14">
        <f t="shared" si="5"/>
        <v>1755586</v>
      </c>
      <c r="BA11" s="15">
        <f t="shared" si="6"/>
        <v>11773178</v>
      </c>
    </row>
    <row r="12" spans="1:53" ht="13.5" customHeight="1" x14ac:dyDescent="0.2">
      <c r="A12" s="3" t="s">
        <v>38</v>
      </c>
      <c r="B12" s="7" t="s">
        <v>142</v>
      </c>
      <c r="C12" s="16">
        <v>1189961</v>
      </c>
      <c r="D12" s="14">
        <v>242263</v>
      </c>
      <c r="E12" s="14">
        <v>2560</v>
      </c>
      <c r="F12" s="14">
        <v>54485</v>
      </c>
      <c r="G12" s="14">
        <v>5538</v>
      </c>
      <c r="H12" s="14">
        <v>246572</v>
      </c>
      <c r="I12" s="14">
        <v>257632</v>
      </c>
      <c r="J12" s="14">
        <v>254629</v>
      </c>
      <c r="K12" s="14">
        <v>8097788</v>
      </c>
      <c r="L12" s="14">
        <v>47893</v>
      </c>
      <c r="M12" s="14">
        <v>3556860</v>
      </c>
      <c r="N12" s="14">
        <v>35514</v>
      </c>
      <c r="O12" s="14">
        <v>12341</v>
      </c>
      <c r="P12" s="14">
        <v>1394</v>
      </c>
      <c r="Q12" s="14">
        <v>30164</v>
      </c>
      <c r="R12" s="14">
        <v>3348</v>
      </c>
      <c r="S12" s="14">
        <v>16418</v>
      </c>
      <c r="T12" s="14">
        <v>19943</v>
      </c>
      <c r="U12" s="14">
        <v>122371</v>
      </c>
      <c r="V12" s="14">
        <v>65817</v>
      </c>
      <c r="W12" s="14">
        <v>100885</v>
      </c>
      <c r="X12" s="14">
        <v>52206</v>
      </c>
      <c r="Y12" s="14">
        <v>190439</v>
      </c>
      <c r="Z12" s="14">
        <v>252869</v>
      </c>
      <c r="AA12" s="14">
        <v>112518</v>
      </c>
      <c r="AB12" s="14">
        <v>208</v>
      </c>
      <c r="AC12" s="14">
        <v>419</v>
      </c>
      <c r="AD12" s="14">
        <v>1450</v>
      </c>
      <c r="AE12" s="14">
        <v>19389</v>
      </c>
      <c r="AF12" s="14">
        <v>27931</v>
      </c>
      <c r="AG12" s="14">
        <v>41803</v>
      </c>
      <c r="AH12" s="14">
        <v>419895</v>
      </c>
      <c r="AI12" s="14">
        <v>8082887</v>
      </c>
      <c r="AJ12" s="14">
        <v>16388</v>
      </c>
      <c r="AK12" s="14">
        <v>129129</v>
      </c>
      <c r="AL12" s="14">
        <v>251602</v>
      </c>
      <c r="AM12" s="14">
        <v>28228</v>
      </c>
      <c r="AN12" s="14">
        <f t="shared" si="0"/>
        <v>23991737</v>
      </c>
      <c r="AO12" s="14">
        <v>116238</v>
      </c>
      <c r="AP12" s="14">
        <v>2603911</v>
      </c>
      <c r="AQ12" s="14">
        <v>0</v>
      </c>
      <c r="AR12" s="14">
        <v>0</v>
      </c>
      <c r="AS12" s="14">
        <v>41072</v>
      </c>
      <c r="AT12" s="14">
        <f t="shared" si="1"/>
        <v>2761221</v>
      </c>
      <c r="AU12" s="14">
        <f t="shared" si="2"/>
        <v>26752958</v>
      </c>
      <c r="AV12" s="14">
        <v>17695025</v>
      </c>
      <c r="AW12" s="14">
        <f t="shared" si="3"/>
        <v>20456246</v>
      </c>
      <c r="AX12" s="14">
        <f t="shared" si="4"/>
        <v>44447983</v>
      </c>
      <c r="AY12" s="14">
        <v>-24138133</v>
      </c>
      <c r="AZ12" s="14">
        <f t="shared" si="5"/>
        <v>-3681887</v>
      </c>
      <c r="BA12" s="15">
        <f t="shared" si="6"/>
        <v>20309850</v>
      </c>
    </row>
    <row r="13" spans="1:53" ht="13.5" customHeight="1" x14ac:dyDescent="0.2">
      <c r="A13" s="5" t="s">
        <v>39</v>
      </c>
      <c r="B13" s="8" t="s">
        <v>143</v>
      </c>
      <c r="C13" s="22">
        <v>237351</v>
      </c>
      <c r="D13" s="20">
        <v>43713</v>
      </c>
      <c r="E13" s="20">
        <v>40349</v>
      </c>
      <c r="F13" s="20">
        <v>256099</v>
      </c>
      <c r="G13" s="20">
        <v>14647</v>
      </c>
      <c r="H13" s="20">
        <v>249616</v>
      </c>
      <c r="I13" s="20">
        <v>30661</v>
      </c>
      <c r="J13" s="20">
        <v>61665</v>
      </c>
      <c r="K13" s="20">
        <v>417970</v>
      </c>
      <c r="L13" s="20">
        <v>17738</v>
      </c>
      <c r="M13" s="20">
        <v>149521</v>
      </c>
      <c r="N13" s="20">
        <v>40944</v>
      </c>
      <c r="O13" s="20">
        <v>146675</v>
      </c>
      <c r="P13" s="20">
        <v>8331</v>
      </c>
      <c r="Q13" s="20">
        <v>13137</v>
      </c>
      <c r="R13" s="20">
        <v>1009</v>
      </c>
      <c r="S13" s="20">
        <v>54605</v>
      </c>
      <c r="T13" s="20">
        <v>878</v>
      </c>
      <c r="U13" s="20">
        <v>32697</v>
      </c>
      <c r="V13" s="20">
        <v>10811</v>
      </c>
      <c r="W13" s="20">
        <v>327</v>
      </c>
      <c r="X13" s="20">
        <v>21388</v>
      </c>
      <c r="Y13" s="20">
        <v>7875</v>
      </c>
      <c r="Z13" s="20">
        <v>919093</v>
      </c>
      <c r="AA13" s="20">
        <v>447118</v>
      </c>
      <c r="AB13" s="20">
        <v>36523</v>
      </c>
      <c r="AC13" s="20">
        <v>10173</v>
      </c>
      <c r="AD13" s="20">
        <v>11557</v>
      </c>
      <c r="AE13" s="20">
        <v>6511487</v>
      </c>
      <c r="AF13" s="20">
        <v>14201</v>
      </c>
      <c r="AG13" s="20">
        <v>469275</v>
      </c>
      <c r="AH13" s="20">
        <v>140058</v>
      </c>
      <c r="AI13" s="20">
        <v>144441</v>
      </c>
      <c r="AJ13" s="20">
        <v>23445</v>
      </c>
      <c r="AK13" s="20">
        <v>74097</v>
      </c>
      <c r="AL13" s="20">
        <v>206624</v>
      </c>
      <c r="AM13" s="20">
        <v>66548</v>
      </c>
      <c r="AN13" s="20">
        <f t="shared" si="0"/>
        <v>10932647</v>
      </c>
      <c r="AO13" s="20">
        <v>0</v>
      </c>
      <c r="AP13" s="20">
        <v>6027289</v>
      </c>
      <c r="AQ13" s="20">
        <v>0</v>
      </c>
      <c r="AR13" s="20">
        <v>0</v>
      </c>
      <c r="AS13" s="20">
        <v>688</v>
      </c>
      <c r="AT13" s="20">
        <f t="shared" si="1"/>
        <v>6027977</v>
      </c>
      <c r="AU13" s="20">
        <f t="shared" si="2"/>
        <v>16960624</v>
      </c>
      <c r="AV13" s="20">
        <v>18739</v>
      </c>
      <c r="AW13" s="20">
        <f t="shared" si="3"/>
        <v>6046716</v>
      </c>
      <c r="AX13" s="20">
        <f t="shared" si="4"/>
        <v>16979363</v>
      </c>
      <c r="AY13" s="20">
        <v>-16474739</v>
      </c>
      <c r="AZ13" s="20">
        <f t="shared" si="5"/>
        <v>-10428023</v>
      </c>
      <c r="BA13" s="21">
        <f t="shared" si="6"/>
        <v>504624</v>
      </c>
    </row>
    <row r="14" spans="1:53" ht="13.5" customHeight="1" x14ac:dyDescent="0.2">
      <c r="A14" s="3" t="s">
        <v>40</v>
      </c>
      <c r="B14" s="7" t="s">
        <v>75</v>
      </c>
      <c r="C14" s="16">
        <v>184863</v>
      </c>
      <c r="D14" s="14">
        <v>34016</v>
      </c>
      <c r="E14" s="14">
        <v>31514</v>
      </c>
      <c r="F14" s="14">
        <v>60260</v>
      </c>
      <c r="G14" s="14">
        <v>1165</v>
      </c>
      <c r="H14" s="14">
        <v>535664</v>
      </c>
      <c r="I14" s="14">
        <v>44692</v>
      </c>
      <c r="J14" s="14">
        <v>108090</v>
      </c>
      <c r="K14" s="14">
        <v>134981</v>
      </c>
      <c r="L14" s="14">
        <v>975</v>
      </c>
      <c r="M14" s="14">
        <v>1275923</v>
      </c>
      <c r="N14" s="14">
        <v>6284</v>
      </c>
      <c r="O14" s="14">
        <v>2631</v>
      </c>
      <c r="P14" s="14">
        <v>411</v>
      </c>
      <c r="Q14" s="14">
        <v>16942</v>
      </c>
      <c r="R14" s="14">
        <v>7172</v>
      </c>
      <c r="S14" s="14">
        <v>73756</v>
      </c>
      <c r="T14" s="14">
        <v>56460</v>
      </c>
      <c r="U14" s="14">
        <v>211095</v>
      </c>
      <c r="V14" s="14">
        <v>224614</v>
      </c>
      <c r="W14" s="14">
        <v>167225</v>
      </c>
      <c r="X14" s="14">
        <v>177643</v>
      </c>
      <c r="Y14" s="14">
        <v>236357</v>
      </c>
      <c r="Z14" s="14">
        <v>662271</v>
      </c>
      <c r="AA14" s="14">
        <v>250044</v>
      </c>
      <c r="AB14" s="14">
        <v>113053</v>
      </c>
      <c r="AC14" s="14">
        <v>54898</v>
      </c>
      <c r="AD14" s="14">
        <v>23197</v>
      </c>
      <c r="AE14" s="14">
        <v>151391</v>
      </c>
      <c r="AF14" s="14">
        <v>34574</v>
      </c>
      <c r="AG14" s="14">
        <v>86254</v>
      </c>
      <c r="AH14" s="14">
        <v>189814</v>
      </c>
      <c r="AI14" s="14">
        <v>132555</v>
      </c>
      <c r="AJ14" s="14">
        <v>56317</v>
      </c>
      <c r="AK14" s="14">
        <v>365141</v>
      </c>
      <c r="AL14" s="14">
        <v>106597</v>
      </c>
      <c r="AM14" s="14">
        <v>13521</v>
      </c>
      <c r="AN14" s="14">
        <f t="shared" si="0"/>
        <v>5832360</v>
      </c>
      <c r="AO14" s="14">
        <v>17031</v>
      </c>
      <c r="AP14" s="14">
        <v>1059108</v>
      </c>
      <c r="AQ14" s="14">
        <v>1107</v>
      </c>
      <c r="AR14" s="14">
        <v>0</v>
      </c>
      <c r="AS14" s="14">
        <v>24221</v>
      </c>
      <c r="AT14" s="14">
        <f t="shared" si="1"/>
        <v>1101467</v>
      </c>
      <c r="AU14" s="14">
        <f t="shared" si="2"/>
        <v>6933827</v>
      </c>
      <c r="AV14" s="14">
        <v>14783882</v>
      </c>
      <c r="AW14" s="14">
        <f t="shared" si="3"/>
        <v>15885349</v>
      </c>
      <c r="AX14" s="14">
        <f t="shared" si="4"/>
        <v>21717709</v>
      </c>
      <c r="AY14" s="14">
        <v>-6278932</v>
      </c>
      <c r="AZ14" s="14">
        <f t="shared" si="5"/>
        <v>9606417</v>
      </c>
      <c r="BA14" s="15">
        <f t="shared" si="6"/>
        <v>15438777</v>
      </c>
    </row>
    <row r="15" spans="1:53" ht="13.5" customHeight="1" x14ac:dyDescent="0.2">
      <c r="A15" s="3" t="s">
        <v>41</v>
      </c>
      <c r="B15" s="7" t="s">
        <v>144</v>
      </c>
      <c r="C15" s="16">
        <v>62634</v>
      </c>
      <c r="D15" s="14">
        <v>30486</v>
      </c>
      <c r="E15" s="14">
        <v>1703</v>
      </c>
      <c r="F15" s="14">
        <v>210</v>
      </c>
      <c r="G15" s="14">
        <v>50</v>
      </c>
      <c r="H15" s="14">
        <v>169532</v>
      </c>
      <c r="I15" s="14">
        <v>1300</v>
      </c>
      <c r="J15" s="14">
        <v>12765</v>
      </c>
      <c r="K15" s="14">
        <v>99060</v>
      </c>
      <c r="L15" s="14">
        <v>13480</v>
      </c>
      <c r="M15" s="14">
        <v>15137</v>
      </c>
      <c r="N15" s="14">
        <v>308190</v>
      </c>
      <c r="O15" s="14">
        <v>33518</v>
      </c>
      <c r="P15" s="14">
        <v>1128</v>
      </c>
      <c r="Q15" s="14">
        <v>12196</v>
      </c>
      <c r="R15" s="14">
        <v>5936</v>
      </c>
      <c r="S15" s="14">
        <v>14802</v>
      </c>
      <c r="T15" s="14">
        <v>4373</v>
      </c>
      <c r="U15" s="14">
        <v>284100</v>
      </c>
      <c r="V15" s="14">
        <v>76889</v>
      </c>
      <c r="W15" s="14">
        <v>36166</v>
      </c>
      <c r="X15" s="14">
        <v>10773</v>
      </c>
      <c r="Y15" s="14">
        <v>43959</v>
      </c>
      <c r="Z15" s="14">
        <v>2738120</v>
      </c>
      <c r="AA15" s="14">
        <v>25825</v>
      </c>
      <c r="AB15" s="14">
        <v>4752</v>
      </c>
      <c r="AC15" s="14">
        <v>183</v>
      </c>
      <c r="AD15" s="14">
        <v>3294</v>
      </c>
      <c r="AE15" s="14">
        <v>960</v>
      </c>
      <c r="AF15" s="14">
        <v>188</v>
      </c>
      <c r="AG15" s="14">
        <v>8629</v>
      </c>
      <c r="AH15" s="14">
        <v>89317</v>
      </c>
      <c r="AI15" s="14">
        <v>54248</v>
      </c>
      <c r="AJ15" s="14">
        <v>3460</v>
      </c>
      <c r="AK15" s="14">
        <v>27700</v>
      </c>
      <c r="AL15" s="14">
        <v>56257</v>
      </c>
      <c r="AM15" s="14">
        <v>16337</v>
      </c>
      <c r="AN15" s="14">
        <f t="shared" si="0"/>
        <v>4267657</v>
      </c>
      <c r="AO15" s="14">
        <v>7900</v>
      </c>
      <c r="AP15" s="14">
        <v>193729</v>
      </c>
      <c r="AQ15" s="14">
        <v>0</v>
      </c>
      <c r="AR15" s="14">
        <v>0</v>
      </c>
      <c r="AS15" s="14">
        <v>-29035</v>
      </c>
      <c r="AT15" s="14">
        <f t="shared" si="1"/>
        <v>172594</v>
      </c>
      <c r="AU15" s="14">
        <f t="shared" si="2"/>
        <v>4440251</v>
      </c>
      <c r="AV15" s="14">
        <v>660536</v>
      </c>
      <c r="AW15" s="14">
        <f t="shared" si="3"/>
        <v>833130</v>
      </c>
      <c r="AX15" s="14">
        <f t="shared" si="4"/>
        <v>5100787</v>
      </c>
      <c r="AY15" s="14">
        <v>-2535277</v>
      </c>
      <c r="AZ15" s="14">
        <f t="shared" si="5"/>
        <v>-1702147</v>
      </c>
      <c r="BA15" s="15">
        <f t="shared" si="6"/>
        <v>2565510</v>
      </c>
    </row>
    <row r="16" spans="1:53" ht="13.5" customHeight="1" x14ac:dyDescent="0.2">
      <c r="A16" s="3" t="s">
        <v>42</v>
      </c>
      <c r="B16" s="7" t="s">
        <v>145</v>
      </c>
      <c r="C16" s="16">
        <v>1385</v>
      </c>
      <c r="D16" s="14">
        <v>433</v>
      </c>
      <c r="E16" s="14">
        <v>63</v>
      </c>
      <c r="F16" s="14">
        <v>723</v>
      </c>
      <c r="G16" s="14">
        <v>340</v>
      </c>
      <c r="H16" s="14">
        <v>0</v>
      </c>
      <c r="I16" s="14">
        <v>623</v>
      </c>
      <c r="J16" s="14">
        <v>17521</v>
      </c>
      <c r="K16" s="14">
        <v>174</v>
      </c>
      <c r="L16" s="14">
        <v>0</v>
      </c>
      <c r="M16" s="14">
        <v>17392</v>
      </c>
      <c r="N16" s="14">
        <v>24585</v>
      </c>
      <c r="O16" s="14">
        <v>305202</v>
      </c>
      <c r="P16" s="14">
        <v>24</v>
      </c>
      <c r="Q16" s="14">
        <v>721944</v>
      </c>
      <c r="R16" s="14">
        <v>84678</v>
      </c>
      <c r="S16" s="14">
        <v>513219</v>
      </c>
      <c r="T16" s="14">
        <v>23000</v>
      </c>
      <c r="U16" s="14">
        <v>36405</v>
      </c>
      <c r="V16" s="14">
        <v>237974</v>
      </c>
      <c r="W16" s="14">
        <v>134561</v>
      </c>
      <c r="X16" s="14">
        <v>380102</v>
      </c>
      <c r="Y16" s="14">
        <v>90705</v>
      </c>
      <c r="Z16" s="14">
        <v>1106690</v>
      </c>
      <c r="AA16" s="14">
        <v>131</v>
      </c>
      <c r="AB16" s="14">
        <v>0</v>
      </c>
      <c r="AC16" s="14">
        <v>0</v>
      </c>
      <c r="AD16" s="14">
        <v>0</v>
      </c>
      <c r="AE16" s="14">
        <v>285</v>
      </c>
      <c r="AF16" s="14">
        <v>0</v>
      </c>
      <c r="AG16" s="14">
        <v>1428</v>
      </c>
      <c r="AH16" s="14">
        <v>0</v>
      </c>
      <c r="AI16" s="14">
        <v>184</v>
      </c>
      <c r="AJ16" s="14">
        <v>27</v>
      </c>
      <c r="AK16" s="14">
        <v>4370</v>
      </c>
      <c r="AL16" s="14">
        <v>778</v>
      </c>
      <c r="AM16" s="14">
        <v>17311</v>
      </c>
      <c r="AN16" s="14">
        <f t="shared" si="0"/>
        <v>3722257</v>
      </c>
      <c r="AO16" s="14">
        <v>0</v>
      </c>
      <c r="AP16" s="14">
        <v>25834</v>
      </c>
      <c r="AQ16" s="14">
        <v>0</v>
      </c>
      <c r="AR16" s="14">
        <v>3548</v>
      </c>
      <c r="AS16" s="14">
        <v>-17657</v>
      </c>
      <c r="AT16" s="14">
        <f t="shared" si="1"/>
        <v>11725</v>
      </c>
      <c r="AU16" s="14">
        <f t="shared" si="2"/>
        <v>3733982</v>
      </c>
      <c r="AV16" s="14">
        <v>2726047</v>
      </c>
      <c r="AW16" s="14">
        <f t="shared" si="3"/>
        <v>2737772</v>
      </c>
      <c r="AX16" s="14">
        <f t="shared" si="4"/>
        <v>6460029</v>
      </c>
      <c r="AY16" s="14">
        <v>-3066653</v>
      </c>
      <c r="AZ16" s="14">
        <f t="shared" si="5"/>
        <v>-328881</v>
      </c>
      <c r="BA16" s="15">
        <f t="shared" si="6"/>
        <v>3393376</v>
      </c>
    </row>
    <row r="17" spans="1:53" ht="13.5" customHeight="1" x14ac:dyDescent="0.2">
      <c r="A17" s="3" t="s">
        <v>43</v>
      </c>
      <c r="B17" s="7" t="s">
        <v>146</v>
      </c>
      <c r="C17" s="16">
        <v>0</v>
      </c>
      <c r="D17" s="14">
        <v>0</v>
      </c>
      <c r="E17" s="14">
        <v>0</v>
      </c>
      <c r="F17" s="14">
        <v>0</v>
      </c>
      <c r="G17" s="14">
        <v>52</v>
      </c>
      <c r="H17" s="14">
        <v>21988</v>
      </c>
      <c r="I17" s="14">
        <v>85</v>
      </c>
      <c r="J17" s="14">
        <v>9035</v>
      </c>
      <c r="K17" s="14">
        <v>299724</v>
      </c>
      <c r="L17" s="14">
        <v>0</v>
      </c>
      <c r="M17" s="14">
        <v>46684</v>
      </c>
      <c r="N17" s="14">
        <v>11386</v>
      </c>
      <c r="O17" s="14">
        <v>67913</v>
      </c>
      <c r="P17" s="14">
        <v>324118</v>
      </c>
      <c r="Q17" s="14">
        <v>270337</v>
      </c>
      <c r="R17" s="14">
        <v>54780</v>
      </c>
      <c r="S17" s="14">
        <v>119313</v>
      </c>
      <c r="T17" s="14">
        <v>68117</v>
      </c>
      <c r="U17" s="14">
        <v>533132</v>
      </c>
      <c r="V17" s="14">
        <v>696192</v>
      </c>
      <c r="W17" s="14">
        <v>330080</v>
      </c>
      <c r="X17" s="14">
        <v>154119</v>
      </c>
      <c r="Y17" s="14">
        <v>85192</v>
      </c>
      <c r="Z17" s="14">
        <v>566813</v>
      </c>
      <c r="AA17" s="14">
        <v>6208</v>
      </c>
      <c r="AB17" s="14">
        <v>334</v>
      </c>
      <c r="AC17" s="14">
        <v>0</v>
      </c>
      <c r="AD17" s="14">
        <v>0</v>
      </c>
      <c r="AE17" s="14">
        <v>142</v>
      </c>
      <c r="AF17" s="14">
        <v>8056</v>
      </c>
      <c r="AG17" s="14">
        <v>9944</v>
      </c>
      <c r="AH17" s="14">
        <v>5083</v>
      </c>
      <c r="AI17" s="14">
        <v>74965</v>
      </c>
      <c r="AJ17" s="14">
        <v>1527</v>
      </c>
      <c r="AK17" s="14">
        <v>15680</v>
      </c>
      <c r="AL17" s="14">
        <v>14562</v>
      </c>
      <c r="AM17" s="14">
        <v>15334</v>
      </c>
      <c r="AN17" s="14">
        <f t="shared" si="0"/>
        <v>3810895</v>
      </c>
      <c r="AO17" s="14">
        <v>881</v>
      </c>
      <c r="AP17" s="14">
        <v>77816</v>
      </c>
      <c r="AQ17" s="14">
        <v>0</v>
      </c>
      <c r="AR17" s="14">
        <v>0</v>
      </c>
      <c r="AS17" s="14">
        <v>-30658</v>
      </c>
      <c r="AT17" s="14">
        <f t="shared" si="1"/>
        <v>48039</v>
      </c>
      <c r="AU17" s="14">
        <f t="shared" si="2"/>
        <v>3858934</v>
      </c>
      <c r="AV17" s="14">
        <v>111169</v>
      </c>
      <c r="AW17" s="14">
        <f t="shared" si="3"/>
        <v>159208</v>
      </c>
      <c r="AX17" s="14">
        <f t="shared" si="4"/>
        <v>3970103</v>
      </c>
      <c r="AY17" s="14">
        <v>-3186959</v>
      </c>
      <c r="AZ17" s="14">
        <f t="shared" si="5"/>
        <v>-3027751</v>
      </c>
      <c r="BA17" s="15">
        <f t="shared" si="6"/>
        <v>783144</v>
      </c>
    </row>
    <row r="18" spans="1:53" ht="13.5" customHeight="1" x14ac:dyDescent="0.2">
      <c r="A18" s="5" t="s">
        <v>44</v>
      </c>
      <c r="B18" s="8" t="s">
        <v>147</v>
      </c>
      <c r="C18" s="16">
        <v>24660</v>
      </c>
      <c r="D18" s="14">
        <v>37289</v>
      </c>
      <c r="E18" s="14">
        <v>2515</v>
      </c>
      <c r="F18" s="14">
        <v>5782</v>
      </c>
      <c r="G18" s="14">
        <v>7516</v>
      </c>
      <c r="H18" s="14">
        <v>754399</v>
      </c>
      <c r="I18" s="14">
        <v>10851</v>
      </c>
      <c r="J18" s="14">
        <v>50707</v>
      </c>
      <c r="K18" s="14">
        <v>222890</v>
      </c>
      <c r="L18" s="14">
        <v>103</v>
      </c>
      <c r="M18" s="14">
        <v>177254</v>
      </c>
      <c r="N18" s="14">
        <v>18497</v>
      </c>
      <c r="O18" s="14">
        <v>10222</v>
      </c>
      <c r="P18" s="14">
        <v>441</v>
      </c>
      <c r="Q18" s="14">
        <v>248638</v>
      </c>
      <c r="R18" s="14">
        <v>24121</v>
      </c>
      <c r="S18" s="14">
        <v>143584</v>
      </c>
      <c r="T18" s="14">
        <v>20191</v>
      </c>
      <c r="U18" s="14">
        <v>161960</v>
      </c>
      <c r="V18" s="14">
        <v>69640</v>
      </c>
      <c r="W18" s="14">
        <v>157453</v>
      </c>
      <c r="X18" s="14">
        <v>43951</v>
      </c>
      <c r="Y18" s="14">
        <v>39587</v>
      </c>
      <c r="Z18" s="14">
        <v>4368377</v>
      </c>
      <c r="AA18" s="14">
        <v>12013</v>
      </c>
      <c r="AB18" s="14">
        <v>74448</v>
      </c>
      <c r="AC18" s="14">
        <v>2545</v>
      </c>
      <c r="AD18" s="14">
        <v>13589</v>
      </c>
      <c r="AE18" s="14">
        <v>32528</v>
      </c>
      <c r="AF18" s="14">
        <v>8805</v>
      </c>
      <c r="AG18" s="14">
        <v>190794</v>
      </c>
      <c r="AH18" s="14">
        <v>8009</v>
      </c>
      <c r="AI18" s="14">
        <v>21418</v>
      </c>
      <c r="AJ18" s="14">
        <v>17163</v>
      </c>
      <c r="AK18" s="14">
        <v>38662</v>
      </c>
      <c r="AL18" s="14">
        <v>103558</v>
      </c>
      <c r="AM18" s="14">
        <v>20108</v>
      </c>
      <c r="AN18" s="14">
        <f t="shared" si="0"/>
        <v>7144268</v>
      </c>
      <c r="AO18" s="14">
        <v>20258</v>
      </c>
      <c r="AP18" s="14">
        <v>212800</v>
      </c>
      <c r="AQ18" s="14">
        <v>214</v>
      </c>
      <c r="AR18" s="14">
        <v>161736</v>
      </c>
      <c r="AS18" s="14">
        <v>-22209</v>
      </c>
      <c r="AT18" s="14">
        <f t="shared" si="1"/>
        <v>372799</v>
      </c>
      <c r="AU18" s="14">
        <f t="shared" si="2"/>
        <v>7517067</v>
      </c>
      <c r="AV18" s="14">
        <v>1865730</v>
      </c>
      <c r="AW18" s="14">
        <f t="shared" si="3"/>
        <v>2238529</v>
      </c>
      <c r="AX18" s="14">
        <f t="shared" si="4"/>
        <v>9382797</v>
      </c>
      <c r="AY18" s="14">
        <v>-6169854</v>
      </c>
      <c r="AZ18" s="14">
        <f t="shared" si="5"/>
        <v>-3931325</v>
      </c>
      <c r="BA18" s="15">
        <f t="shared" si="6"/>
        <v>3212943</v>
      </c>
    </row>
    <row r="19" spans="1:53" ht="13.5" customHeight="1" x14ac:dyDescent="0.2">
      <c r="A19" s="3" t="s">
        <v>45</v>
      </c>
      <c r="B19" s="7" t="s">
        <v>148</v>
      </c>
      <c r="C19" s="19">
        <v>0</v>
      </c>
      <c r="D19" s="17">
        <v>0</v>
      </c>
      <c r="E19" s="17">
        <v>189</v>
      </c>
      <c r="F19" s="17">
        <v>0</v>
      </c>
      <c r="G19" s="17">
        <v>618</v>
      </c>
      <c r="H19" s="17">
        <v>0</v>
      </c>
      <c r="I19" s="17">
        <v>0</v>
      </c>
      <c r="J19" s="17">
        <v>6891</v>
      </c>
      <c r="K19" s="17">
        <v>300</v>
      </c>
      <c r="L19" s="17">
        <v>0</v>
      </c>
      <c r="M19" s="17">
        <v>1613</v>
      </c>
      <c r="N19" s="17">
        <v>411</v>
      </c>
      <c r="O19" s="17">
        <v>928</v>
      </c>
      <c r="P19" s="17">
        <v>0</v>
      </c>
      <c r="Q19" s="17">
        <v>2431</v>
      </c>
      <c r="R19" s="17">
        <v>106454</v>
      </c>
      <c r="S19" s="17">
        <v>169693</v>
      </c>
      <c r="T19" s="17">
        <v>5943</v>
      </c>
      <c r="U19" s="17">
        <v>18284</v>
      </c>
      <c r="V19" s="17">
        <v>30487</v>
      </c>
      <c r="W19" s="17">
        <v>34716</v>
      </c>
      <c r="X19" s="17">
        <v>47861</v>
      </c>
      <c r="Y19" s="17">
        <v>1170</v>
      </c>
      <c r="Z19" s="17">
        <v>275965</v>
      </c>
      <c r="AA19" s="17">
        <v>58987</v>
      </c>
      <c r="AB19" s="17">
        <v>104</v>
      </c>
      <c r="AC19" s="17">
        <v>0</v>
      </c>
      <c r="AD19" s="17">
        <v>0</v>
      </c>
      <c r="AE19" s="17">
        <v>4498</v>
      </c>
      <c r="AF19" s="17">
        <v>76</v>
      </c>
      <c r="AG19" s="17">
        <v>14050</v>
      </c>
      <c r="AH19" s="17">
        <v>0</v>
      </c>
      <c r="AI19" s="17">
        <v>0</v>
      </c>
      <c r="AJ19" s="17">
        <v>0</v>
      </c>
      <c r="AK19" s="17">
        <v>248086</v>
      </c>
      <c r="AL19" s="17">
        <v>85</v>
      </c>
      <c r="AM19" s="17">
        <v>0</v>
      </c>
      <c r="AN19" s="17">
        <f t="shared" si="0"/>
        <v>1029840</v>
      </c>
      <c r="AO19" s="17">
        <v>0</v>
      </c>
      <c r="AP19" s="17">
        <v>38411</v>
      </c>
      <c r="AQ19" s="17">
        <v>0</v>
      </c>
      <c r="AR19" s="17">
        <v>1178616</v>
      </c>
      <c r="AS19" s="17">
        <v>957</v>
      </c>
      <c r="AT19" s="17">
        <f t="shared" si="1"/>
        <v>1217984</v>
      </c>
      <c r="AU19" s="17">
        <f t="shared" si="2"/>
        <v>2247824</v>
      </c>
      <c r="AV19" s="17">
        <v>838632</v>
      </c>
      <c r="AW19" s="17">
        <f t="shared" si="3"/>
        <v>2056616</v>
      </c>
      <c r="AX19" s="17">
        <f t="shared" si="4"/>
        <v>3086456</v>
      </c>
      <c r="AY19" s="17">
        <v>-2150113</v>
      </c>
      <c r="AZ19" s="17">
        <f t="shared" si="5"/>
        <v>-93497</v>
      </c>
      <c r="BA19" s="18">
        <f t="shared" si="6"/>
        <v>936343</v>
      </c>
    </row>
    <row r="20" spans="1:53" ht="13.5" customHeight="1" x14ac:dyDescent="0.2">
      <c r="A20" s="3" t="s">
        <v>46</v>
      </c>
      <c r="B20" s="7" t="s">
        <v>149</v>
      </c>
      <c r="C20" s="16">
        <v>0</v>
      </c>
      <c r="D20" s="14">
        <v>0</v>
      </c>
      <c r="E20" s="14">
        <v>906</v>
      </c>
      <c r="F20" s="14">
        <v>0</v>
      </c>
      <c r="G20" s="14">
        <v>835</v>
      </c>
      <c r="H20" s="14">
        <v>0</v>
      </c>
      <c r="I20" s="14">
        <v>0</v>
      </c>
      <c r="J20" s="14">
        <v>288</v>
      </c>
      <c r="K20" s="14">
        <v>0</v>
      </c>
      <c r="L20" s="14">
        <v>121</v>
      </c>
      <c r="M20" s="14">
        <v>10703</v>
      </c>
      <c r="N20" s="14">
        <v>740</v>
      </c>
      <c r="O20" s="14">
        <v>852</v>
      </c>
      <c r="P20" s="14">
        <v>8</v>
      </c>
      <c r="Q20" s="14">
        <v>557</v>
      </c>
      <c r="R20" s="14">
        <v>3830</v>
      </c>
      <c r="S20" s="14">
        <v>488258</v>
      </c>
      <c r="T20" s="14">
        <v>661</v>
      </c>
      <c r="U20" s="14">
        <v>29806</v>
      </c>
      <c r="V20" s="14">
        <v>6536</v>
      </c>
      <c r="W20" s="14">
        <v>9129</v>
      </c>
      <c r="X20" s="14">
        <v>5138</v>
      </c>
      <c r="Y20" s="14">
        <v>216</v>
      </c>
      <c r="Z20" s="14">
        <v>4984</v>
      </c>
      <c r="AA20" s="14">
        <v>1436</v>
      </c>
      <c r="AB20" s="14">
        <v>85</v>
      </c>
      <c r="AC20" s="14">
        <v>0</v>
      </c>
      <c r="AD20" s="14">
        <v>0</v>
      </c>
      <c r="AE20" s="14">
        <v>2690</v>
      </c>
      <c r="AF20" s="14">
        <v>43</v>
      </c>
      <c r="AG20" s="14">
        <v>698</v>
      </c>
      <c r="AH20" s="14">
        <v>0</v>
      </c>
      <c r="AI20" s="14">
        <v>0</v>
      </c>
      <c r="AJ20" s="14">
        <v>0</v>
      </c>
      <c r="AK20" s="14">
        <v>364701</v>
      </c>
      <c r="AL20" s="14">
        <v>341</v>
      </c>
      <c r="AM20" s="14">
        <v>0</v>
      </c>
      <c r="AN20" s="14">
        <f t="shared" si="0"/>
        <v>933562</v>
      </c>
      <c r="AO20" s="14">
        <v>0</v>
      </c>
      <c r="AP20" s="14">
        <v>4100</v>
      </c>
      <c r="AQ20" s="14">
        <v>0</v>
      </c>
      <c r="AR20" s="14">
        <v>4731691</v>
      </c>
      <c r="AS20" s="14">
        <v>108668</v>
      </c>
      <c r="AT20" s="14">
        <f t="shared" si="1"/>
        <v>4844459</v>
      </c>
      <c r="AU20" s="14">
        <f t="shared" si="2"/>
        <v>5778021</v>
      </c>
      <c r="AV20" s="14">
        <v>3975125</v>
      </c>
      <c r="AW20" s="14">
        <f t="shared" si="3"/>
        <v>8819584</v>
      </c>
      <c r="AX20" s="14">
        <f t="shared" si="4"/>
        <v>9753146</v>
      </c>
      <c r="AY20" s="14">
        <v>-5281757</v>
      </c>
      <c r="AZ20" s="14">
        <f t="shared" si="5"/>
        <v>3537827</v>
      </c>
      <c r="BA20" s="15">
        <f t="shared" si="6"/>
        <v>4471389</v>
      </c>
    </row>
    <row r="21" spans="1:53" ht="13.5" customHeight="1" x14ac:dyDescent="0.2">
      <c r="A21" s="3" t="s">
        <v>48</v>
      </c>
      <c r="B21" s="7" t="s">
        <v>150</v>
      </c>
      <c r="C21" s="16">
        <v>3965</v>
      </c>
      <c r="D21" s="14">
        <v>0</v>
      </c>
      <c r="E21" s="14">
        <v>171</v>
      </c>
      <c r="F21" s="14">
        <v>27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4">
        <v>0</v>
      </c>
      <c r="M21" s="14">
        <v>0</v>
      </c>
      <c r="N21" s="14">
        <v>0</v>
      </c>
      <c r="O21" s="14">
        <v>0</v>
      </c>
      <c r="P21" s="14">
        <v>0</v>
      </c>
      <c r="Q21" s="14">
        <v>56</v>
      </c>
      <c r="R21" s="14">
        <v>1013</v>
      </c>
      <c r="S21" s="14">
        <v>38404</v>
      </c>
      <c r="T21" s="14">
        <v>53206</v>
      </c>
      <c r="U21" s="14">
        <v>0</v>
      </c>
      <c r="V21" s="14">
        <v>1530</v>
      </c>
      <c r="W21" s="14">
        <v>23080</v>
      </c>
      <c r="X21" s="14">
        <v>1810</v>
      </c>
      <c r="Y21" s="14">
        <v>26785</v>
      </c>
      <c r="Z21" s="14">
        <v>8110</v>
      </c>
      <c r="AA21" s="14">
        <v>665</v>
      </c>
      <c r="AB21" s="14">
        <v>29115</v>
      </c>
      <c r="AC21" s="14">
        <v>215</v>
      </c>
      <c r="AD21" s="14">
        <v>0</v>
      </c>
      <c r="AE21" s="14">
        <v>18451</v>
      </c>
      <c r="AF21" s="14">
        <v>2829</v>
      </c>
      <c r="AG21" s="14">
        <v>134354</v>
      </c>
      <c r="AH21" s="14">
        <v>0</v>
      </c>
      <c r="AI21" s="14">
        <v>616612</v>
      </c>
      <c r="AJ21" s="14">
        <v>0</v>
      </c>
      <c r="AK21" s="14">
        <v>130857</v>
      </c>
      <c r="AL21" s="14">
        <v>37481</v>
      </c>
      <c r="AM21" s="14">
        <v>0</v>
      </c>
      <c r="AN21" s="14">
        <f t="shared" si="0"/>
        <v>1128736</v>
      </c>
      <c r="AO21" s="14">
        <v>134</v>
      </c>
      <c r="AP21" s="14">
        <v>87100</v>
      </c>
      <c r="AQ21" s="14">
        <v>177</v>
      </c>
      <c r="AR21" s="14">
        <v>2552497</v>
      </c>
      <c r="AS21" s="14">
        <v>-33230</v>
      </c>
      <c r="AT21" s="14">
        <f t="shared" si="1"/>
        <v>2606678</v>
      </c>
      <c r="AU21" s="14">
        <f t="shared" si="2"/>
        <v>3735414</v>
      </c>
      <c r="AV21" s="14">
        <v>1758905</v>
      </c>
      <c r="AW21" s="14">
        <f t="shared" si="3"/>
        <v>4365583</v>
      </c>
      <c r="AX21" s="14">
        <f t="shared" si="4"/>
        <v>5494319</v>
      </c>
      <c r="AY21" s="14">
        <v>-3693537</v>
      </c>
      <c r="AZ21" s="14">
        <f t="shared" si="5"/>
        <v>672046</v>
      </c>
      <c r="BA21" s="15">
        <f t="shared" si="6"/>
        <v>1800782</v>
      </c>
    </row>
    <row r="22" spans="1:53" ht="13.5" customHeight="1" x14ac:dyDescent="0.2">
      <c r="A22" s="3" t="s">
        <v>50</v>
      </c>
      <c r="B22" s="7" t="s">
        <v>151</v>
      </c>
      <c r="C22" s="16">
        <v>0</v>
      </c>
      <c r="D22" s="14">
        <v>0</v>
      </c>
      <c r="E22" s="14">
        <v>0</v>
      </c>
      <c r="F22" s="14">
        <v>415</v>
      </c>
      <c r="G22" s="14">
        <v>18</v>
      </c>
      <c r="H22" s="14">
        <v>20</v>
      </c>
      <c r="I22" s="14">
        <v>1</v>
      </c>
      <c r="J22" s="14">
        <v>463</v>
      </c>
      <c r="K22" s="14">
        <v>56</v>
      </c>
      <c r="L22" s="14">
        <v>0</v>
      </c>
      <c r="M22" s="14">
        <v>3</v>
      </c>
      <c r="N22" s="14">
        <v>1</v>
      </c>
      <c r="O22" s="14">
        <v>0</v>
      </c>
      <c r="P22" s="14">
        <v>0</v>
      </c>
      <c r="Q22" s="14">
        <v>31595</v>
      </c>
      <c r="R22" s="14">
        <v>4714</v>
      </c>
      <c r="S22" s="14">
        <v>65471</v>
      </c>
      <c r="T22" s="14">
        <v>170667</v>
      </c>
      <c r="U22" s="14">
        <v>5840419</v>
      </c>
      <c r="V22" s="14">
        <v>1842801</v>
      </c>
      <c r="W22" s="14">
        <v>2229254</v>
      </c>
      <c r="X22" s="14">
        <v>134105</v>
      </c>
      <c r="Y22" s="14">
        <v>94340</v>
      </c>
      <c r="Z22" s="14">
        <v>122625</v>
      </c>
      <c r="AA22" s="14">
        <v>226</v>
      </c>
      <c r="AB22" s="14">
        <v>566</v>
      </c>
      <c r="AC22" s="14">
        <v>799</v>
      </c>
      <c r="AD22" s="14">
        <v>0</v>
      </c>
      <c r="AE22" s="14">
        <v>6842</v>
      </c>
      <c r="AF22" s="14">
        <v>20610</v>
      </c>
      <c r="AG22" s="14">
        <v>222430</v>
      </c>
      <c r="AH22" s="14">
        <v>82550</v>
      </c>
      <c r="AI22" s="14">
        <v>66</v>
      </c>
      <c r="AJ22" s="14">
        <v>0</v>
      </c>
      <c r="AK22" s="14">
        <v>844055</v>
      </c>
      <c r="AL22" s="14">
        <v>23</v>
      </c>
      <c r="AM22" s="14">
        <v>0</v>
      </c>
      <c r="AN22" s="14">
        <f t="shared" si="0"/>
        <v>11715135</v>
      </c>
      <c r="AO22" s="14">
        <v>0</v>
      </c>
      <c r="AP22" s="14">
        <v>71800</v>
      </c>
      <c r="AQ22" s="14">
        <v>0</v>
      </c>
      <c r="AR22" s="14">
        <v>0</v>
      </c>
      <c r="AS22" s="14">
        <v>-10043</v>
      </c>
      <c r="AT22" s="14">
        <f t="shared" si="1"/>
        <v>61757</v>
      </c>
      <c r="AU22" s="14">
        <f t="shared" si="2"/>
        <v>11776892</v>
      </c>
      <c r="AV22" s="14">
        <v>13703292</v>
      </c>
      <c r="AW22" s="14">
        <f t="shared" si="3"/>
        <v>13765049</v>
      </c>
      <c r="AX22" s="14">
        <f t="shared" si="4"/>
        <v>25480184</v>
      </c>
      <c r="AY22" s="14">
        <v>-9949097</v>
      </c>
      <c r="AZ22" s="14">
        <f t="shared" si="5"/>
        <v>3815952</v>
      </c>
      <c r="BA22" s="15">
        <f t="shared" si="6"/>
        <v>15531087</v>
      </c>
    </row>
    <row r="23" spans="1:53" ht="13.5" customHeight="1" x14ac:dyDescent="0.2">
      <c r="A23" s="5" t="s">
        <v>51</v>
      </c>
      <c r="B23" s="8" t="s">
        <v>152</v>
      </c>
      <c r="C23" s="22">
        <v>128</v>
      </c>
      <c r="D23" s="20">
        <v>2370</v>
      </c>
      <c r="E23" s="20">
        <v>0</v>
      </c>
      <c r="F23" s="20">
        <v>6917</v>
      </c>
      <c r="G23" s="20">
        <v>40</v>
      </c>
      <c r="H23" s="20">
        <v>0</v>
      </c>
      <c r="I23" s="20">
        <v>0</v>
      </c>
      <c r="J23" s="20">
        <v>790</v>
      </c>
      <c r="K23" s="20">
        <v>7</v>
      </c>
      <c r="L23" s="20">
        <v>0</v>
      </c>
      <c r="M23" s="20">
        <v>95</v>
      </c>
      <c r="N23" s="20">
        <v>101</v>
      </c>
      <c r="O23" s="20">
        <v>0</v>
      </c>
      <c r="P23" s="20">
        <v>0</v>
      </c>
      <c r="Q23" s="20">
        <v>5908</v>
      </c>
      <c r="R23" s="20">
        <v>8839</v>
      </c>
      <c r="S23" s="20">
        <v>109774</v>
      </c>
      <c r="T23" s="20">
        <v>14841</v>
      </c>
      <c r="U23" s="20">
        <v>1139687</v>
      </c>
      <c r="V23" s="20">
        <v>315165</v>
      </c>
      <c r="W23" s="20">
        <v>193198</v>
      </c>
      <c r="X23" s="20">
        <v>130678</v>
      </c>
      <c r="Y23" s="20">
        <v>43699</v>
      </c>
      <c r="Z23" s="20">
        <v>483343</v>
      </c>
      <c r="AA23" s="20">
        <v>1130</v>
      </c>
      <c r="AB23" s="20">
        <v>5474</v>
      </c>
      <c r="AC23" s="20">
        <v>47</v>
      </c>
      <c r="AD23" s="20">
        <v>325</v>
      </c>
      <c r="AE23" s="20">
        <v>34714</v>
      </c>
      <c r="AF23" s="20">
        <v>3559</v>
      </c>
      <c r="AG23" s="20">
        <v>79527</v>
      </c>
      <c r="AH23" s="20">
        <v>20789</v>
      </c>
      <c r="AI23" s="20">
        <v>1687</v>
      </c>
      <c r="AJ23" s="20">
        <v>0</v>
      </c>
      <c r="AK23" s="20">
        <v>255771</v>
      </c>
      <c r="AL23" s="20">
        <v>5171</v>
      </c>
      <c r="AM23" s="20">
        <v>21428</v>
      </c>
      <c r="AN23" s="20">
        <f t="shared" si="0"/>
        <v>2885202</v>
      </c>
      <c r="AO23" s="20">
        <v>27420</v>
      </c>
      <c r="AP23" s="20">
        <v>3633705</v>
      </c>
      <c r="AQ23" s="20">
        <v>0</v>
      </c>
      <c r="AR23" s="20">
        <v>1571846</v>
      </c>
      <c r="AS23" s="20">
        <v>7402</v>
      </c>
      <c r="AT23" s="20">
        <f t="shared" si="1"/>
        <v>5240373</v>
      </c>
      <c r="AU23" s="20">
        <f t="shared" si="2"/>
        <v>8125575</v>
      </c>
      <c r="AV23" s="20">
        <v>6822909</v>
      </c>
      <c r="AW23" s="20">
        <f t="shared" si="3"/>
        <v>12063282</v>
      </c>
      <c r="AX23" s="20">
        <f t="shared" si="4"/>
        <v>14948484</v>
      </c>
      <c r="AY23" s="20">
        <v>-7277963</v>
      </c>
      <c r="AZ23" s="20">
        <f t="shared" si="5"/>
        <v>4785319</v>
      </c>
      <c r="BA23" s="21">
        <f t="shared" si="6"/>
        <v>7670521</v>
      </c>
    </row>
    <row r="24" spans="1:53" ht="13.5" customHeight="1" x14ac:dyDescent="0.2">
      <c r="A24" s="3" t="s">
        <v>52</v>
      </c>
      <c r="B24" s="7" t="s">
        <v>153</v>
      </c>
      <c r="C24" s="16">
        <v>66</v>
      </c>
      <c r="D24" s="14">
        <v>0</v>
      </c>
      <c r="E24" s="14">
        <v>532</v>
      </c>
      <c r="F24" s="14">
        <v>333</v>
      </c>
      <c r="G24" s="14">
        <v>6</v>
      </c>
      <c r="H24" s="14">
        <v>1383</v>
      </c>
      <c r="I24" s="14">
        <v>20</v>
      </c>
      <c r="J24" s="14">
        <v>69</v>
      </c>
      <c r="K24" s="14">
        <v>230</v>
      </c>
      <c r="L24" s="14">
        <v>16</v>
      </c>
      <c r="M24" s="14">
        <v>946</v>
      </c>
      <c r="N24" s="14">
        <v>8</v>
      </c>
      <c r="O24" s="14">
        <v>7</v>
      </c>
      <c r="P24" s="14">
        <v>2</v>
      </c>
      <c r="Q24" s="14">
        <v>156</v>
      </c>
      <c r="R24" s="14">
        <v>88</v>
      </c>
      <c r="S24" s="14">
        <v>929</v>
      </c>
      <c r="T24" s="14">
        <v>30</v>
      </c>
      <c r="U24" s="14">
        <v>794</v>
      </c>
      <c r="V24" s="14">
        <v>270</v>
      </c>
      <c r="W24" s="14">
        <v>194876</v>
      </c>
      <c r="X24" s="14">
        <v>311</v>
      </c>
      <c r="Y24" s="14">
        <v>406</v>
      </c>
      <c r="Z24" s="14">
        <v>77263</v>
      </c>
      <c r="AA24" s="14">
        <v>300</v>
      </c>
      <c r="AB24" s="14">
        <v>7816</v>
      </c>
      <c r="AC24" s="14">
        <v>2871</v>
      </c>
      <c r="AD24" s="14">
        <v>1783</v>
      </c>
      <c r="AE24" s="14">
        <v>4481</v>
      </c>
      <c r="AF24" s="14">
        <v>2089</v>
      </c>
      <c r="AG24" s="14">
        <v>69742</v>
      </c>
      <c r="AH24" s="14">
        <v>5439</v>
      </c>
      <c r="AI24" s="14">
        <v>1590</v>
      </c>
      <c r="AJ24" s="14">
        <v>539</v>
      </c>
      <c r="AK24" s="14">
        <v>28592</v>
      </c>
      <c r="AL24" s="14">
        <v>5984</v>
      </c>
      <c r="AM24" s="14">
        <v>0</v>
      </c>
      <c r="AN24" s="14">
        <f t="shared" si="0"/>
        <v>409967</v>
      </c>
      <c r="AO24" s="14">
        <v>190</v>
      </c>
      <c r="AP24" s="14">
        <v>1734368</v>
      </c>
      <c r="AQ24" s="14">
        <v>0</v>
      </c>
      <c r="AR24" s="14">
        <v>787850</v>
      </c>
      <c r="AS24" s="14">
        <v>-10305</v>
      </c>
      <c r="AT24" s="14">
        <f t="shared" si="1"/>
        <v>2512103</v>
      </c>
      <c r="AU24" s="14">
        <f t="shared" si="2"/>
        <v>2922070</v>
      </c>
      <c r="AV24" s="14">
        <v>5943475</v>
      </c>
      <c r="AW24" s="14">
        <f t="shared" si="3"/>
        <v>8455578</v>
      </c>
      <c r="AX24" s="14">
        <f t="shared" si="4"/>
        <v>8865545</v>
      </c>
      <c r="AY24" s="14">
        <v>-2762464</v>
      </c>
      <c r="AZ24" s="14">
        <f t="shared" si="5"/>
        <v>5693114</v>
      </c>
      <c r="BA24" s="15">
        <f t="shared" si="6"/>
        <v>6103081</v>
      </c>
    </row>
    <row r="25" spans="1:53" ht="13.5" customHeight="1" x14ac:dyDescent="0.2">
      <c r="A25" s="3" t="s">
        <v>53</v>
      </c>
      <c r="B25" s="7" t="s">
        <v>154</v>
      </c>
      <c r="C25" s="16">
        <v>0</v>
      </c>
      <c r="D25" s="14">
        <v>0</v>
      </c>
      <c r="E25" s="14">
        <v>0</v>
      </c>
      <c r="F25" s="14">
        <v>197484</v>
      </c>
      <c r="G25" s="14">
        <v>10</v>
      </c>
      <c r="H25" s="14">
        <v>0</v>
      </c>
      <c r="I25" s="14">
        <v>0</v>
      </c>
      <c r="J25" s="14">
        <v>0</v>
      </c>
      <c r="K25" s="14">
        <v>0</v>
      </c>
      <c r="L25" s="14">
        <v>0</v>
      </c>
      <c r="M25" s="14">
        <v>0</v>
      </c>
      <c r="N25" s="14">
        <v>0</v>
      </c>
      <c r="O25" s="14">
        <v>0</v>
      </c>
      <c r="P25" s="14">
        <v>0</v>
      </c>
      <c r="Q25" s="14">
        <v>0</v>
      </c>
      <c r="R25" s="14">
        <v>0</v>
      </c>
      <c r="S25" s="14">
        <v>367</v>
      </c>
      <c r="T25" s="14">
        <v>0</v>
      </c>
      <c r="U25" s="14">
        <v>0</v>
      </c>
      <c r="V25" s="14">
        <v>0</v>
      </c>
      <c r="W25" s="14">
        <v>0</v>
      </c>
      <c r="X25" s="14">
        <v>1702130</v>
      </c>
      <c r="Y25" s="14">
        <v>0</v>
      </c>
      <c r="Z25" s="14">
        <v>0</v>
      </c>
      <c r="AA25" s="14">
        <v>0</v>
      </c>
      <c r="AB25" s="14">
        <v>0</v>
      </c>
      <c r="AC25" s="14">
        <v>0</v>
      </c>
      <c r="AD25" s="14">
        <v>0</v>
      </c>
      <c r="AE25" s="14">
        <v>421737</v>
      </c>
      <c r="AF25" s="14">
        <v>0</v>
      </c>
      <c r="AG25" s="14">
        <v>228243</v>
      </c>
      <c r="AH25" s="14">
        <v>3608</v>
      </c>
      <c r="AI25" s="14">
        <v>0</v>
      </c>
      <c r="AJ25" s="14">
        <v>0</v>
      </c>
      <c r="AK25" s="14">
        <v>1056751</v>
      </c>
      <c r="AL25" s="14">
        <v>333</v>
      </c>
      <c r="AM25" s="14">
        <v>0</v>
      </c>
      <c r="AN25" s="14">
        <f t="shared" si="0"/>
        <v>3610663</v>
      </c>
      <c r="AO25" s="14">
        <v>0</v>
      </c>
      <c r="AP25" s="14">
        <v>6246392</v>
      </c>
      <c r="AQ25" s="14">
        <v>0</v>
      </c>
      <c r="AR25" s="14">
        <v>1539973</v>
      </c>
      <c r="AS25" s="14">
        <v>-42259</v>
      </c>
      <c r="AT25" s="14">
        <f t="shared" si="1"/>
        <v>7744106</v>
      </c>
      <c r="AU25" s="14">
        <f t="shared" si="2"/>
        <v>11354769</v>
      </c>
      <c r="AV25" s="14">
        <v>4920449</v>
      </c>
      <c r="AW25" s="14">
        <f t="shared" si="3"/>
        <v>12664555</v>
      </c>
      <c r="AX25" s="14">
        <f t="shared" si="4"/>
        <v>16275218</v>
      </c>
      <c r="AY25" s="14">
        <v>-11077519</v>
      </c>
      <c r="AZ25" s="14">
        <f t="shared" si="5"/>
        <v>1587036</v>
      </c>
      <c r="BA25" s="15">
        <f t="shared" si="6"/>
        <v>5197699</v>
      </c>
    </row>
    <row r="26" spans="1:53" ht="13.5" customHeight="1" x14ac:dyDescent="0.2">
      <c r="A26" s="3" t="s">
        <v>54</v>
      </c>
      <c r="B26" s="7" t="s">
        <v>155</v>
      </c>
      <c r="C26" s="16">
        <v>13831</v>
      </c>
      <c r="D26" s="14">
        <v>15048</v>
      </c>
      <c r="E26" s="14">
        <v>10474</v>
      </c>
      <c r="F26" s="14">
        <v>33278</v>
      </c>
      <c r="G26" s="14">
        <v>1847</v>
      </c>
      <c r="H26" s="14">
        <v>277297</v>
      </c>
      <c r="I26" s="14">
        <v>82640</v>
      </c>
      <c r="J26" s="14">
        <v>113124</v>
      </c>
      <c r="K26" s="14">
        <v>85833</v>
      </c>
      <c r="L26" s="14">
        <v>1679</v>
      </c>
      <c r="M26" s="14">
        <v>28938</v>
      </c>
      <c r="N26" s="14">
        <v>10230</v>
      </c>
      <c r="O26" s="14">
        <v>12626</v>
      </c>
      <c r="P26" s="14">
        <v>42416</v>
      </c>
      <c r="Q26" s="14">
        <v>13368</v>
      </c>
      <c r="R26" s="14">
        <v>1287</v>
      </c>
      <c r="S26" s="14">
        <v>11958</v>
      </c>
      <c r="T26" s="14">
        <v>7271</v>
      </c>
      <c r="U26" s="14">
        <v>54554</v>
      </c>
      <c r="V26" s="14">
        <v>8200</v>
      </c>
      <c r="W26" s="14">
        <v>127778</v>
      </c>
      <c r="X26" s="14">
        <v>9076</v>
      </c>
      <c r="Y26" s="14">
        <v>360376</v>
      </c>
      <c r="Z26" s="14">
        <v>237642</v>
      </c>
      <c r="AA26" s="14">
        <v>120082</v>
      </c>
      <c r="AB26" s="14">
        <v>251676</v>
      </c>
      <c r="AC26" s="14">
        <v>418791</v>
      </c>
      <c r="AD26" s="14">
        <v>10479</v>
      </c>
      <c r="AE26" s="14">
        <v>205054</v>
      </c>
      <c r="AF26" s="14">
        <v>412639</v>
      </c>
      <c r="AG26" s="14">
        <v>510882</v>
      </c>
      <c r="AH26" s="14">
        <v>1008056</v>
      </c>
      <c r="AI26" s="14">
        <v>431246</v>
      </c>
      <c r="AJ26" s="14">
        <v>319654</v>
      </c>
      <c r="AK26" s="14">
        <v>348416</v>
      </c>
      <c r="AL26" s="14">
        <v>346368</v>
      </c>
      <c r="AM26" s="14">
        <v>6412</v>
      </c>
      <c r="AN26" s="14">
        <f t="shared" si="0"/>
        <v>5950526</v>
      </c>
      <c r="AO26" s="14">
        <v>98778</v>
      </c>
      <c r="AP26" s="14">
        <v>2875108</v>
      </c>
      <c r="AQ26" s="14">
        <v>4</v>
      </c>
      <c r="AR26" s="14">
        <v>477285</v>
      </c>
      <c r="AS26" s="14">
        <v>2960</v>
      </c>
      <c r="AT26" s="14">
        <f t="shared" si="1"/>
        <v>3454135</v>
      </c>
      <c r="AU26" s="14">
        <f t="shared" si="2"/>
        <v>9404661</v>
      </c>
      <c r="AV26" s="14">
        <v>2522742</v>
      </c>
      <c r="AW26" s="14">
        <f t="shared" si="3"/>
        <v>5976877</v>
      </c>
      <c r="AX26" s="14">
        <f t="shared" si="4"/>
        <v>11927403</v>
      </c>
      <c r="AY26" s="14">
        <v>-6683589</v>
      </c>
      <c r="AZ26" s="14">
        <f t="shared" si="5"/>
        <v>-706712</v>
      </c>
      <c r="BA26" s="15">
        <f t="shared" si="6"/>
        <v>5243814</v>
      </c>
    </row>
    <row r="27" spans="1:53" ht="13.5" customHeight="1" x14ac:dyDescent="0.2">
      <c r="A27" s="3" t="s">
        <v>55</v>
      </c>
      <c r="B27" s="7" t="s">
        <v>156</v>
      </c>
      <c r="C27" s="16">
        <v>55170</v>
      </c>
      <c r="D27" s="14">
        <v>22294</v>
      </c>
      <c r="E27" s="14">
        <v>3237</v>
      </c>
      <c r="F27" s="14">
        <v>2307</v>
      </c>
      <c r="G27" s="14">
        <v>1557</v>
      </c>
      <c r="H27" s="14">
        <v>29299</v>
      </c>
      <c r="I27" s="14">
        <v>5854</v>
      </c>
      <c r="J27" s="14">
        <v>25811</v>
      </c>
      <c r="K27" s="14">
        <v>73387</v>
      </c>
      <c r="L27" s="14">
        <v>1240</v>
      </c>
      <c r="M27" s="14">
        <v>17584</v>
      </c>
      <c r="N27" s="14">
        <v>8343</v>
      </c>
      <c r="O27" s="14">
        <v>45577</v>
      </c>
      <c r="P27" s="14">
        <v>3036</v>
      </c>
      <c r="Q27" s="14">
        <v>8743</v>
      </c>
      <c r="R27" s="14">
        <v>1389</v>
      </c>
      <c r="S27" s="14">
        <v>4937</v>
      </c>
      <c r="T27" s="14">
        <v>2140</v>
      </c>
      <c r="U27" s="14">
        <v>24764</v>
      </c>
      <c r="V27" s="14">
        <v>15392</v>
      </c>
      <c r="W27" s="14">
        <v>1348</v>
      </c>
      <c r="X27" s="14">
        <v>2569</v>
      </c>
      <c r="Y27" s="14">
        <v>4770</v>
      </c>
      <c r="Z27" s="14">
        <v>22530</v>
      </c>
      <c r="AA27" s="14">
        <v>203450</v>
      </c>
      <c r="AB27" s="14">
        <v>115280</v>
      </c>
      <c r="AC27" s="14">
        <v>44161</v>
      </c>
      <c r="AD27" s="14">
        <v>282213</v>
      </c>
      <c r="AE27" s="14">
        <v>213342</v>
      </c>
      <c r="AF27" s="14">
        <v>65437</v>
      </c>
      <c r="AG27" s="14">
        <v>229624</v>
      </c>
      <c r="AH27" s="14">
        <v>120297</v>
      </c>
      <c r="AI27" s="14">
        <v>118819</v>
      </c>
      <c r="AJ27" s="14">
        <v>8995</v>
      </c>
      <c r="AK27" s="14">
        <v>30061</v>
      </c>
      <c r="AL27" s="14">
        <v>67406</v>
      </c>
      <c r="AM27" s="14">
        <v>0</v>
      </c>
      <c r="AN27" s="14">
        <f t="shared" si="0"/>
        <v>1882363</v>
      </c>
      <c r="AO27" s="14">
        <v>0</v>
      </c>
      <c r="AP27" s="14">
        <v>0</v>
      </c>
      <c r="AQ27" s="14">
        <v>0</v>
      </c>
      <c r="AR27" s="14">
        <v>49254753</v>
      </c>
      <c r="AS27" s="14">
        <v>0</v>
      </c>
      <c r="AT27" s="14">
        <f t="shared" si="1"/>
        <v>49254753</v>
      </c>
      <c r="AU27" s="14">
        <f t="shared" si="2"/>
        <v>51137116</v>
      </c>
      <c r="AV27" s="14">
        <v>0</v>
      </c>
      <c r="AW27" s="14">
        <f t="shared" si="3"/>
        <v>49254753</v>
      </c>
      <c r="AX27" s="14">
        <f t="shared" si="4"/>
        <v>51137116</v>
      </c>
      <c r="AY27" s="14">
        <v>0</v>
      </c>
      <c r="AZ27" s="14">
        <f t="shared" si="5"/>
        <v>49254753</v>
      </c>
      <c r="BA27" s="15">
        <f t="shared" si="6"/>
        <v>51137116</v>
      </c>
    </row>
    <row r="28" spans="1:53" ht="13.5" customHeight="1" x14ac:dyDescent="0.2">
      <c r="A28" s="5" t="s">
        <v>56</v>
      </c>
      <c r="B28" s="8" t="s">
        <v>157</v>
      </c>
      <c r="C28" s="16">
        <v>221585</v>
      </c>
      <c r="D28" s="14">
        <v>359105</v>
      </c>
      <c r="E28" s="14">
        <v>16768</v>
      </c>
      <c r="F28" s="14">
        <v>86215</v>
      </c>
      <c r="G28" s="14">
        <v>8598</v>
      </c>
      <c r="H28" s="14">
        <v>669884</v>
      </c>
      <c r="I28" s="14">
        <v>105523</v>
      </c>
      <c r="J28" s="14">
        <v>654517</v>
      </c>
      <c r="K28" s="14">
        <v>1100862</v>
      </c>
      <c r="L28" s="14">
        <v>16387</v>
      </c>
      <c r="M28" s="14">
        <v>587320</v>
      </c>
      <c r="N28" s="14">
        <v>137525</v>
      </c>
      <c r="O28" s="14">
        <v>914764</v>
      </c>
      <c r="P28" s="14">
        <v>103810</v>
      </c>
      <c r="Q28" s="14">
        <v>72724</v>
      </c>
      <c r="R28" s="14">
        <v>14902</v>
      </c>
      <c r="S28" s="14">
        <v>90703</v>
      </c>
      <c r="T28" s="14">
        <v>41925</v>
      </c>
      <c r="U28" s="14">
        <v>764916</v>
      </c>
      <c r="V28" s="14">
        <v>103767</v>
      </c>
      <c r="W28" s="14">
        <v>16932</v>
      </c>
      <c r="X28" s="14">
        <v>133055</v>
      </c>
      <c r="Y28" s="14">
        <v>51227</v>
      </c>
      <c r="Z28" s="14">
        <v>251913</v>
      </c>
      <c r="AA28" s="14">
        <v>2073937</v>
      </c>
      <c r="AB28" s="14">
        <v>535647</v>
      </c>
      <c r="AC28" s="14">
        <v>195488</v>
      </c>
      <c r="AD28" s="14">
        <v>107754</v>
      </c>
      <c r="AE28" s="14">
        <v>527039</v>
      </c>
      <c r="AF28" s="14">
        <v>249286</v>
      </c>
      <c r="AG28" s="14">
        <v>1716586</v>
      </c>
      <c r="AH28" s="14">
        <v>1318237</v>
      </c>
      <c r="AI28" s="14">
        <v>1115683</v>
      </c>
      <c r="AJ28" s="14">
        <v>41932</v>
      </c>
      <c r="AK28" s="14">
        <v>177908</v>
      </c>
      <c r="AL28" s="14">
        <v>1980855</v>
      </c>
      <c r="AM28" s="14">
        <v>58943</v>
      </c>
      <c r="AN28" s="14">
        <f t="shared" si="0"/>
        <v>16624222</v>
      </c>
      <c r="AO28" s="14">
        <v>6336</v>
      </c>
      <c r="AP28" s="14">
        <v>3781529</v>
      </c>
      <c r="AQ28" s="14">
        <v>2222369</v>
      </c>
      <c r="AR28" s="14">
        <v>2280598</v>
      </c>
      <c r="AS28" s="14">
        <v>0</v>
      </c>
      <c r="AT28" s="14">
        <f t="shared" si="1"/>
        <v>8290832</v>
      </c>
      <c r="AU28" s="14">
        <f t="shared" si="2"/>
        <v>24915054</v>
      </c>
      <c r="AV28" s="14">
        <v>16556</v>
      </c>
      <c r="AW28" s="14">
        <f t="shared" si="3"/>
        <v>8307388</v>
      </c>
      <c r="AX28" s="14">
        <f t="shared" si="4"/>
        <v>24931610</v>
      </c>
      <c r="AY28" s="14">
        <v>-5097134</v>
      </c>
      <c r="AZ28" s="14">
        <f t="shared" si="5"/>
        <v>3210254</v>
      </c>
      <c r="BA28" s="15">
        <f t="shared" si="6"/>
        <v>19834476</v>
      </c>
    </row>
    <row r="29" spans="1:53" ht="13.5" customHeight="1" x14ac:dyDescent="0.2">
      <c r="A29" s="3" t="s">
        <v>57</v>
      </c>
      <c r="B29" s="7" t="s">
        <v>158</v>
      </c>
      <c r="C29" s="19">
        <v>1232457</v>
      </c>
      <c r="D29" s="17">
        <v>1703107</v>
      </c>
      <c r="E29" s="17">
        <v>60521</v>
      </c>
      <c r="F29" s="17">
        <v>356914</v>
      </c>
      <c r="G29" s="17">
        <v>8019</v>
      </c>
      <c r="H29" s="17">
        <v>2924330</v>
      </c>
      <c r="I29" s="17">
        <v>261747</v>
      </c>
      <c r="J29" s="17">
        <v>656776</v>
      </c>
      <c r="K29" s="17">
        <v>1114031</v>
      </c>
      <c r="L29" s="17">
        <v>31826</v>
      </c>
      <c r="M29" s="17">
        <v>898012</v>
      </c>
      <c r="N29" s="17">
        <v>76155</v>
      </c>
      <c r="O29" s="17">
        <v>52358</v>
      </c>
      <c r="P29" s="17">
        <v>19715</v>
      </c>
      <c r="Q29" s="17">
        <v>139632</v>
      </c>
      <c r="R29" s="17">
        <v>31991</v>
      </c>
      <c r="S29" s="17">
        <v>192098</v>
      </c>
      <c r="T29" s="17">
        <v>42978</v>
      </c>
      <c r="U29" s="17">
        <v>375634</v>
      </c>
      <c r="V29" s="17">
        <v>295419</v>
      </c>
      <c r="W29" s="17">
        <v>280099</v>
      </c>
      <c r="X29" s="17">
        <v>217068</v>
      </c>
      <c r="Y29" s="17">
        <v>531578</v>
      </c>
      <c r="Z29" s="17">
        <v>2661476</v>
      </c>
      <c r="AA29" s="17">
        <v>236287</v>
      </c>
      <c r="AB29" s="17">
        <v>267976</v>
      </c>
      <c r="AC29" s="17">
        <v>118077</v>
      </c>
      <c r="AD29" s="17">
        <v>48429</v>
      </c>
      <c r="AE29" s="17">
        <v>1982675</v>
      </c>
      <c r="AF29" s="17">
        <v>205829</v>
      </c>
      <c r="AG29" s="17">
        <v>453398</v>
      </c>
      <c r="AH29" s="17">
        <v>923220</v>
      </c>
      <c r="AI29" s="17">
        <v>3162745</v>
      </c>
      <c r="AJ29" s="17">
        <v>257946</v>
      </c>
      <c r="AK29" s="17">
        <v>695731</v>
      </c>
      <c r="AL29" s="17">
        <v>3240689</v>
      </c>
      <c r="AM29" s="17">
        <v>31939</v>
      </c>
      <c r="AN29" s="17">
        <f t="shared" si="0"/>
        <v>25788882</v>
      </c>
      <c r="AO29" s="17">
        <v>1116700</v>
      </c>
      <c r="AP29" s="17">
        <v>29740400</v>
      </c>
      <c r="AQ29" s="17">
        <v>6653</v>
      </c>
      <c r="AR29" s="17">
        <v>4204902</v>
      </c>
      <c r="AS29" s="17">
        <v>95067</v>
      </c>
      <c r="AT29" s="17">
        <f t="shared" si="1"/>
        <v>35163722</v>
      </c>
      <c r="AU29" s="17">
        <f t="shared" si="2"/>
        <v>60952604</v>
      </c>
      <c r="AV29" s="17">
        <v>7544276</v>
      </c>
      <c r="AW29" s="17">
        <f t="shared" si="3"/>
        <v>42707998</v>
      </c>
      <c r="AX29" s="17">
        <f t="shared" si="4"/>
        <v>68496880</v>
      </c>
      <c r="AY29" s="17">
        <v>-18277914</v>
      </c>
      <c r="AZ29" s="17">
        <f t="shared" si="5"/>
        <v>24430084</v>
      </c>
      <c r="BA29" s="18">
        <f t="shared" si="6"/>
        <v>50218966</v>
      </c>
    </row>
    <row r="30" spans="1:53" ht="13.5" customHeight="1" x14ac:dyDescent="0.2">
      <c r="A30" s="3" t="s">
        <v>58</v>
      </c>
      <c r="B30" s="7" t="s">
        <v>159</v>
      </c>
      <c r="C30" s="16">
        <v>67519</v>
      </c>
      <c r="D30" s="14">
        <v>106217</v>
      </c>
      <c r="E30" s="14">
        <v>20447</v>
      </c>
      <c r="F30" s="14">
        <v>48531</v>
      </c>
      <c r="G30" s="14">
        <v>17248</v>
      </c>
      <c r="H30" s="14">
        <v>443926</v>
      </c>
      <c r="I30" s="14">
        <v>49313</v>
      </c>
      <c r="J30" s="14">
        <v>73868</v>
      </c>
      <c r="K30" s="14">
        <v>84586</v>
      </c>
      <c r="L30" s="14">
        <v>837</v>
      </c>
      <c r="M30" s="14">
        <v>67364</v>
      </c>
      <c r="N30" s="14">
        <v>18918</v>
      </c>
      <c r="O30" s="14">
        <v>9460</v>
      </c>
      <c r="P30" s="14">
        <v>6106</v>
      </c>
      <c r="Q30" s="14">
        <v>32537</v>
      </c>
      <c r="R30" s="14">
        <v>6066</v>
      </c>
      <c r="S30" s="14">
        <v>33308</v>
      </c>
      <c r="T30" s="14">
        <v>18986</v>
      </c>
      <c r="U30" s="14">
        <v>88549</v>
      </c>
      <c r="V30" s="14">
        <v>61087</v>
      </c>
      <c r="W30" s="14">
        <v>21769</v>
      </c>
      <c r="X30" s="14">
        <v>17965</v>
      </c>
      <c r="Y30" s="14">
        <v>55288</v>
      </c>
      <c r="Z30" s="14">
        <v>628026</v>
      </c>
      <c r="AA30" s="14">
        <v>308957</v>
      </c>
      <c r="AB30" s="14">
        <v>474946</v>
      </c>
      <c r="AC30" s="14">
        <v>860800</v>
      </c>
      <c r="AD30" s="14">
        <v>2395530</v>
      </c>
      <c r="AE30" s="14">
        <v>886569</v>
      </c>
      <c r="AF30" s="14">
        <v>99637</v>
      </c>
      <c r="AG30" s="14">
        <v>31487</v>
      </c>
      <c r="AH30" s="14">
        <v>39701</v>
      </c>
      <c r="AI30" s="14">
        <v>332831</v>
      </c>
      <c r="AJ30" s="14">
        <v>92501</v>
      </c>
      <c r="AK30" s="14">
        <v>275830</v>
      </c>
      <c r="AL30" s="14">
        <v>247108</v>
      </c>
      <c r="AM30" s="14">
        <v>10517</v>
      </c>
      <c r="AN30" s="14">
        <f t="shared" si="0"/>
        <v>8034335</v>
      </c>
      <c r="AO30" s="14">
        <v>189</v>
      </c>
      <c r="AP30" s="14">
        <v>14091064</v>
      </c>
      <c r="AQ30" s="14">
        <v>0</v>
      </c>
      <c r="AR30" s="14">
        <v>1625416</v>
      </c>
      <c r="AS30" s="14">
        <v>0</v>
      </c>
      <c r="AT30" s="14">
        <f t="shared" si="1"/>
        <v>15716669</v>
      </c>
      <c r="AU30" s="14">
        <f t="shared" si="2"/>
        <v>23751004</v>
      </c>
      <c r="AV30" s="14">
        <v>1312648</v>
      </c>
      <c r="AW30" s="14">
        <f t="shared" si="3"/>
        <v>17029317</v>
      </c>
      <c r="AX30" s="14">
        <f t="shared" si="4"/>
        <v>25063652</v>
      </c>
      <c r="AY30" s="14">
        <v>-3534668</v>
      </c>
      <c r="AZ30" s="14">
        <f t="shared" si="5"/>
        <v>13494649</v>
      </c>
      <c r="BA30" s="15">
        <f t="shared" si="6"/>
        <v>21528984</v>
      </c>
    </row>
    <row r="31" spans="1:53" ht="13.5" customHeight="1" x14ac:dyDescent="0.2">
      <c r="A31" s="3" t="s">
        <v>59</v>
      </c>
      <c r="B31" s="7" t="s">
        <v>160</v>
      </c>
      <c r="C31" s="16">
        <v>9671</v>
      </c>
      <c r="D31" s="14">
        <v>0</v>
      </c>
      <c r="E31" s="14">
        <v>1165</v>
      </c>
      <c r="F31" s="14">
        <v>1509</v>
      </c>
      <c r="G31" s="14">
        <v>805</v>
      </c>
      <c r="H31" s="14">
        <v>51635</v>
      </c>
      <c r="I31" s="14">
        <v>5218</v>
      </c>
      <c r="J31" s="14">
        <v>7305</v>
      </c>
      <c r="K31" s="14">
        <v>16322</v>
      </c>
      <c r="L31" s="14">
        <v>333</v>
      </c>
      <c r="M31" s="14">
        <v>16171</v>
      </c>
      <c r="N31" s="14">
        <v>3326</v>
      </c>
      <c r="O31" s="14">
        <v>2770</v>
      </c>
      <c r="P31" s="14">
        <v>369</v>
      </c>
      <c r="Q31" s="14">
        <v>6353</v>
      </c>
      <c r="R31" s="14">
        <v>1656</v>
      </c>
      <c r="S31" s="14">
        <v>7167</v>
      </c>
      <c r="T31" s="14">
        <v>884</v>
      </c>
      <c r="U31" s="14">
        <v>14349</v>
      </c>
      <c r="V31" s="14">
        <v>16457</v>
      </c>
      <c r="W31" s="14">
        <v>12220</v>
      </c>
      <c r="X31" s="14">
        <v>2279</v>
      </c>
      <c r="Y31" s="14">
        <v>4253</v>
      </c>
      <c r="Z31" s="14">
        <v>79719</v>
      </c>
      <c r="AA31" s="14">
        <v>69468</v>
      </c>
      <c r="AB31" s="14">
        <v>300252</v>
      </c>
      <c r="AC31" s="14">
        <v>142613</v>
      </c>
      <c r="AD31" s="14">
        <v>482914</v>
      </c>
      <c r="AE31" s="14">
        <v>444517</v>
      </c>
      <c r="AF31" s="14">
        <v>131397</v>
      </c>
      <c r="AG31" s="14">
        <v>47892</v>
      </c>
      <c r="AH31" s="14">
        <v>292920</v>
      </c>
      <c r="AI31" s="14">
        <v>417874</v>
      </c>
      <c r="AJ31" s="14">
        <v>76713</v>
      </c>
      <c r="AK31" s="14">
        <v>122058</v>
      </c>
      <c r="AL31" s="14">
        <v>248630</v>
      </c>
      <c r="AM31" s="14">
        <v>45897</v>
      </c>
      <c r="AN31" s="14">
        <f t="shared" si="0"/>
        <v>3085081</v>
      </c>
      <c r="AO31" s="14">
        <v>0</v>
      </c>
      <c r="AP31" s="14">
        <v>37010064</v>
      </c>
      <c r="AQ31" s="14">
        <v>12620</v>
      </c>
      <c r="AR31" s="14">
        <v>39770</v>
      </c>
      <c r="AS31" s="14">
        <v>0</v>
      </c>
      <c r="AT31" s="14">
        <f t="shared" si="1"/>
        <v>37062454</v>
      </c>
      <c r="AU31" s="14">
        <f t="shared" si="2"/>
        <v>40147535</v>
      </c>
      <c r="AV31" s="14">
        <v>549</v>
      </c>
      <c r="AW31" s="14">
        <f t="shared" si="3"/>
        <v>37063003</v>
      </c>
      <c r="AX31" s="14">
        <f t="shared" si="4"/>
        <v>40148084</v>
      </c>
      <c r="AY31" s="14">
        <v>-479</v>
      </c>
      <c r="AZ31" s="14">
        <f t="shared" si="5"/>
        <v>37062524</v>
      </c>
      <c r="BA31" s="15">
        <f t="shared" si="6"/>
        <v>40147605</v>
      </c>
    </row>
    <row r="32" spans="1:53" ht="13.5" customHeight="1" x14ac:dyDescent="0.2">
      <c r="A32" s="3" t="s">
        <v>60</v>
      </c>
      <c r="B32" s="7" t="s">
        <v>161</v>
      </c>
      <c r="C32" s="16">
        <v>1326078</v>
      </c>
      <c r="D32" s="14">
        <v>1532052</v>
      </c>
      <c r="E32" s="14">
        <v>353385</v>
      </c>
      <c r="F32" s="14">
        <v>322442</v>
      </c>
      <c r="G32" s="14">
        <v>264010</v>
      </c>
      <c r="H32" s="14">
        <v>1911304</v>
      </c>
      <c r="I32" s="14">
        <v>117783</v>
      </c>
      <c r="J32" s="14">
        <v>499679</v>
      </c>
      <c r="K32" s="14">
        <v>604992</v>
      </c>
      <c r="L32" s="14">
        <v>35531</v>
      </c>
      <c r="M32" s="14">
        <v>256379</v>
      </c>
      <c r="N32" s="14">
        <v>259646</v>
      </c>
      <c r="O32" s="14">
        <v>68080</v>
      </c>
      <c r="P32" s="14">
        <v>20521</v>
      </c>
      <c r="Q32" s="14">
        <v>116879</v>
      </c>
      <c r="R32" s="14">
        <v>23328</v>
      </c>
      <c r="S32" s="14">
        <v>119048</v>
      </c>
      <c r="T32" s="14">
        <v>36172</v>
      </c>
      <c r="U32" s="14">
        <v>298933</v>
      </c>
      <c r="V32" s="14">
        <v>126549</v>
      </c>
      <c r="W32" s="14">
        <v>72436</v>
      </c>
      <c r="X32" s="14">
        <v>62454</v>
      </c>
      <c r="Y32" s="14">
        <v>427303</v>
      </c>
      <c r="Z32" s="14">
        <v>3154265</v>
      </c>
      <c r="AA32" s="14">
        <v>712938</v>
      </c>
      <c r="AB32" s="14">
        <v>3688776</v>
      </c>
      <c r="AC32" s="14">
        <v>785892</v>
      </c>
      <c r="AD32" s="14">
        <v>170876</v>
      </c>
      <c r="AE32" s="14">
        <v>4930984</v>
      </c>
      <c r="AF32" s="14">
        <v>708100</v>
      </c>
      <c r="AG32" s="14">
        <v>1941109</v>
      </c>
      <c r="AH32" s="14">
        <v>1625287</v>
      </c>
      <c r="AI32" s="14">
        <v>1301852</v>
      </c>
      <c r="AJ32" s="14">
        <v>277301</v>
      </c>
      <c r="AK32" s="14">
        <v>830525</v>
      </c>
      <c r="AL32" s="14">
        <v>2291133</v>
      </c>
      <c r="AM32" s="14">
        <v>313851</v>
      </c>
      <c r="AN32" s="14">
        <f t="shared" si="0"/>
        <v>31587873</v>
      </c>
      <c r="AO32" s="14">
        <v>279334</v>
      </c>
      <c r="AP32" s="14">
        <v>9157726</v>
      </c>
      <c r="AQ32" s="14">
        <v>23400</v>
      </c>
      <c r="AR32" s="14">
        <v>1527782</v>
      </c>
      <c r="AS32" s="14">
        <v>29413</v>
      </c>
      <c r="AT32" s="14">
        <f t="shared" si="1"/>
        <v>11017655</v>
      </c>
      <c r="AU32" s="14">
        <f t="shared" si="2"/>
        <v>42605528</v>
      </c>
      <c r="AV32" s="14">
        <v>8902503</v>
      </c>
      <c r="AW32" s="14">
        <f t="shared" si="3"/>
        <v>19920158</v>
      </c>
      <c r="AX32" s="14">
        <f t="shared" si="4"/>
        <v>51508031</v>
      </c>
      <c r="AY32" s="14">
        <v>-8497950</v>
      </c>
      <c r="AZ32" s="14">
        <f t="shared" si="5"/>
        <v>11422208</v>
      </c>
      <c r="BA32" s="15">
        <f t="shared" si="6"/>
        <v>43010081</v>
      </c>
    </row>
    <row r="33" spans="1:53" ht="13.5" customHeight="1" x14ac:dyDescent="0.2">
      <c r="A33" s="5" t="s">
        <v>61</v>
      </c>
      <c r="B33" s="8" t="s">
        <v>162</v>
      </c>
      <c r="C33" s="22">
        <v>48058</v>
      </c>
      <c r="D33" s="20">
        <v>63111</v>
      </c>
      <c r="E33" s="20">
        <v>2907</v>
      </c>
      <c r="F33" s="20">
        <v>20879</v>
      </c>
      <c r="G33" s="20">
        <v>1253</v>
      </c>
      <c r="H33" s="20">
        <v>127035</v>
      </c>
      <c r="I33" s="20">
        <v>18545</v>
      </c>
      <c r="J33" s="20">
        <v>31013</v>
      </c>
      <c r="K33" s="20">
        <v>97179</v>
      </c>
      <c r="L33" s="20">
        <v>1923</v>
      </c>
      <c r="M33" s="20">
        <v>82311</v>
      </c>
      <c r="N33" s="20">
        <v>5836</v>
      </c>
      <c r="O33" s="20">
        <v>5190</v>
      </c>
      <c r="P33" s="20">
        <v>4552</v>
      </c>
      <c r="Q33" s="20">
        <v>17229</v>
      </c>
      <c r="R33" s="20">
        <v>3961</v>
      </c>
      <c r="S33" s="20">
        <v>43116</v>
      </c>
      <c r="T33" s="20">
        <v>8845</v>
      </c>
      <c r="U33" s="20">
        <v>122551</v>
      </c>
      <c r="V33" s="20">
        <v>62528</v>
      </c>
      <c r="W33" s="20">
        <v>48017</v>
      </c>
      <c r="X33" s="20">
        <v>13148</v>
      </c>
      <c r="Y33" s="20">
        <v>18383</v>
      </c>
      <c r="Z33" s="20">
        <v>398325</v>
      </c>
      <c r="AA33" s="20">
        <v>343291</v>
      </c>
      <c r="AB33" s="20">
        <v>708597</v>
      </c>
      <c r="AC33" s="20">
        <v>816635</v>
      </c>
      <c r="AD33" s="20">
        <v>91506</v>
      </c>
      <c r="AE33" s="20">
        <v>439227</v>
      </c>
      <c r="AF33" s="20">
        <v>4079313</v>
      </c>
      <c r="AG33" s="20">
        <v>1396383</v>
      </c>
      <c r="AH33" s="20">
        <v>1521956</v>
      </c>
      <c r="AI33" s="20">
        <v>628666</v>
      </c>
      <c r="AJ33" s="20">
        <v>414925</v>
      </c>
      <c r="AK33" s="20">
        <v>2356436</v>
      </c>
      <c r="AL33" s="20">
        <v>733074</v>
      </c>
      <c r="AM33" s="20">
        <v>253095</v>
      </c>
      <c r="AN33" s="20">
        <f t="shared" si="0"/>
        <v>15028999</v>
      </c>
      <c r="AO33" s="20">
        <v>121255</v>
      </c>
      <c r="AP33" s="20">
        <v>11426170</v>
      </c>
      <c r="AQ33" s="20">
        <v>8249</v>
      </c>
      <c r="AR33" s="20">
        <v>2957924</v>
      </c>
      <c r="AS33" s="20">
        <v>-20291</v>
      </c>
      <c r="AT33" s="20">
        <f t="shared" si="1"/>
        <v>14493307</v>
      </c>
      <c r="AU33" s="20">
        <f t="shared" si="2"/>
        <v>29522306</v>
      </c>
      <c r="AV33" s="20">
        <v>872601</v>
      </c>
      <c r="AW33" s="20">
        <f t="shared" si="3"/>
        <v>15365908</v>
      </c>
      <c r="AX33" s="20">
        <f t="shared" si="4"/>
        <v>30394907</v>
      </c>
      <c r="AY33" s="20">
        <v>-7954638</v>
      </c>
      <c r="AZ33" s="20">
        <f t="shared" si="5"/>
        <v>7411270</v>
      </c>
      <c r="BA33" s="21">
        <f t="shared" si="6"/>
        <v>22440269</v>
      </c>
    </row>
    <row r="34" spans="1:53" ht="13.5" customHeight="1" x14ac:dyDescent="0.2">
      <c r="A34" s="6" t="s">
        <v>62</v>
      </c>
      <c r="B34" s="7" t="s">
        <v>163</v>
      </c>
      <c r="C34" s="16">
        <v>0</v>
      </c>
      <c r="D34" s="14">
        <v>0</v>
      </c>
      <c r="E34" s="14">
        <v>0</v>
      </c>
      <c r="F34" s="14">
        <v>0</v>
      </c>
      <c r="G34" s="14">
        <v>0</v>
      </c>
      <c r="H34" s="14">
        <v>0</v>
      </c>
      <c r="I34" s="14">
        <v>0</v>
      </c>
      <c r="J34" s="14">
        <v>0</v>
      </c>
      <c r="K34" s="14">
        <v>0</v>
      </c>
      <c r="L34" s="14">
        <v>0</v>
      </c>
      <c r="M34" s="14">
        <v>0</v>
      </c>
      <c r="N34" s="14">
        <v>0</v>
      </c>
      <c r="O34" s="14">
        <v>0</v>
      </c>
      <c r="P34" s="14">
        <v>0</v>
      </c>
      <c r="Q34" s="14">
        <v>0</v>
      </c>
      <c r="R34" s="14">
        <v>0</v>
      </c>
      <c r="S34" s="14">
        <v>0</v>
      </c>
      <c r="T34" s="14">
        <v>0</v>
      </c>
      <c r="U34" s="14">
        <v>0</v>
      </c>
      <c r="V34" s="14">
        <v>0</v>
      </c>
      <c r="W34" s="14">
        <v>0</v>
      </c>
      <c r="X34" s="14">
        <v>0</v>
      </c>
      <c r="Y34" s="14">
        <v>0</v>
      </c>
      <c r="Z34" s="14">
        <v>0</v>
      </c>
      <c r="AA34" s="14">
        <v>0</v>
      </c>
      <c r="AB34" s="14">
        <v>0</v>
      </c>
      <c r="AC34" s="14">
        <v>0</v>
      </c>
      <c r="AD34" s="14">
        <v>0</v>
      </c>
      <c r="AE34" s="14">
        <v>0</v>
      </c>
      <c r="AF34" s="14">
        <v>0</v>
      </c>
      <c r="AG34" s="14">
        <v>0</v>
      </c>
      <c r="AH34" s="14">
        <v>0</v>
      </c>
      <c r="AI34" s="14">
        <v>0</v>
      </c>
      <c r="AJ34" s="14">
        <v>0</v>
      </c>
      <c r="AK34" s="14">
        <v>0</v>
      </c>
      <c r="AL34" s="14">
        <v>0</v>
      </c>
      <c r="AM34" s="14">
        <v>847300</v>
      </c>
      <c r="AN34" s="14">
        <f t="shared" si="0"/>
        <v>847300</v>
      </c>
      <c r="AO34" s="14">
        <v>0</v>
      </c>
      <c r="AP34" s="14">
        <v>917000</v>
      </c>
      <c r="AQ34" s="14">
        <v>34975147</v>
      </c>
      <c r="AR34" s="14">
        <v>0</v>
      </c>
      <c r="AS34" s="14">
        <v>0</v>
      </c>
      <c r="AT34" s="14">
        <f t="shared" si="1"/>
        <v>35892147</v>
      </c>
      <c r="AU34" s="14">
        <f t="shared" si="2"/>
        <v>36739447</v>
      </c>
      <c r="AV34" s="14">
        <v>0</v>
      </c>
      <c r="AW34" s="14">
        <f t="shared" si="3"/>
        <v>35892147</v>
      </c>
      <c r="AX34" s="14">
        <f t="shared" si="4"/>
        <v>36739447</v>
      </c>
      <c r="AY34" s="14">
        <v>0</v>
      </c>
      <c r="AZ34" s="14">
        <f t="shared" si="5"/>
        <v>35892147</v>
      </c>
      <c r="BA34" s="15">
        <f t="shared" si="6"/>
        <v>36739447</v>
      </c>
    </row>
    <row r="35" spans="1:53" ht="13.5" customHeight="1" x14ac:dyDescent="0.2">
      <c r="A35" s="3" t="s">
        <v>63</v>
      </c>
      <c r="B35" s="7" t="s">
        <v>164</v>
      </c>
      <c r="C35" s="16">
        <v>300</v>
      </c>
      <c r="D35" s="14">
        <v>0</v>
      </c>
      <c r="E35" s="14">
        <v>0</v>
      </c>
      <c r="F35" s="14">
        <v>0</v>
      </c>
      <c r="G35" s="14">
        <v>3</v>
      </c>
      <c r="H35" s="14">
        <v>7247</v>
      </c>
      <c r="I35" s="14">
        <v>55</v>
      </c>
      <c r="J35" s="14">
        <v>1190</v>
      </c>
      <c r="K35" s="14">
        <v>6398</v>
      </c>
      <c r="L35" s="14">
        <v>0</v>
      </c>
      <c r="M35" s="14">
        <v>695</v>
      </c>
      <c r="N35" s="14">
        <v>263</v>
      </c>
      <c r="O35" s="14">
        <v>221</v>
      </c>
      <c r="P35" s="14">
        <v>3</v>
      </c>
      <c r="Q35" s="14">
        <v>1546</v>
      </c>
      <c r="R35" s="14">
        <v>643</v>
      </c>
      <c r="S35" s="14">
        <v>3064</v>
      </c>
      <c r="T35" s="14">
        <v>447</v>
      </c>
      <c r="U35" s="14">
        <v>22167</v>
      </c>
      <c r="V35" s="14">
        <v>5768</v>
      </c>
      <c r="W35" s="14">
        <v>2078</v>
      </c>
      <c r="X35" s="14">
        <v>1238</v>
      </c>
      <c r="Y35" s="14">
        <v>211</v>
      </c>
      <c r="Z35" s="14">
        <v>8012</v>
      </c>
      <c r="AA35" s="14">
        <v>13230</v>
      </c>
      <c r="AB35" s="14">
        <v>5060</v>
      </c>
      <c r="AC35" s="14">
        <v>4191</v>
      </c>
      <c r="AD35" s="14">
        <v>26</v>
      </c>
      <c r="AE35" s="14">
        <v>20315</v>
      </c>
      <c r="AF35" s="14">
        <v>84880</v>
      </c>
      <c r="AG35" s="14">
        <v>5331</v>
      </c>
      <c r="AH35" s="14">
        <v>16</v>
      </c>
      <c r="AI35" s="14">
        <v>5403</v>
      </c>
      <c r="AJ35" s="14">
        <v>0</v>
      </c>
      <c r="AK35" s="14">
        <v>14065</v>
      </c>
      <c r="AL35" s="14">
        <v>17997</v>
      </c>
      <c r="AM35" s="14">
        <v>544</v>
      </c>
      <c r="AN35" s="14">
        <f t="shared" si="0"/>
        <v>232607</v>
      </c>
      <c r="AO35" s="14">
        <v>0</v>
      </c>
      <c r="AP35" s="14">
        <v>5645598</v>
      </c>
      <c r="AQ35" s="14">
        <v>20399716</v>
      </c>
      <c r="AR35" s="14">
        <v>14514354</v>
      </c>
      <c r="AS35" s="14">
        <v>0</v>
      </c>
      <c r="AT35" s="14">
        <f t="shared" si="1"/>
        <v>40559668</v>
      </c>
      <c r="AU35" s="14">
        <f t="shared" si="2"/>
        <v>40792275</v>
      </c>
      <c r="AV35" s="14">
        <v>37955</v>
      </c>
      <c r="AW35" s="14">
        <f t="shared" si="3"/>
        <v>40597623</v>
      </c>
      <c r="AX35" s="14">
        <f t="shared" si="4"/>
        <v>40830230</v>
      </c>
      <c r="AY35" s="14">
        <v>-134691</v>
      </c>
      <c r="AZ35" s="14">
        <f t="shared" si="5"/>
        <v>40462932</v>
      </c>
      <c r="BA35" s="15">
        <f t="shared" si="6"/>
        <v>40695539</v>
      </c>
    </row>
    <row r="36" spans="1:53" ht="13.5" customHeight="1" x14ac:dyDescent="0.2">
      <c r="A36" s="3" t="s">
        <v>64</v>
      </c>
      <c r="B36" s="7" t="s">
        <v>165</v>
      </c>
      <c r="C36" s="16">
        <v>2177</v>
      </c>
      <c r="D36" s="14">
        <v>0</v>
      </c>
      <c r="E36" s="14">
        <v>0</v>
      </c>
      <c r="F36" s="14">
        <v>0</v>
      </c>
      <c r="G36" s="14">
        <v>0</v>
      </c>
      <c r="H36" s="14">
        <v>0</v>
      </c>
      <c r="I36" s="14">
        <v>0</v>
      </c>
      <c r="J36" s="14">
        <v>4</v>
      </c>
      <c r="K36" s="14">
        <v>45</v>
      </c>
      <c r="L36" s="14">
        <v>0</v>
      </c>
      <c r="M36" s="14">
        <v>3</v>
      </c>
      <c r="N36" s="14">
        <v>0</v>
      </c>
      <c r="O36" s="14">
        <v>0</v>
      </c>
      <c r="P36" s="14">
        <v>0</v>
      </c>
      <c r="Q36" s="14">
        <v>0</v>
      </c>
      <c r="R36" s="14">
        <v>0</v>
      </c>
      <c r="S36" s="14">
        <v>0</v>
      </c>
      <c r="T36" s="14">
        <v>0</v>
      </c>
      <c r="U36" s="14">
        <v>0</v>
      </c>
      <c r="V36" s="14">
        <v>0</v>
      </c>
      <c r="W36" s="14">
        <v>0</v>
      </c>
      <c r="X36" s="14">
        <v>0</v>
      </c>
      <c r="Y36" s="14">
        <v>17</v>
      </c>
      <c r="Z36" s="14">
        <v>45</v>
      </c>
      <c r="AA36" s="14">
        <v>482</v>
      </c>
      <c r="AB36" s="14">
        <v>363</v>
      </c>
      <c r="AC36" s="14">
        <v>2467</v>
      </c>
      <c r="AD36" s="14">
        <v>124</v>
      </c>
      <c r="AE36" s="14">
        <v>11248</v>
      </c>
      <c r="AF36" s="14">
        <v>9608</v>
      </c>
      <c r="AG36" s="14">
        <v>746</v>
      </c>
      <c r="AH36" s="14">
        <v>519</v>
      </c>
      <c r="AI36" s="14">
        <v>741862</v>
      </c>
      <c r="AJ36" s="14">
        <v>50</v>
      </c>
      <c r="AK36" s="14">
        <v>716</v>
      </c>
      <c r="AL36" s="14">
        <v>1869</v>
      </c>
      <c r="AM36" s="14">
        <v>4904</v>
      </c>
      <c r="AN36" s="14">
        <f t="shared" si="0"/>
        <v>777249</v>
      </c>
      <c r="AO36" s="14">
        <v>537664</v>
      </c>
      <c r="AP36" s="14">
        <v>17289478</v>
      </c>
      <c r="AQ36" s="14">
        <v>49306518</v>
      </c>
      <c r="AR36" s="14">
        <v>0</v>
      </c>
      <c r="AS36" s="14">
        <v>0</v>
      </c>
      <c r="AT36" s="14">
        <f t="shared" si="1"/>
        <v>67133660</v>
      </c>
      <c r="AU36" s="14">
        <f t="shared" si="2"/>
        <v>67910909</v>
      </c>
      <c r="AV36" s="14">
        <v>718</v>
      </c>
      <c r="AW36" s="14">
        <f t="shared" si="3"/>
        <v>67134378</v>
      </c>
      <c r="AX36" s="14">
        <f t="shared" si="4"/>
        <v>67911627</v>
      </c>
      <c r="AY36" s="14">
        <v>-956</v>
      </c>
      <c r="AZ36" s="14">
        <f t="shared" si="5"/>
        <v>67133422</v>
      </c>
      <c r="BA36" s="15">
        <f t="shared" si="6"/>
        <v>67910671</v>
      </c>
    </row>
    <row r="37" spans="1:53" ht="13.5" customHeight="1" x14ac:dyDescent="0.2">
      <c r="A37" s="3" t="s">
        <v>65</v>
      </c>
      <c r="B37" s="52" t="s">
        <v>166</v>
      </c>
      <c r="C37" s="16">
        <v>0</v>
      </c>
      <c r="D37" s="14">
        <v>0</v>
      </c>
      <c r="E37" s="14">
        <v>832</v>
      </c>
      <c r="F37" s="14">
        <v>64237</v>
      </c>
      <c r="G37" s="14">
        <v>1614</v>
      </c>
      <c r="H37" s="14">
        <v>175625</v>
      </c>
      <c r="I37" s="14">
        <v>6099</v>
      </c>
      <c r="J37" s="14">
        <v>21580</v>
      </c>
      <c r="K37" s="14">
        <v>104945</v>
      </c>
      <c r="L37" s="14">
        <v>1180</v>
      </c>
      <c r="M37" s="14">
        <v>66042</v>
      </c>
      <c r="N37" s="14">
        <v>6876</v>
      </c>
      <c r="O37" s="14">
        <v>917</v>
      </c>
      <c r="P37" s="14">
        <v>258</v>
      </c>
      <c r="Q37" s="14">
        <v>7116</v>
      </c>
      <c r="R37" s="14">
        <v>5875</v>
      </c>
      <c r="S37" s="14">
        <v>41495</v>
      </c>
      <c r="T37" s="14">
        <v>1653</v>
      </c>
      <c r="U37" s="14">
        <v>41932</v>
      </c>
      <c r="V37" s="14">
        <v>4664</v>
      </c>
      <c r="W37" s="14">
        <v>558</v>
      </c>
      <c r="X37" s="14">
        <v>1840</v>
      </c>
      <c r="Y37" s="14">
        <v>7715</v>
      </c>
      <c r="Z37" s="14">
        <v>147939</v>
      </c>
      <c r="AA37" s="14">
        <v>150268</v>
      </c>
      <c r="AB37" s="14">
        <v>33032</v>
      </c>
      <c r="AC37" s="14">
        <v>171825</v>
      </c>
      <c r="AD37" s="14">
        <v>25920</v>
      </c>
      <c r="AE37" s="14">
        <v>97482</v>
      </c>
      <c r="AF37" s="14">
        <v>67256</v>
      </c>
      <c r="AG37" s="14">
        <v>116</v>
      </c>
      <c r="AH37" s="14">
        <v>83066</v>
      </c>
      <c r="AI37" s="14">
        <v>144510</v>
      </c>
      <c r="AJ37" s="14">
        <v>0</v>
      </c>
      <c r="AK37" s="14">
        <v>185523</v>
      </c>
      <c r="AL37" s="14">
        <v>274245</v>
      </c>
      <c r="AM37" s="14">
        <v>40815</v>
      </c>
      <c r="AN37" s="14">
        <f t="shared" si="0"/>
        <v>1985050</v>
      </c>
      <c r="AO37" s="14">
        <v>0</v>
      </c>
      <c r="AP37" s="14">
        <v>2393020</v>
      </c>
      <c r="AQ37" s="14">
        <v>0</v>
      </c>
      <c r="AR37" s="14">
        <v>0</v>
      </c>
      <c r="AS37" s="14">
        <v>0</v>
      </c>
      <c r="AT37" s="14">
        <f t="shared" si="1"/>
        <v>2393020</v>
      </c>
      <c r="AU37" s="14">
        <f t="shared" si="2"/>
        <v>4378070</v>
      </c>
      <c r="AV37" s="14">
        <v>6018</v>
      </c>
      <c r="AW37" s="14">
        <f t="shared" si="3"/>
        <v>2399038</v>
      </c>
      <c r="AX37" s="14">
        <f t="shared" si="4"/>
        <v>4384088</v>
      </c>
      <c r="AY37" s="14">
        <v>-14389</v>
      </c>
      <c r="AZ37" s="14">
        <f t="shared" si="5"/>
        <v>2384649</v>
      </c>
      <c r="BA37" s="15">
        <f t="shared" si="6"/>
        <v>4369699</v>
      </c>
    </row>
    <row r="38" spans="1:53" ht="13.5" customHeight="1" x14ac:dyDescent="0.2">
      <c r="A38" s="3" t="s">
        <v>66</v>
      </c>
      <c r="B38" s="7" t="s">
        <v>167</v>
      </c>
      <c r="C38" s="16">
        <v>219514</v>
      </c>
      <c r="D38" s="14">
        <v>205691</v>
      </c>
      <c r="E38" s="14">
        <v>55261</v>
      </c>
      <c r="F38" s="14">
        <v>53644</v>
      </c>
      <c r="G38" s="14">
        <v>9791</v>
      </c>
      <c r="H38" s="14">
        <v>1483798</v>
      </c>
      <c r="I38" s="14">
        <v>104209</v>
      </c>
      <c r="J38" s="14">
        <v>144499</v>
      </c>
      <c r="K38" s="14">
        <v>440527</v>
      </c>
      <c r="L38" s="14">
        <v>21074</v>
      </c>
      <c r="M38" s="14">
        <v>511080</v>
      </c>
      <c r="N38" s="14">
        <v>83545</v>
      </c>
      <c r="O38" s="14">
        <v>113716</v>
      </c>
      <c r="P38" s="14">
        <v>8870</v>
      </c>
      <c r="Q38" s="14">
        <v>71049</v>
      </c>
      <c r="R38" s="14">
        <v>30896</v>
      </c>
      <c r="S38" s="14">
        <v>247832</v>
      </c>
      <c r="T38" s="14">
        <v>32542</v>
      </c>
      <c r="U38" s="14">
        <v>1034245</v>
      </c>
      <c r="V38" s="14">
        <v>240158</v>
      </c>
      <c r="W38" s="14">
        <v>109000</v>
      </c>
      <c r="X38" s="14">
        <v>170555</v>
      </c>
      <c r="Y38" s="14">
        <v>128980</v>
      </c>
      <c r="Z38" s="14">
        <v>3942913</v>
      </c>
      <c r="AA38" s="14">
        <v>2616603</v>
      </c>
      <c r="AB38" s="14">
        <v>1813995</v>
      </c>
      <c r="AC38" s="14">
        <v>2335582</v>
      </c>
      <c r="AD38" s="14">
        <v>550269</v>
      </c>
      <c r="AE38" s="14">
        <v>7431537</v>
      </c>
      <c r="AF38" s="14">
        <v>2390658</v>
      </c>
      <c r="AG38" s="14">
        <v>4134644</v>
      </c>
      <c r="AH38" s="14">
        <v>3360125</v>
      </c>
      <c r="AI38" s="14">
        <v>2500012</v>
      </c>
      <c r="AJ38" s="14">
        <v>486812</v>
      </c>
      <c r="AK38" s="14">
        <v>3636812</v>
      </c>
      <c r="AL38" s="14">
        <v>1282318</v>
      </c>
      <c r="AM38" s="14">
        <v>108544</v>
      </c>
      <c r="AN38" s="14">
        <f t="shared" si="0"/>
        <v>42111300</v>
      </c>
      <c r="AO38" s="14">
        <v>54050</v>
      </c>
      <c r="AP38" s="14">
        <v>4570549</v>
      </c>
      <c r="AQ38" s="14">
        <v>0</v>
      </c>
      <c r="AR38" s="14">
        <v>1031609</v>
      </c>
      <c r="AS38" s="14">
        <v>0</v>
      </c>
      <c r="AT38" s="14">
        <f t="shared" si="1"/>
        <v>5656208</v>
      </c>
      <c r="AU38" s="14">
        <f t="shared" si="2"/>
        <v>47767508</v>
      </c>
      <c r="AV38" s="14">
        <v>4994425</v>
      </c>
      <c r="AW38" s="14">
        <f t="shared" si="3"/>
        <v>10650633</v>
      </c>
      <c r="AX38" s="14">
        <f t="shared" si="4"/>
        <v>52761933</v>
      </c>
      <c r="AY38" s="14">
        <v>-11203441</v>
      </c>
      <c r="AZ38" s="14">
        <f t="shared" si="5"/>
        <v>-552808</v>
      </c>
      <c r="BA38" s="15">
        <f t="shared" si="6"/>
        <v>41558492</v>
      </c>
    </row>
    <row r="39" spans="1:53" ht="13.5" customHeight="1" x14ac:dyDescent="0.2">
      <c r="A39" s="6" t="s">
        <v>67</v>
      </c>
      <c r="B39" s="33" t="s">
        <v>168</v>
      </c>
      <c r="C39" s="19">
        <v>2127</v>
      </c>
      <c r="D39" s="17">
        <v>0</v>
      </c>
      <c r="E39" s="17">
        <v>656</v>
      </c>
      <c r="F39" s="17">
        <v>5362</v>
      </c>
      <c r="G39" s="17">
        <v>43</v>
      </c>
      <c r="H39" s="17">
        <v>13643</v>
      </c>
      <c r="I39" s="17">
        <v>584</v>
      </c>
      <c r="J39" s="17">
        <v>767</v>
      </c>
      <c r="K39" s="17">
        <v>1838</v>
      </c>
      <c r="L39" s="17">
        <v>48</v>
      </c>
      <c r="M39" s="17">
        <v>1872</v>
      </c>
      <c r="N39" s="17">
        <v>109</v>
      </c>
      <c r="O39" s="17">
        <v>257</v>
      </c>
      <c r="P39" s="17">
        <v>81</v>
      </c>
      <c r="Q39" s="17">
        <v>334</v>
      </c>
      <c r="R39" s="17">
        <v>158</v>
      </c>
      <c r="S39" s="17">
        <v>2351</v>
      </c>
      <c r="T39" s="17">
        <v>124</v>
      </c>
      <c r="U39" s="17">
        <v>4949</v>
      </c>
      <c r="V39" s="17">
        <v>634</v>
      </c>
      <c r="W39" s="17">
        <v>1301</v>
      </c>
      <c r="X39" s="17">
        <v>580</v>
      </c>
      <c r="Y39" s="17">
        <v>503</v>
      </c>
      <c r="Z39" s="17">
        <v>14413</v>
      </c>
      <c r="AA39" s="17">
        <v>3935</v>
      </c>
      <c r="AB39" s="17">
        <v>21280</v>
      </c>
      <c r="AC39" s="17">
        <v>4532</v>
      </c>
      <c r="AD39" s="17">
        <v>17377</v>
      </c>
      <c r="AE39" s="17">
        <v>12915</v>
      </c>
      <c r="AF39" s="17">
        <v>178652</v>
      </c>
      <c r="AG39" s="17">
        <v>21912</v>
      </c>
      <c r="AH39" s="17">
        <v>80321</v>
      </c>
      <c r="AI39" s="17">
        <v>651169</v>
      </c>
      <c r="AJ39" s="17">
        <v>16942</v>
      </c>
      <c r="AK39" s="17">
        <v>41113</v>
      </c>
      <c r="AL39" s="17">
        <v>346392</v>
      </c>
      <c r="AM39" s="17">
        <v>5629</v>
      </c>
      <c r="AN39" s="17">
        <f t="shared" si="0"/>
        <v>1454903</v>
      </c>
      <c r="AO39" s="17">
        <v>6848395</v>
      </c>
      <c r="AP39" s="17">
        <v>33491454</v>
      </c>
      <c r="AQ39" s="17">
        <v>0</v>
      </c>
      <c r="AR39" s="17">
        <v>0</v>
      </c>
      <c r="AS39" s="17">
        <v>0</v>
      </c>
      <c r="AT39" s="17">
        <f t="shared" si="1"/>
        <v>40339849</v>
      </c>
      <c r="AU39" s="17">
        <f t="shared" si="2"/>
        <v>41794752</v>
      </c>
      <c r="AV39" s="17">
        <v>4735142</v>
      </c>
      <c r="AW39" s="17">
        <f t="shared" si="3"/>
        <v>45074991</v>
      </c>
      <c r="AX39" s="17">
        <f t="shared" si="4"/>
        <v>46529894</v>
      </c>
      <c r="AY39" s="17">
        <v>-3861424</v>
      </c>
      <c r="AZ39" s="17">
        <f t="shared" si="5"/>
        <v>41213567</v>
      </c>
      <c r="BA39" s="18">
        <f t="shared" si="6"/>
        <v>42668470</v>
      </c>
    </row>
    <row r="40" spans="1:53" ht="13.5" customHeight="1" x14ac:dyDescent="0.2">
      <c r="A40" s="3" t="s">
        <v>68</v>
      </c>
      <c r="B40" s="7" t="s">
        <v>169</v>
      </c>
      <c r="C40" s="16">
        <v>73648</v>
      </c>
      <c r="D40" s="14">
        <v>6519</v>
      </c>
      <c r="E40" s="14">
        <v>20592</v>
      </c>
      <c r="F40" s="14">
        <v>50358</v>
      </c>
      <c r="G40" s="14">
        <v>3378</v>
      </c>
      <c r="H40" s="14">
        <v>504910</v>
      </c>
      <c r="I40" s="14">
        <v>10139</v>
      </c>
      <c r="J40" s="14">
        <v>40280</v>
      </c>
      <c r="K40" s="14">
        <v>47826</v>
      </c>
      <c r="L40" s="14">
        <v>2445</v>
      </c>
      <c r="M40" s="14">
        <v>66032</v>
      </c>
      <c r="N40" s="14">
        <v>16658</v>
      </c>
      <c r="O40" s="14">
        <v>12757</v>
      </c>
      <c r="P40" s="14">
        <v>2251</v>
      </c>
      <c r="Q40" s="14">
        <v>12283</v>
      </c>
      <c r="R40" s="14">
        <v>7321</v>
      </c>
      <c r="S40" s="14">
        <v>40775</v>
      </c>
      <c r="T40" s="14">
        <v>2705</v>
      </c>
      <c r="U40" s="14">
        <v>10849</v>
      </c>
      <c r="V40" s="14">
        <v>13245</v>
      </c>
      <c r="W40" s="14">
        <v>12979</v>
      </c>
      <c r="X40" s="14">
        <v>5602</v>
      </c>
      <c r="Y40" s="14">
        <v>9774</v>
      </c>
      <c r="Z40" s="14">
        <v>642770</v>
      </c>
      <c r="AA40" s="14">
        <v>148063</v>
      </c>
      <c r="AB40" s="14">
        <v>165532</v>
      </c>
      <c r="AC40" s="14">
        <v>66091</v>
      </c>
      <c r="AD40" s="14">
        <v>39713</v>
      </c>
      <c r="AE40" s="14">
        <v>318068</v>
      </c>
      <c r="AF40" s="14">
        <v>61266</v>
      </c>
      <c r="AG40" s="14">
        <v>42476</v>
      </c>
      <c r="AH40" s="14">
        <v>358857</v>
      </c>
      <c r="AI40" s="14">
        <v>246949</v>
      </c>
      <c r="AJ40" s="14">
        <v>34765</v>
      </c>
      <c r="AK40" s="14">
        <v>142986</v>
      </c>
      <c r="AL40" s="14">
        <v>133954</v>
      </c>
      <c r="AM40" s="14">
        <v>0</v>
      </c>
      <c r="AN40" s="14">
        <f t="shared" si="0"/>
        <v>3374816</v>
      </c>
      <c r="AO40" s="14">
        <v>0</v>
      </c>
      <c r="AP40" s="14">
        <v>0</v>
      </c>
      <c r="AQ40" s="14">
        <v>0</v>
      </c>
      <c r="AR40" s="14">
        <v>0</v>
      </c>
      <c r="AS40" s="14">
        <v>0</v>
      </c>
      <c r="AT40" s="14">
        <f t="shared" si="1"/>
        <v>0</v>
      </c>
      <c r="AU40" s="14">
        <f t="shared" si="2"/>
        <v>3374816</v>
      </c>
      <c r="AV40" s="14">
        <v>88350</v>
      </c>
      <c r="AW40" s="14">
        <f t="shared" si="3"/>
        <v>88350</v>
      </c>
      <c r="AX40" s="14">
        <f t="shared" si="4"/>
        <v>3463166</v>
      </c>
      <c r="AY40" s="14">
        <v>-13569</v>
      </c>
      <c r="AZ40" s="14">
        <f t="shared" si="5"/>
        <v>74781</v>
      </c>
      <c r="BA40" s="15">
        <f t="shared" si="6"/>
        <v>3449597</v>
      </c>
    </row>
    <row r="41" spans="1:53" ht="13.5" customHeight="1" thickBot="1" x14ac:dyDescent="0.25">
      <c r="A41" s="37" t="s">
        <v>69</v>
      </c>
      <c r="B41" s="9" t="s">
        <v>22</v>
      </c>
      <c r="C41" s="25">
        <f t="shared" ref="C41:AM41" si="7">SUM(C4:C40)</f>
        <v>7175061</v>
      </c>
      <c r="D41" s="23">
        <f t="shared" si="7"/>
        <v>15885568</v>
      </c>
      <c r="E41" s="23">
        <f t="shared" si="7"/>
        <v>1410219</v>
      </c>
      <c r="F41" s="23">
        <f t="shared" si="7"/>
        <v>2630931</v>
      </c>
      <c r="G41" s="23">
        <f t="shared" si="7"/>
        <v>351294</v>
      </c>
      <c r="H41" s="23">
        <f t="shared" si="7"/>
        <v>34924836</v>
      </c>
      <c r="I41" s="23">
        <f t="shared" si="7"/>
        <v>1717063</v>
      </c>
      <c r="J41" s="23">
        <f t="shared" si="7"/>
        <v>7930226</v>
      </c>
      <c r="K41" s="23">
        <f t="shared" si="7"/>
        <v>13586884</v>
      </c>
      <c r="L41" s="23">
        <f t="shared" si="7"/>
        <v>321880</v>
      </c>
      <c r="M41" s="23">
        <f t="shared" si="7"/>
        <v>9246982</v>
      </c>
      <c r="N41" s="23">
        <f t="shared" si="7"/>
        <v>1254206</v>
      </c>
      <c r="O41" s="23">
        <f t="shared" si="7"/>
        <v>2014317</v>
      </c>
      <c r="P41" s="23">
        <f t="shared" si="7"/>
        <v>691884</v>
      </c>
      <c r="Q41" s="23">
        <f t="shared" si="7"/>
        <v>1873468</v>
      </c>
      <c r="R41" s="23">
        <f t="shared" si="7"/>
        <v>437701</v>
      </c>
      <c r="S41" s="23">
        <f t="shared" si="7"/>
        <v>2654818</v>
      </c>
      <c r="T41" s="23">
        <f t="shared" si="7"/>
        <v>646537</v>
      </c>
      <c r="U41" s="23">
        <f t="shared" si="7"/>
        <v>11351668</v>
      </c>
      <c r="V41" s="23">
        <f t="shared" si="7"/>
        <v>4559728</v>
      </c>
      <c r="W41" s="23">
        <f t="shared" si="7"/>
        <v>4353434</v>
      </c>
      <c r="X41" s="23">
        <f t="shared" si="7"/>
        <v>3511472</v>
      </c>
      <c r="Y41" s="23">
        <f t="shared" si="7"/>
        <v>3280071</v>
      </c>
      <c r="Z41" s="23">
        <f t="shared" si="7"/>
        <v>26636767</v>
      </c>
      <c r="AA41" s="23">
        <f t="shared" si="7"/>
        <v>8503700</v>
      </c>
      <c r="AB41" s="23">
        <f t="shared" si="7"/>
        <v>8968367</v>
      </c>
      <c r="AC41" s="23">
        <f t="shared" si="7"/>
        <v>6169080</v>
      </c>
      <c r="AD41" s="23">
        <f t="shared" si="7"/>
        <v>4295818</v>
      </c>
      <c r="AE41" s="23">
        <f t="shared" si="7"/>
        <v>24977183</v>
      </c>
      <c r="AF41" s="23">
        <f t="shared" si="7"/>
        <v>9182948</v>
      </c>
      <c r="AG41" s="23">
        <f t="shared" si="7"/>
        <v>12319743</v>
      </c>
      <c r="AH41" s="23">
        <f t="shared" si="7"/>
        <v>12415906</v>
      </c>
      <c r="AI41" s="23">
        <f t="shared" si="7"/>
        <v>22237205</v>
      </c>
      <c r="AJ41" s="23">
        <f t="shared" si="7"/>
        <v>2476866</v>
      </c>
      <c r="AK41" s="23">
        <f t="shared" si="7"/>
        <v>12675942</v>
      </c>
      <c r="AL41" s="23">
        <f t="shared" si="7"/>
        <v>18690548</v>
      </c>
      <c r="AM41" s="23">
        <f t="shared" si="7"/>
        <v>1943880</v>
      </c>
      <c r="AN41" s="23">
        <f t="shared" si="0"/>
        <v>303304201</v>
      </c>
      <c r="AO41" s="26">
        <f t="shared" ref="AO41:BA41" si="8">SUM(AO4:AO40)</f>
        <v>9854267</v>
      </c>
      <c r="AP41" s="26">
        <f t="shared" si="8"/>
        <v>234978013</v>
      </c>
      <c r="AQ41" s="26">
        <f t="shared" si="8"/>
        <v>106956922</v>
      </c>
      <c r="AR41" s="26">
        <f t="shared" si="8"/>
        <v>91480519</v>
      </c>
      <c r="AS41" s="26">
        <f t="shared" si="8"/>
        <v>-155176</v>
      </c>
      <c r="AT41" s="26">
        <f t="shared" si="8"/>
        <v>443114545</v>
      </c>
      <c r="AU41" s="26">
        <f t="shared" si="8"/>
        <v>746418746</v>
      </c>
      <c r="AV41" s="26">
        <f t="shared" si="8"/>
        <v>186809634</v>
      </c>
      <c r="AW41" s="26">
        <f t="shared" si="8"/>
        <v>629924179</v>
      </c>
      <c r="AX41" s="26">
        <f t="shared" si="8"/>
        <v>933228380</v>
      </c>
      <c r="AY41" s="26">
        <f t="shared" si="8"/>
        <v>-235579679</v>
      </c>
      <c r="AZ41" s="26">
        <f t="shared" si="8"/>
        <v>394344500</v>
      </c>
      <c r="BA41" s="27">
        <f t="shared" si="8"/>
        <v>697648701</v>
      </c>
    </row>
    <row r="42" spans="1:53" ht="13.5" customHeight="1" x14ac:dyDescent="0.2">
      <c r="A42" s="3" t="s">
        <v>70</v>
      </c>
      <c r="B42" s="10" t="s">
        <v>23</v>
      </c>
      <c r="C42" s="16">
        <v>42697</v>
      </c>
      <c r="D42" s="14">
        <v>27927</v>
      </c>
      <c r="E42" s="14">
        <v>44316</v>
      </c>
      <c r="F42" s="14">
        <v>132654</v>
      </c>
      <c r="G42" s="14">
        <v>30279</v>
      </c>
      <c r="H42" s="14">
        <v>387227</v>
      </c>
      <c r="I42" s="14">
        <v>46986</v>
      </c>
      <c r="J42" s="14">
        <v>155832</v>
      </c>
      <c r="K42" s="14">
        <v>281860</v>
      </c>
      <c r="L42" s="14">
        <v>4499</v>
      </c>
      <c r="M42" s="14">
        <v>168706</v>
      </c>
      <c r="N42" s="14">
        <v>38798</v>
      </c>
      <c r="O42" s="14">
        <v>119259</v>
      </c>
      <c r="P42" s="14">
        <v>7047</v>
      </c>
      <c r="Q42" s="14">
        <v>48114</v>
      </c>
      <c r="R42" s="14">
        <v>14133</v>
      </c>
      <c r="S42" s="14">
        <v>80539</v>
      </c>
      <c r="T42" s="14">
        <v>32173</v>
      </c>
      <c r="U42" s="14">
        <v>302862</v>
      </c>
      <c r="V42" s="14">
        <v>169251</v>
      </c>
      <c r="W42" s="14">
        <v>18438</v>
      </c>
      <c r="X42" s="14">
        <v>39922</v>
      </c>
      <c r="Y42" s="14">
        <v>82391</v>
      </c>
      <c r="Z42" s="14">
        <v>1018381</v>
      </c>
      <c r="AA42" s="14">
        <v>516769</v>
      </c>
      <c r="AB42" s="14">
        <v>1042018</v>
      </c>
      <c r="AC42" s="14">
        <v>673180</v>
      </c>
      <c r="AD42" s="14">
        <v>128211</v>
      </c>
      <c r="AE42" s="14">
        <v>511392</v>
      </c>
      <c r="AF42" s="14">
        <v>355088</v>
      </c>
      <c r="AG42" s="14">
        <v>387599</v>
      </c>
      <c r="AH42" s="14">
        <v>400239</v>
      </c>
      <c r="AI42" s="14">
        <v>782342</v>
      </c>
      <c r="AJ42" s="14">
        <v>172060</v>
      </c>
      <c r="AK42" s="14">
        <v>648631</v>
      </c>
      <c r="AL42" s="34">
        <v>928069</v>
      </c>
      <c r="AM42" s="34">
        <v>14378</v>
      </c>
      <c r="AN42" s="18">
        <f t="shared" si="0"/>
        <v>9854267</v>
      </c>
      <c r="AO42" s="28"/>
      <c r="AP42" s="28"/>
      <c r="AQ42" s="28"/>
      <c r="AR42" s="28"/>
      <c r="AS42" s="28"/>
      <c r="AT42" s="28"/>
      <c r="AU42" s="28"/>
      <c r="AV42" s="28"/>
      <c r="AW42" s="28"/>
      <c r="AX42" s="28"/>
      <c r="AY42" s="28"/>
      <c r="AZ42" s="28"/>
      <c r="BA42" s="28"/>
    </row>
    <row r="43" spans="1:53" ht="13.5" customHeight="1" x14ac:dyDescent="0.2">
      <c r="A43" s="3" t="s">
        <v>71</v>
      </c>
      <c r="B43" s="7" t="s">
        <v>24</v>
      </c>
      <c r="C43" s="16">
        <v>2674817</v>
      </c>
      <c r="D43" s="14">
        <v>1835276</v>
      </c>
      <c r="E43" s="14">
        <v>389205</v>
      </c>
      <c r="F43" s="14">
        <v>1073175</v>
      </c>
      <c r="G43" s="14">
        <v>56651</v>
      </c>
      <c r="H43" s="14">
        <v>4990028</v>
      </c>
      <c r="I43" s="14">
        <v>880465</v>
      </c>
      <c r="J43" s="14">
        <v>1501660</v>
      </c>
      <c r="K43" s="14">
        <v>1770698</v>
      </c>
      <c r="L43" s="14">
        <v>29056</v>
      </c>
      <c r="M43" s="14">
        <v>2291513</v>
      </c>
      <c r="N43" s="14">
        <v>470512</v>
      </c>
      <c r="O43" s="14">
        <v>92182</v>
      </c>
      <c r="P43" s="14">
        <v>66826</v>
      </c>
      <c r="Q43" s="14">
        <v>822854</v>
      </c>
      <c r="R43" s="14">
        <v>219812</v>
      </c>
      <c r="S43" s="14">
        <v>979334</v>
      </c>
      <c r="T43" s="14">
        <v>436398</v>
      </c>
      <c r="U43" s="14">
        <v>2666418</v>
      </c>
      <c r="V43" s="14">
        <v>1081111</v>
      </c>
      <c r="W43" s="14">
        <v>1249042</v>
      </c>
      <c r="X43" s="14">
        <v>756784</v>
      </c>
      <c r="Y43" s="14">
        <v>924188</v>
      </c>
      <c r="Z43" s="14">
        <v>9863270</v>
      </c>
      <c r="AA43" s="14">
        <v>3556129</v>
      </c>
      <c r="AB43" s="14">
        <v>19719995</v>
      </c>
      <c r="AC43" s="14">
        <v>7997102</v>
      </c>
      <c r="AD43" s="14">
        <v>947859</v>
      </c>
      <c r="AE43" s="14">
        <v>7704887</v>
      </c>
      <c r="AF43" s="14">
        <v>2701414</v>
      </c>
      <c r="AG43" s="14">
        <v>14309328</v>
      </c>
      <c r="AH43" s="14">
        <v>24227434</v>
      </c>
      <c r="AI43" s="14">
        <v>34989676</v>
      </c>
      <c r="AJ43" s="14">
        <v>1109530</v>
      </c>
      <c r="AK43" s="14">
        <v>7696388</v>
      </c>
      <c r="AL43" s="34">
        <v>6411015</v>
      </c>
      <c r="AM43" s="34">
        <v>19499</v>
      </c>
      <c r="AN43" s="15">
        <f t="shared" si="0"/>
        <v>168511531</v>
      </c>
      <c r="AO43" s="28"/>
      <c r="AP43" s="28"/>
      <c r="AQ43" s="28"/>
      <c r="AR43" s="28"/>
      <c r="AS43" s="28"/>
      <c r="AT43" s="28"/>
      <c r="AU43" s="28"/>
      <c r="AV43" s="28"/>
      <c r="AW43" s="28"/>
      <c r="AX43" s="28"/>
      <c r="AY43" s="28"/>
      <c r="AZ43" s="28"/>
      <c r="BA43" s="28"/>
    </row>
    <row r="44" spans="1:53" ht="13.5" customHeight="1" x14ac:dyDescent="0.2">
      <c r="A44" s="3" t="s">
        <v>170</v>
      </c>
      <c r="B44" s="7" t="s">
        <v>25</v>
      </c>
      <c r="C44" s="16">
        <v>3602692</v>
      </c>
      <c r="D44" s="14">
        <v>2175393</v>
      </c>
      <c r="E44" s="14">
        <v>1617220</v>
      </c>
      <c r="F44" s="14">
        <v>594465</v>
      </c>
      <c r="G44" s="14">
        <v>106600</v>
      </c>
      <c r="H44" s="14">
        <v>7880499</v>
      </c>
      <c r="I44" s="14">
        <v>-55412</v>
      </c>
      <c r="J44" s="14">
        <v>1104798</v>
      </c>
      <c r="K44" s="14">
        <v>2889053</v>
      </c>
      <c r="L44" s="14">
        <v>102746</v>
      </c>
      <c r="M44" s="14">
        <v>889106</v>
      </c>
      <c r="N44" s="14">
        <v>532421</v>
      </c>
      <c r="O44" s="14">
        <v>771550</v>
      </c>
      <c r="P44" s="14">
        <v>-29427</v>
      </c>
      <c r="Q44" s="14">
        <v>-19896</v>
      </c>
      <c r="R44" s="14">
        <v>187979</v>
      </c>
      <c r="S44" s="14">
        <v>688260</v>
      </c>
      <c r="T44" s="14">
        <v>201882</v>
      </c>
      <c r="U44" s="14">
        <v>-2867481</v>
      </c>
      <c r="V44" s="14">
        <v>820230</v>
      </c>
      <c r="W44" s="14">
        <v>-1121209</v>
      </c>
      <c r="X44" s="14">
        <v>285688</v>
      </c>
      <c r="Y44" s="14">
        <v>384122</v>
      </c>
      <c r="Z44" s="14">
        <v>9914488</v>
      </c>
      <c r="AA44" s="14">
        <v>-4434632</v>
      </c>
      <c r="AB44" s="14">
        <v>9383435</v>
      </c>
      <c r="AC44" s="14">
        <v>4706874</v>
      </c>
      <c r="AD44" s="14">
        <v>18458529</v>
      </c>
      <c r="AE44" s="14">
        <v>5371651</v>
      </c>
      <c r="AF44" s="14">
        <v>5802369</v>
      </c>
      <c r="AG44" s="14">
        <v>0</v>
      </c>
      <c r="AH44" s="14">
        <v>-4042164</v>
      </c>
      <c r="AI44" s="14">
        <v>5040388</v>
      </c>
      <c r="AJ44" s="14">
        <v>437309</v>
      </c>
      <c r="AK44" s="14">
        <v>13491092</v>
      </c>
      <c r="AL44" s="34">
        <v>10134396</v>
      </c>
      <c r="AM44" s="34">
        <v>1279730</v>
      </c>
      <c r="AN44" s="15">
        <f t="shared" si="0"/>
        <v>96284744</v>
      </c>
      <c r="AO44" s="28"/>
      <c r="AP44" s="28"/>
      <c r="AQ44" s="28"/>
      <c r="AR44" s="28"/>
      <c r="AS44" s="28"/>
      <c r="AT44" s="28"/>
      <c r="AU44" s="28"/>
      <c r="AV44" s="28"/>
      <c r="AW44" s="28"/>
      <c r="AX44" s="28"/>
      <c r="AY44" s="28"/>
      <c r="AZ44" s="28"/>
      <c r="BA44" s="28"/>
    </row>
    <row r="45" spans="1:53" ht="13.5" customHeight="1" x14ac:dyDescent="0.2">
      <c r="A45" s="3" t="s">
        <v>171</v>
      </c>
      <c r="B45" s="7" t="s">
        <v>26</v>
      </c>
      <c r="C45" s="16">
        <v>2972595</v>
      </c>
      <c r="D45" s="14">
        <v>1685810</v>
      </c>
      <c r="E45" s="14">
        <v>635151</v>
      </c>
      <c r="F45" s="14">
        <v>628693</v>
      </c>
      <c r="G45" s="14">
        <v>30960</v>
      </c>
      <c r="H45" s="14">
        <v>1584087</v>
      </c>
      <c r="I45" s="14">
        <v>738126</v>
      </c>
      <c r="J45" s="14">
        <v>648017</v>
      </c>
      <c r="K45" s="14">
        <v>1198859</v>
      </c>
      <c r="L45" s="14">
        <v>13794</v>
      </c>
      <c r="M45" s="14">
        <v>2385518</v>
      </c>
      <c r="N45" s="14">
        <v>120133</v>
      </c>
      <c r="O45" s="14">
        <v>95153</v>
      </c>
      <c r="P45" s="14">
        <v>38189</v>
      </c>
      <c r="Q45" s="14">
        <v>347845</v>
      </c>
      <c r="R45" s="14">
        <v>60486</v>
      </c>
      <c r="S45" s="14">
        <v>8881</v>
      </c>
      <c r="T45" s="14">
        <v>447445</v>
      </c>
      <c r="U45" s="14">
        <v>3832530</v>
      </c>
      <c r="V45" s="14">
        <v>947166</v>
      </c>
      <c r="W45" s="14">
        <v>1329614</v>
      </c>
      <c r="X45" s="14">
        <v>548252</v>
      </c>
      <c r="Y45" s="14">
        <v>417239</v>
      </c>
      <c r="Z45" s="14">
        <v>1019731</v>
      </c>
      <c r="AA45" s="14">
        <v>10386893</v>
      </c>
      <c r="AB45" s="14">
        <v>4866990</v>
      </c>
      <c r="AC45" s="14">
        <v>1583257</v>
      </c>
      <c r="AD45" s="14">
        <v>14310764</v>
      </c>
      <c r="AE45" s="14">
        <v>2822680</v>
      </c>
      <c r="AF45" s="14">
        <v>3150101</v>
      </c>
      <c r="AG45" s="14">
        <v>9707112</v>
      </c>
      <c r="AH45" s="14">
        <v>5846469</v>
      </c>
      <c r="AI45" s="14">
        <v>5048563</v>
      </c>
      <c r="AJ45" s="14">
        <v>191824</v>
      </c>
      <c r="AK45" s="14">
        <v>5793042</v>
      </c>
      <c r="AL45" s="34">
        <v>4497968</v>
      </c>
      <c r="AM45" s="34">
        <v>162306</v>
      </c>
      <c r="AN45" s="15">
        <f t="shared" si="0"/>
        <v>90102243</v>
      </c>
      <c r="AO45" s="28"/>
      <c r="AP45" s="28"/>
      <c r="AQ45" s="28"/>
      <c r="AR45" s="28"/>
      <c r="AS45" s="28"/>
      <c r="AT45" s="28"/>
      <c r="AU45" s="28"/>
      <c r="AV45" s="28"/>
      <c r="AW45" s="28"/>
      <c r="AX45" s="28"/>
      <c r="AY45" s="28"/>
      <c r="AZ45" s="28"/>
      <c r="BA45" s="28"/>
    </row>
    <row r="46" spans="1:53" ht="13.5" customHeight="1" x14ac:dyDescent="0.2">
      <c r="A46" s="3" t="s">
        <v>172</v>
      </c>
      <c r="B46" s="52" t="s">
        <v>84</v>
      </c>
      <c r="C46" s="16">
        <v>1498126</v>
      </c>
      <c r="D46" s="14">
        <v>593889</v>
      </c>
      <c r="E46" s="14">
        <v>0</v>
      </c>
      <c r="F46" s="14">
        <v>9397</v>
      </c>
      <c r="G46" s="14">
        <v>20513</v>
      </c>
      <c r="H46" s="14">
        <v>6607036</v>
      </c>
      <c r="I46" s="14">
        <v>232935</v>
      </c>
      <c r="J46" s="14">
        <v>432652</v>
      </c>
      <c r="K46" s="14">
        <v>582498</v>
      </c>
      <c r="L46" s="14">
        <v>32663</v>
      </c>
      <c r="M46" s="14">
        <v>456956</v>
      </c>
      <c r="N46" s="14">
        <v>149440</v>
      </c>
      <c r="O46" s="14">
        <v>300916</v>
      </c>
      <c r="P46" s="14">
        <v>8625</v>
      </c>
      <c r="Q46" s="14">
        <v>140558</v>
      </c>
      <c r="R46" s="14">
        <v>16232</v>
      </c>
      <c r="S46" s="14">
        <v>59557</v>
      </c>
      <c r="T46" s="14">
        <v>36347</v>
      </c>
      <c r="U46" s="14">
        <v>245095</v>
      </c>
      <c r="V46" s="14">
        <v>93037</v>
      </c>
      <c r="W46" s="14">
        <v>273767</v>
      </c>
      <c r="X46" s="14">
        <v>55584</v>
      </c>
      <c r="Y46" s="14">
        <v>155804</v>
      </c>
      <c r="Z46" s="14">
        <v>2937811</v>
      </c>
      <c r="AA46" s="14">
        <v>1481507</v>
      </c>
      <c r="AB46" s="14">
        <v>6259809</v>
      </c>
      <c r="AC46" s="14">
        <v>648902</v>
      </c>
      <c r="AD46" s="14">
        <v>2020129</v>
      </c>
      <c r="AE46" s="14">
        <v>1763238</v>
      </c>
      <c r="AF46" s="14">
        <v>1248349</v>
      </c>
      <c r="AG46" s="14">
        <v>15665</v>
      </c>
      <c r="AH46" s="14">
        <v>1923534</v>
      </c>
      <c r="AI46" s="14">
        <v>686258</v>
      </c>
      <c r="AJ46" s="14">
        <v>99289</v>
      </c>
      <c r="AK46" s="14">
        <v>1254538</v>
      </c>
      <c r="AL46" s="34">
        <v>2006568</v>
      </c>
      <c r="AM46" s="34">
        <v>41012</v>
      </c>
      <c r="AN46" s="15">
        <f t="shared" si="0"/>
        <v>34388236</v>
      </c>
      <c r="AO46" s="28"/>
      <c r="AP46" s="28"/>
      <c r="AQ46" s="28"/>
      <c r="AR46" s="28"/>
      <c r="AS46" s="28"/>
      <c r="AT46" s="28"/>
      <c r="AU46" s="28"/>
      <c r="AV46" s="28"/>
      <c r="AW46" s="28"/>
      <c r="AX46" s="28"/>
      <c r="AY46" s="28"/>
      <c r="AZ46" s="28"/>
      <c r="BA46" s="28"/>
    </row>
    <row r="47" spans="1:53" ht="13.5" customHeight="1" x14ac:dyDescent="0.2">
      <c r="A47" s="3" t="s">
        <v>173</v>
      </c>
      <c r="B47" s="7" t="s">
        <v>29</v>
      </c>
      <c r="C47" s="16">
        <v>-1905437</v>
      </c>
      <c r="D47" s="14">
        <v>-905002</v>
      </c>
      <c r="E47" s="14">
        <v>0</v>
      </c>
      <c r="F47" s="14">
        <v>-12537</v>
      </c>
      <c r="G47" s="14">
        <v>0</v>
      </c>
      <c r="H47" s="14">
        <v>-39303</v>
      </c>
      <c r="I47" s="14">
        <v>0</v>
      </c>
      <c r="J47" s="14">
        <v>-7</v>
      </c>
      <c r="K47" s="14">
        <v>-2</v>
      </c>
      <c r="L47" s="14">
        <v>-14</v>
      </c>
      <c r="M47" s="14">
        <v>-4</v>
      </c>
      <c r="N47" s="14">
        <v>0</v>
      </c>
      <c r="O47" s="14">
        <v>-1</v>
      </c>
      <c r="P47" s="14">
        <v>0</v>
      </c>
      <c r="Q47" s="14">
        <v>0</v>
      </c>
      <c r="R47" s="14">
        <v>0</v>
      </c>
      <c r="S47" s="14">
        <v>0</v>
      </c>
      <c r="T47" s="14">
        <v>0</v>
      </c>
      <c r="U47" s="14">
        <v>-5</v>
      </c>
      <c r="V47" s="14">
        <v>-2</v>
      </c>
      <c r="W47" s="14">
        <v>-5</v>
      </c>
      <c r="X47" s="14">
        <v>-3</v>
      </c>
      <c r="Y47" s="14">
        <v>-1</v>
      </c>
      <c r="Z47" s="14">
        <v>-253332</v>
      </c>
      <c r="AA47" s="14">
        <v>-175890</v>
      </c>
      <c r="AB47" s="14">
        <v>-21648</v>
      </c>
      <c r="AC47" s="14">
        <v>-249411</v>
      </c>
      <c r="AD47" s="14">
        <v>-13705</v>
      </c>
      <c r="AE47" s="14">
        <v>-140950</v>
      </c>
      <c r="AF47" s="14">
        <v>0</v>
      </c>
      <c r="AG47" s="14">
        <v>0</v>
      </c>
      <c r="AH47" s="14">
        <v>-75879</v>
      </c>
      <c r="AI47" s="14">
        <v>-873761</v>
      </c>
      <c r="AJ47" s="14">
        <v>-117179</v>
      </c>
      <c r="AK47" s="14">
        <v>-1141</v>
      </c>
      <c r="AL47" s="34">
        <v>-94</v>
      </c>
      <c r="AM47" s="34">
        <v>-11208</v>
      </c>
      <c r="AN47" s="15">
        <f t="shared" si="0"/>
        <v>-4796521</v>
      </c>
      <c r="AO47" s="28"/>
      <c r="AP47" s="28"/>
      <c r="AQ47" s="28"/>
      <c r="AR47" s="28"/>
      <c r="AS47" s="28"/>
      <c r="AT47" s="28"/>
      <c r="AU47" s="28"/>
      <c r="AV47" s="28"/>
      <c r="AW47" s="28"/>
      <c r="AX47" s="28"/>
      <c r="AY47" s="28"/>
      <c r="AZ47" s="28"/>
      <c r="BA47" s="28"/>
    </row>
    <row r="48" spans="1:53" ht="13.5" customHeight="1" x14ac:dyDescent="0.2">
      <c r="A48" s="50">
        <v>50</v>
      </c>
      <c r="B48" s="30" t="s">
        <v>85</v>
      </c>
      <c r="C48" s="25">
        <f>SUM(C42:C47)</f>
        <v>8885490</v>
      </c>
      <c r="D48" s="23">
        <f t="shared" ref="D48:AM48" si="9">SUM(D42:D47)</f>
        <v>5413293</v>
      </c>
      <c r="E48" s="23">
        <f t="shared" si="9"/>
        <v>2685892</v>
      </c>
      <c r="F48" s="23">
        <f t="shared" si="9"/>
        <v>2425847</v>
      </c>
      <c r="G48" s="23">
        <f t="shared" si="9"/>
        <v>245003</v>
      </c>
      <c r="H48" s="23">
        <f t="shared" si="9"/>
        <v>21409574</v>
      </c>
      <c r="I48" s="23">
        <f t="shared" si="9"/>
        <v>1843100</v>
      </c>
      <c r="J48" s="23">
        <f t="shared" si="9"/>
        <v>3842952</v>
      </c>
      <c r="K48" s="23">
        <f t="shared" si="9"/>
        <v>6722966</v>
      </c>
      <c r="L48" s="23">
        <f t="shared" si="9"/>
        <v>182744</v>
      </c>
      <c r="M48" s="23">
        <f t="shared" si="9"/>
        <v>6191795</v>
      </c>
      <c r="N48" s="23">
        <f t="shared" si="9"/>
        <v>1311304</v>
      </c>
      <c r="O48" s="23">
        <f t="shared" si="9"/>
        <v>1379059</v>
      </c>
      <c r="P48" s="23">
        <f t="shared" si="9"/>
        <v>91260</v>
      </c>
      <c r="Q48" s="23">
        <f t="shared" si="9"/>
        <v>1339475</v>
      </c>
      <c r="R48" s="23">
        <f t="shared" si="9"/>
        <v>498642</v>
      </c>
      <c r="S48" s="23">
        <f t="shared" si="9"/>
        <v>1816571</v>
      </c>
      <c r="T48" s="23">
        <f t="shared" si="9"/>
        <v>1154245</v>
      </c>
      <c r="U48" s="23">
        <f t="shared" si="9"/>
        <v>4179419</v>
      </c>
      <c r="V48" s="23">
        <f t="shared" si="9"/>
        <v>3110793</v>
      </c>
      <c r="W48" s="23">
        <f t="shared" si="9"/>
        <v>1749647</v>
      </c>
      <c r="X48" s="23">
        <f t="shared" si="9"/>
        <v>1686227</v>
      </c>
      <c r="Y48" s="23">
        <f t="shared" si="9"/>
        <v>1963743</v>
      </c>
      <c r="Z48" s="23">
        <f t="shared" si="9"/>
        <v>24500349</v>
      </c>
      <c r="AA48" s="23">
        <f t="shared" si="9"/>
        <v>11330776</v>
      </c>
      <c r="AB48" s="23">
        <f t="shared" si="9"/>
        <v>41250599</v>
      </c>
      <c r="AC48" s="23">
        <f t="shared" si="9"/>
        <v>15359904</v>
      </c>
      <c r="AD48" s="23">
        <f t="shared" si="9"/>
        <v>35851787</v>
      </c>
      <c r="AE48" s="23">
        <f t="shared" si="9"/>
        <v>18032898</v>
      </c>
      <c r="AF48" s="23">
        <f t="shared" si="9"/>
        <v>13257321</v>
      </c>
      <c r="AG48" s="23">
        <f t="shared" si="9"/>
        <v>24419704</v>
      </c>
      <c r="AH48" s="23">
        <f t="shared" si="9"/>
        <v>28279633</v>
      </c>
      <c r="AI48" s="23">
        <f t="shared" si="9"/>
        <v>45673466</v>
      </c>
      <c r="AJ48" s="23">
        <f t="shared" si="9"/>
        <v>1892833</v>
      </c>
      <c r="AK48" s="23">
        <f t="shared" si="9"/>
        <v>28882550</v>
      </c>
      <c r="AL48" s="35">
        <f t="shared" si="9"/>
        <v>23977922</v>
      </c>
      <c r="AM48" s="35">
        <f t="shared" si="9"/>
        <v>1505717</v>
      </c>
      <c r="AN48" s="24">
        <f t="shared" si="0"/>
        <v>394344500</v>
      </c>
      <c r="AO48" s="28"/>
      <c r="AP48" s="28"/>
      <c r="AQ48" s="28"/>
      <c r="AR48" s="28"/>
      <c r="AS48" s="28"/>
      <c r="AT48" s="28"/>
      <c r="AU48" s="28"/>
      <c r="AV48" s="28"/>
      <c r="AW48" s="28"/>
      <c r="AX48" s="28"/>
      <c r="AY48" s="28"/>
      <c r="AZ48" s="28"/>
      <c r="BA48" s="28"/>
    </row>
    <row r="49" spans="1:53" ht="13.5" customHeight="1" thickBot="1" x14ac:dyDescent="0.25">
      <c r="A49" s="51">
        <v>51</v>
      </c>
      <c r="B49" s="31" t="s">
        <v>27</v>
      </c>
      <c r="C49" s="29">
        <f>C48+C41</f>
        <v>16060551</v>
      </c>
      <c r="D49" s="26">
        <f t="shared" ref="D49:AM49" si="10">D48+D41</f>
        <v>21298861</v>
      </c>
      <c r="E49" s="26">
        <f t="shared" si="10"/>
        <v>4096111</v>
      </c>
      <c r="F49" s="26">
        <f t="shared" si="10"/>
        <v>5056778</v>
      </c>
      <c r="G49" s="26">
        <f t="shared" si="10"/>
        <v>596297</v>
      </c>
      <c r="H49" s="26">
        <f t="shared" si="10"/>
        <v>56334410</v>
      </c>
      <c r="I49" s="26">
        <f t="shared" si="10"/>
        <v>3560163</v>
      </c>
      <c r="J49" s="26">
        <f t="shared" si="10"/>
        <v>11773178</v>
      </c>
      <c r="K49" s="26">
        <f t="shared" si="10"/>
        <v>20309850</v>
      </c>
      <c r="L49" s="26">
        <f t="shared" si="10"/>
        <v>504624</v>
      </c>
      <c r="M49" s="26">
        <f t="shared" si="10"/>
        <v>15438777</v>
      </c>
      <c r="N49" s="26">
        <f t="shared" si="10"/>
        <v>2565510</v>
      </c>
      <c r="O49" s="26">
        <f t="shared" si="10"/>
        <v>3393376</v>
      </c>
      <c r="P49" s="26">
        <f t="shared" si="10"/>
        <v>783144</v>
      </c>
      <c r="Q49" s="26">
        <f t="shared" si="10"/>
        <v>3212943</v>
      </c>
      <c r="R49" s="26">
        <f t="shared" si="10"/>
        <v>936343</v>
      </c>
      <c r="S49" s="26">
        <f t="shared" si="10"/>
        <v>4471389</v>
      </c>
      <c r="T49" s="26">
        <f t="shared" si="10"/>
        <v>1800782</v>
      </c>
      <c r="U49" s="26">
        <f t="shared" si="10"/>
        <v>15531087</v>
      </c>
      <c r="V49" s="26">
        <f t="shared" si="10"/>
        <v>7670521</v>
      </c>
      <c r="W49" s="26">
        <f t="shared" si="10"/>
        <v>6103081</v>
      </c>
      <c r="X49" s="26">
        <f t="shared" si="10"/>
        <v>5197699</v>
      </c>
      <c r="Y49" s="26">
        <f t="shared" si="10"/>
        <v>5243814</v>
      </c>
      <c r="Z49" s="26">
        <f t="shared" si="10"/>
        <v>51137116</v>
      </c>
      <c r="AA49" s="26">
        <f t="shared" si="10"/>
        <v>19834476</v>
      </c>
      <c r="AB49" s="26">
        <f t="shared" si="10"/>
        <v>50218966</v>
      </c>
      <c r="AC49" s="26">
        <f t="shared" si="10"/>
        <v>21528984</v>
      </c>
      <c r="AD49" s="26">
        <f t="shared" si="10"/>
        <v>40147605</v>
      </c>
      <c r="AE49" s="26">
        <f t="shared" si="10"/>
        <v>43010081</v>
      </c>
      <c r="AF49" s="26">
        <f t="shared" si="10"/>
        <v>22440269</v>
      </c>
      <c r="AG49" s="26">
        <f t="shared" si="10"/>
        <v>36739447</v>
      </c>
      <c r="AH49" s="26">
        <f t="shared" si="10"/>
        <v>40695539</v>
      </c>
      <c r="AI49" s="26">
        <f t="shared" si="10"/>
        <v>67910671</v>
      </c>
      <c r="AJ49" s="26">
        <f t="shared" si="10"/>
        <v>4369699</v>
      </c>
      <c r="AK49" s="26">
        <f t="shared" si="10"/>
        <v>41558492</v>
      </c>
      <c r="AL49" s="36">
        <f t="shared" si="10"/>
        <v>42668470</v>
      </c>
      <c r="AM49" s="36">
        <f t="shared" si="10"/>
        <v>3449597</v>
      </c>
      <c r="AN49" s="27">
        <f t="shared" si="0"/>
        <v>697648701</v>
      </c>
      <c r="AO49" s="28"/>
      <c r="AP49" s="28"/>
      <c r="AQ49" s="28"/>
      <c r="AR49" s="28"/>
      <c r="AS49" s="28"/>
      <c r="AT49" s="28"/>
      <c r="AU49" s="28"/>
      <c r="AV49" s="28"/>
      <c r="AW49" s="28"/>
      <c r="AX49" s="28"/>
      <c r="AY49" s="28"/>
      <c r="AZ49" s="28"/>
      <c r="BA49" s="28"/>
    </row>
  </sheetData>
  <mergeCells count="1">
    <mergeCell ref="A2:B3"/>
  </mergeCells>
  <phoneticPr fontId="2"/>
  <pageMargins left="0.70866141732283472" right="0.70866141732283472" top="0.94488188976377963" bottom="0.74803149606299213" header="0.70866141732283472" footer="0.35433070866141736"/>
  <pageSetup paperSize="9" scale="68" fitToWidth="6" orientation="portrait" r:id="rId1"/>
  <headerFooter scaleWithDoc="0" alignWithMargins="0">
    <oddHeader xml:space="preserve">&amp;L&amp;10生産者価格評価表（37部門表）
&amp;R        　　　 &amp;8（単位：万円）    &amp;11 </oddHeader>
    <firstHeader xml:space="preserve">&amp;L１　生産者価格評価表
&amp;R &amp;8（単位：万円）&amp;11    </firstHeader>
  </headerFooter>
  <ignoredErrors>
    <ignoredError sqref="A4:A47 C2:AM2 AN2:BA2" numberStoredAsText="1"/>
    <ignoredError sqref="AN41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S66"/>
  <sheetViews>
    <sheetView view="pageBreakPreview" zoomScale="80" zoomScaleNormal="80" zoomScaleSheetLayoutView="80" workbookViewId="0">
      <pane xSplit="2" ySplit="3" topLeftCell="C4" activePane="bottomRight" state="frozen"/>
      <selection activeCell="C2" sqref="C2:AL48"/>
      <selection pane="topRight" activeCell="C2" sqref="C2:AL48"/>
      <selection pane="bottomLeft" activeCell="C2" sqref="C2:AL48"/>
      <selection pane="bottomRight" activeCell="A2" sqref="A2:B3"/>
    </sheetView>
  </sheetViews>
  <sheetFormatPr defaultRowHeight="13.2" x14ac:dyDescent="0.2"/>
  <cols>
    <col min="1" max="1" width="3.6640625" style="60" customWidth="1"/>
    <col min="2" max="2" width="28.21875" style="60" customWidth="1"/>
    <col min="3" max="36" width="10.77734375" style="60" customWidth="1"/>
    <col min="37" max="56" width="10.77734375" style="61" customWidth="1"/>
    <col min="57" max="57" width="11.88671875" style="61" customWidth="1"/>
    <col min="58" max="58" width="10.77734375" style="60" customWidth="1"/>
    <col min="59" max="59" width="11.88671875" style="60" customWidth="1"/>
    <col min="60" max="60" width="11.6640625" style="60" customWidth="1"/>
    <col min="61" max="62" width="10.77734375" style="60" customWidth="1"/>
    <col min="63" max="63" width="10.6640625" style="60" customWidth="1"/>
    <col min="64" max="71" width="12.77734375" style="60" customWidth="1"/>
    <col min="72" max="16384" width="8.88671875" style="60"/>
  </cols>
  <sheetData>
    <row r="1" spans="1:71" s="170" customFormat="1" ht="23.4" customHeight="1" thickBot="1" x14ac:dyDescent="0.25">
      <c r="A1" s="169" t="s">
        <v>233</v>
      </c>
      <c r="AK1" s="171"/>
      <c r="AL1" s="171"/>
      <c r="AM1" s="171"/>
      <c r="AN1" s="171"/>
      <c r="AO1" s="171"/>
      <c r="AP1" s="171"/>
      <c r="AQ1" s="171"/>
      <c r="AR1" s="171"/>
      <c r="AS1" s="171"/>
      <c r="AT1" s="171"/>
      <c r="AU1" s="171"/>
      <c r="AV1" s="171"/>
      <c r="AW1" s="171"/>
      <c r="AX1" s="171"/>
      <c r="AY1" s="171"/>
      <c r="AZ1" s="171"/>
      <c r="BA1" s="171"/>
      <c r="BB1" s="171"/>
      <c r="BC1" s="171"/>
      <c r="BD1" s="171"/>
      <c r="BE1" s="171"/>
      <c r="BS1" s="172" t="s">
        <v>72</v>
      </c>
    </row>
    <row r="2" spans="1:71" ht="13.5" customHeight="1" x14ac:dyDescent="0.2">
      <c r="A2" s="164" t="s">
        <v>0</v>
      </c>
      <c r="B2" s="165"/>
      <c r="C2" s="62" t="s">
        <v>30</v>
      </c>
      <c r="D2" s="54" t="s">
        <v>31</v>
      </c>
      <c r="E2" s="54" t="s">
        <v>32</v>
      </c>
      <c r="F2" s="54" t="s">
        <v>33</v>
      </c>
      <c r="G2" s="54" t="s">
        <v>34</v>
      </c>
      <c r="H2" s="54" t="s">
        <v>35</v>
      </c>
      <c r="I2" s="54" t="s">
        <v>36</v>
      </c>
      <c r="J2" s="54" t="s">
        <v>37</v>
      </c>
      <c r="K2" s="54" t="s">
        <v>38</v>
      </c>
      <c r="L2" s="54" t="s">
        <v>39</v>
      </c>
      <c r="M2" s="54" t="s">
        <v>40</v>
      </c>
      <c r="N2" s="54" t="s">
        <v>41</v>
      </c>
      <c r="O2" s="54" t="s">
        <v>42</v>
      </c>
      <c r="P2" s="54" t="s">
        <v>43</v>
      </c>
      <c r="Q2" s="54" t="s">
        <v>44</v>
      </c>
      <c r="R2" s="54" t="s">
        <v>45</v>
      </c>
      <c r="S2" s="54" t="s">
        <v>46</v>
      </c>
      <c r="T2" s="54" t="s">
        <v>48</v>
      </c>
      <c r="U2" s="54" t="s">
        <v>50</v>
      </c>
      <c r="V2" s="54" t="s">
        <v>51</v>
      </c>
      <c r="W2" s="54" t="s">
        <v>52</v>
      </c>
      <c r="X2" s="54" t="s">
        <v>53</v>
      </c>
      <c r="Y2" s="54" t="s">
        <v>54</v>
      </c>
      <c r="Z2" s="54" t="s">
        <v>55</v>
      </c>
      <c r="AA2" s="54" t="s">
        <v>56</v>
      </c>
      <c r="AB2" s="54" t="s">
        <v>57</v>
      </c>
      <c r="AC2" s="54" t="s">
        <v>58</v>
      </c>
      <c r="AD2" s="54" t="s">
        <v>59</v>
      </c>
      <c r="AE2" s="54" t="s">
        <v>60</v>
      </c>
      <c r="AF2" s="54" t="s">
        <v>61</v>
      </c>
      <c r="AG2" s="54" t="s">
        <v>62</v>
      </c>
      <c r="AH2" s="54" t="s">
        <v>63</v>
      </c>
      <c r="AI2" s="54" t="s">
        <v>64</v>
      </c>
      <c r="AJ2" s="54" t="s">
        <v>65</v>
      </c>
      <c r="AK2" s="54" t="s">
        <v>66</v>
      </c>
      <c r="AL2" s="54" t="s">
        <v>67</v>
      </c>
      <c r="AM2" s="54" t="s">
        <v>68</v>
      </c>
      <c r="AN2" s="54" t="s">
        <v>69</v>
      </c>
      <c r="AO2" s="54" t="s">
        <v>70</v>
      </c>
      <c r="AP2" s="54" t="s">
        <v>71</v>
      </c>
      <c r="AQ2" s="54" t="s">
        <v>170</v>
      </c>
      <c r="AR2" s="54" t="s">
        <v>171</v>
      </c>
      <c r="AS2" s="54" t="s">
        <v>172</v>
      </c>
      <c r="AT2" s="54" t="s">
        <v>173</v>
      </c>
      <c r="AU2" s="54" t="s">
        <v>176</v>
      </c>
      <c r="AV2" s="54" t="s">
        <v>177</v>
      </c>
      <c r="AW2" s="54" t="s">
        <v>178</v>
      </c>
      <c r="AX2" s="54" t="s">
        <v>179</v>
      </c>
      <c r="AY2" s="54" t="s">
        <v>180</v>
      </c>
      <c r="AZ2" s="54" t="s">
        <v>181</v>
      </c>
      <c r="BA2" s="54" t="s">
        <v>174</v>
      </c>
      <c r="BB2" s="54" t="s">
        <v>175</v>
      </c>
      <c r="BC2" s="54" t="s">
        <v>182</v>
      </c>
      <c r="BD2" s="54" t="s">
        <v>184</v>
      </c>
      <c r="BE2" s="54" t="s">
        <v>185</v>
      </c>
      <c r="BF2" s="54" t="s">
        <v>186</v>
      </c>
      <c r="BG2" s="54" t="s">
        <v>187</v>
      </c>
      <c r="BH2" s="54" t="s">
        <v>188</v>
      </c>
      <c r="BI2" s="54" t="s">
        <v>189</v>
      </c>
      <c r="BJ2" s="54" t="s">
        <v>190</v>
      </c>
      <c r="BK2" s="54" t="s">
        <v>191</v>
      </c>
      <c r="BL2" s="54" t="s">
        <v>193</v>
      </c>
      <c r="BM2" s="54" t="s">
        <v>194</v>
      </c>
      <c r="BN2" s="54" t="s">
        <v>195</v>
      </c>
      <c r="BO2" s="54" t="s">
        <v>196</v>
      </c>
      <c r="BP2" s="54" t="s">
        <v>197</v>
      </c>
      <c r="BQ2" s="54" t="s">
        <v>198</v>
      </c>
      <c r="BR2" s="54" t="s">
        <v>199</v>
      </c>
      <c r="BS2" s="55" t="s">
        <v>192</v>
      </c>
    </row>
    <row r="3" spans="1:71" ht="40.200000000000003" thickBot="1" x14ac:dyDescent="0.25">
      <c r="A3" s="166"/>
      <c r="B3" s="167"/>
      <c r="C3" s="63" t="s">
        <v>134</v>
      </c>
      <c r="D3" s="56" t="s">
        <v>28</v>
      </c>
      <c r="E3" s="56" t="s">
        <v>136</v>
      </c>
      <c r="F3" s="56" t="s">
        <v>137</v>
      </c>
      <c r="G3" s="56" t="s">
        <v>4</v>
      </c>
      <c r="H3" s="56" t="s">
        <v>73</v>
      </c>
      <c r="I3" s="56" t="s">
        <v>5</v>
      </c>
      <c r="J3" s="64" t="s">
        <v>15</v>
      </c>
      <c r="K3" s="56" t="s">
        <v>6</v>
      </c>
      <c r="L3" s="65" t="s">
        <v>74</v>
      </c>
      <c r="M3" s="66" t="s">
        <v>75</v>
      </c>
      <c r="N3" s="56" t="s">
        <v>76</v>
      </c>
      <c r="O3" s="56" t="s">
        <v>7</v>
      </c>
      <c r="P3" s="56" t="s">
        <v>8</v>
      </c>
      <c r="Q3" s="56" t="s">
        <v>9</v>
      </c>
      <c r="R3" s="56" t="s">
        <v>77</v>
      </c>
      <c r="S3" s="56" t="s">
        <v>78</v>
      </c>
      <c r="T3" s="56" t="s">
        <v>79</v>
      </c>
      <c r="U3" s="56" t="s">
        <v>49</v>
      </c>
      <c r="V3" s="56" t="s">
        <v>10</v>
      </c>
      <c r="W3" s="56" t="s">
        <v>47</v>
      </c>
      <c r="X3" s="56" t="s">
        <v>80</v>
      </c>
      <c r="Y3" s="66" t="s">
        <v>16</v>
      </c>
      <c r="Z3" s="56" t="s">
        <v>200</v>
      </c>
      <c r="AA3" s="66" t="s">
        <v>201</v>
      </c>
      <c r="AB3" s="67" t="s">
        <v>202</v>
      </c>
      <c r="AC3" s="56" t="s">
        <v>203</v>
      </c>
      <c r="AD3" s="56" t="s">
        <v>12</v>
      </c>
      <c r="AE3" s="56" t="s">
        <v>81</v>
      </c>
      <c r="AF3" s="56" t="s">
        <v>13</v>
      </c>
      <c r="AG3" s="56" t="s">
        <v>204</v>
      </c>
      <c r="AH3" s="67" t="s">
        <v>205</v>
      </c>
      <c r="AI3" s="56" t="s">
        <v>206</v>
      </c>
      <c r="AJ3" s="56" t="s">
        <v>207</v>
      </c>
      <c r="AK3" s="56" t="s">
        <v>208</v>
      </c>
      <c r="AL3" s="56" t="s">
        <v>209</v>
      </c>
      <c r="AM3" s="56" t="s">
        <v>210</v>
      </c>
      <c r="AN3" s="56" t="s">
        <v>211</v>
      </c>
      <c r="AO3" s="56" t="s">
        <v>162</v>
      </c>
      <c r="AP3" s="56" t="s">
        <v>163</v>
      </c>
      <c r="AQ3" s="56" t="s">
        <v>164</v>
      </c>
      <c r="AR3" s="56" t="s">
        <v>212</v>
      </c>
      <c r="AS3" s="56" t="s">
        <v>213</v>
      </c>
      <c r="AT3" s="56" t="s">
        <v>214</v>
      </c>
      <c r="AU3" s="56" t="s">
        <v>215</v>
      </c>
      <c r="AV3" s="56" t="s">
        <v>166</v>
      </c>
      <c r="AW3" s="56" t="s">
        <v>216</v>
      </c>
      <c r="AX3" s="56" t="s">
        <v>217</v>
      </c>
      <c r="AY3" s="56" t="s">
        <v>218</v>
      </c>
      <c r="AZ3" s="56" t="s">
        <v>219</v>
      </c>
      <c r="BA3" s="56" t="s">
        <v>220</v>
      </c>
      <c r="BB3" s="56" t="s">
        <v>221</v>
      </c>
      <c r="BC3" s="56" t="s">
        <v>222</v>
      </c>
      <c r="BD3" s="56" t="s">
        <v>169</v>
      </c>
      <c r="BE3" s="56" t="s">
        <v>22</v>
      </c>
      <c r="BF3" s="57" t="s">
        <v>86</v>
      </c>
      <c r="BG3" s="57" t="s">
        <v>87</v>
      </c>
      <c r="BH3" s="57" t="s">
        <v>88</v>
      </c>
      <c r="BI3" s="58" t="s">
        <v>89</v>
      </c>
      <c r="BJ3" s="58" t="s">
        <v>90</v>
      </c>
      <c r="BK3" s="57" t="s">
        <v>17</v>
      </c>
      <c r="BL3" s="57" t="s">
        <v>92</v>
      </c>
      <c r="BM3" s="57" t="s">
        <v>91</v>
      </c>
      <c r="BN3" s="57" t="s">
        <v>18</v>
      </c>
      <c r="BO3" s="57" t="s">
        <v>19</v>
      </c>
      <c r="BP3" s="57" t="s">
        <v>20</v>
      </c>
      <c r="BQ3" s="57" t="s">
        <v>93</v>
      </c>
      <c r="BR3" s="57" t="s">
        <v>94</v>
      </c>
      <c r="BS3" s="59" t="s">
        <v>21</v>
      </c>
    </row>
    <row r="4" spans="1:71" ht="18" customHeight="1" x14ac:dyDescent="0.2">
      <c r="A4" s="68" t="s">
        <v>30</v>
      </c>
      <c r="B4" s="69" t="s">
        <v>134</v>
      </c>
      <c r="C4" s="83">
        <v>1131315</v>
      </c>
      <c r="D4" s="84">
        <v>2355359</v>
      </c>
      <c r="E4" s="84">
        <v>4687</v>
      </c>
      <c r="F4" s="84">
        <v>0</v>
      </c>
      <c r="G4" s="84">
        <v>0</v>
      </c>
      <c r="H4" s="84">
        <v>3357800</v>
      </c>
      <c r="I4" s="84">
        <v>27281</v>
      </c>
      <c r="J4" s="84">
        <v>6658</v>
      </c>
      <c r="K4" s="84">
        <v>14932</v>
      </c>
      <c r="L4" s="84">
        <v>0</v>
      </c>
      <c r="M4" s="84">
        <v>1224040</v>
      </c>
      <c r="N4" s="84">
        <v>99</v>
      </c>
      <c r="O4" s="84">
        <v>0</v>
      </c>
      <c r="P4" s="84">
        <v>0</v>
      </c>
      <c r="Q4" s="84">
        <v>0</v>
      </c>
      <c r="R4" s="84">
        <v>0</v>
      </c>
      <c r="S4" s="84">
        <v>0</v>
      </c>
      <c r="T4" s="84">
        <v>0</v>
      </c>
      <c r="U4" s="84">
        <v>0</v>
      </c>
      <c r="V4" s="84">
        <v>0</v>
      </c>
      <c r="W4" s="84">
        <v>0</v>
      </c>
      <c r="X4" s="84">
        <v>0</v>
      </c>
      <c r="Y4" s="84">
        <v>9586</v>
      </c>
      <c r="Z4" s="84">
        <v>12396</v>
      </c>
      <c r="AA4" s="84">
        <v>39453</v>
      </c>
      <c r="AB4" s="84">
        <v>10508</v>
      </c>
      <c r="AC4" s="84">
        <v>0</v>
      </c>
      <c r="AD4" s="84">
        <v>2542</v>
      </c>
      <c r="AE4" s="84">
        <v>0</v>
      </c>
      <c r="AF4" s="84">
        <v>95</v>
      </c>
      <c r="AG4" s="84">
        <v>0</v>
      </c>
      <c r="AH4" s="84">
        <v>0</v>
      </c>
      <c r="AI4" s="84">
        <v>0</v>
      </c>
      <c r="AJ4" s="84">
        <v>0</v>
      </c>
      <c r="AK4" s="84">
        <v>0</v>
      </c>
      <c r="AL4" s="84">
        <v>0</v>
      </c>
      <c r="AM4" s="84">
        <v>0</v>
      </c>
      <c r="AN4" s="84">
        <v>11499</v>
      </c>
      <c r="AO4" s="84">
        <v>0</v>
      </c>
      <c r="AP4" s="84">
        <v>1267</v>
      </c>
      <c r="AQ4" s="84">
        <v>63997</v>
      </c>
      <c r="AR4" s="84">
        <v>48813</v>
      </c>
      <c r="AS4" s="84">
        <v>0</v>
      </c>
      <c r="AT4" s="84">
        <v>32014</v>
      </c>
      <c r="AU4" s="84">
        <v>53636</v>
      </c>
      <c r="AV4" s="84">
        <v>12405</v>
      </c>
      <c r="AW4" s="84">
        <v>426</v>
      </c>
      <c r="AX4" s="84">
        <v>24</v>
      </c>
      <c r="AY4" s="84">
        <v>50341</v>
      </c>
      <c r="AZ4" s="84">
        <v>476734</v>
      </c>
      <c r="BA4" s="84">
        <v>2461</v>
      </c>
      <c r="BB4" s="84">
        <v>46991</v>
      </c>
      <c r="BC4" s="84">
        <v>0</v>
      </c>
      <c r="BD4" s="84">
        <v>0</v>
      </c>
      <c r="BE4" s="84">
        <f>SUM(C4:BD4)</f>
        <v>8997359</v>
      </c>
      <c r="BF4" s="84">
        <v>33810</v>
      </c>
      <c r="BG4" s="84">
        <v>4559098</v>
      </c>
      <c r="BH4" s="84">
        <v>0</v>
      </c>
      <c r="BI4" s="84">
        <v>0</v>
      </c>
      <c r="BJ4" s="84">
        <v>94487</v>
      </c>
      <c r="BK4" s="84">
        <v>-115417</v>
      </c>
      <c r="BL4" s="84">
        <f t="shared" ref="BL4:BL35" si="0">SUM(BF4:BK4)</f>
        <v>4571978</v>
      </c>
      <c r="BM4" s="84">
        <f t="shared" ref="BM4:BM35" si="1">BL4+BE4</f>
        <v>13569337</v>
      </c>
      <c r="BN4" s="84">
        <v>8021558</v>
      </c>
      <c r="BO4" s="84">
        <f>BN4+BL4</f>
        <v>12593536</v>
      </c>
      <c r="BP4" s="84">
        <f>BN4+BM4</f>
        <v>21590895</v>
      </c>
      <c r="BQ4" s="84">
        <v>-5530344</v>
      </c>
      <c r="BR4" s="84">
        <f>BQ4+BO4</f>
        <v>7063192</v>
      </c>
      <c r="BS4" s="85">
        <f>BQ4+BP4</f>
        <v>16060551</v>
      </c>
    </row>
    <row r="5" spans="1:71" ht="18" customHeight="1" x14ac:dyDescent="0.2">
      <c r="A5" s="68" t="s">
        <v>31</v>
      </c>
      <c r="B5" s="70" t="s">
        <v>28</v>
      </c>
      <c r="C5" s="86">
        <v>197038</v>
      </c>
      <c r="D5" s="87">
        <v>545784</v>
      </c>
      <c r="E5" s="87">
        <v>16</v>
      </c>
      <c r="F5" s="87">
        <v>0</v>
      </c>
      <c r="G5" s="87">
        <v>0</v>
      </c>
      <c r="H5" s="87">
        <v>15199420</v>
      </c>
      <c r="I5" s="87">
        <v>3661</v>
      </c>
      <c r="J5" s="87">
        <v>0</v>
      </c>
      <c r="K5" s="87">
        <v>104</v>
      </c>
      <c r="L5" s="87">
        <v>0</v>
      </c>
      <c r="M5" s="87">
        <v>0</v>
      </c>
      <c r="N5" s="87">
        <v>0</v>
      </c>
      <c r="O5" s="87">
        <v>0</v>
      </c>
      <c r="P5" s="87">
        <v>0</v>
      </c>
      <c r="Q5" s="87">
        <v>0</v>
      </c>
      <c r="R5" s="87">
        <v>0</v>
      </c>
      <c r="S5" s="87">
        <v>0</v>
      </c>
      <c r="T5" s="87">
        <v>0</v>
      </c>
      <c r="U5" s="87">
        <v>0</v>
      </c>
      <c r="V5" s="87">
        <v>0</v>
      </c>
      <c r="W5" s="87">
        <v>0</v>
      </c>
      <c r="X5" s="87">
        <v>0</v>
      </c>
      <c r="Y5" s="87">
        <v>9505</v>
      </c>
      <c r="Z5" s="87">
        <v>0</v>
      </c>
      <c r="AA5" s="87">
        <v>0</v>
      </c>
      <c r="AB5" s="87">
        <v>0</v>
      </c>
      <c r="AC5" s="87">
        <v>0</v>
      </c>
      <c r="AD5" s="87">
        <v>0</v>
      </c>
      <c r="AE5" s="87">
        <v>0</v>
      </c>
      <c r="AF5" s="87">
        <v>0</v>
      </c>
      <c r="AG5" s="87">
        <v>0</v>
      </c>
      <c r="AH5" s="87">
        <v>0</v>
      </c>
      <c r="AI5" s="87">
        <v>0</v>
      </c>
      <c r="AJ5" s="87">
        <v>0</v>
      </c>
      <c r="AK5" s="87">
        <v>0</v>
      </c>
      <c r="AL5" s="87">
        <v>0</v>
      </c>
      <c r="AM5" s="87">
        <v>0</v>
      </c>
      <c r="AN5" s="87">
        <v>1440</v>
      </c>
      <c r="AO5" s="87">
        <v>0</v>
      </c>
      <c r="AP5" s="87">
        <v>110</v>
      </c>
      <c r="AQ5" s="87">
        <v>44690</v>
      </c>
      <c r="AR5" s="87">
        <v>6532</v>
      </c>
      <c r="AS5" s="87">
        <v>0</v>
      </c>
      <c r="AT5" s="87">
        <v>4875</v>
      </c>
      <c r="AU5" s="87">
        <v>9658</v>
      </c>
      <c r="AV5" s="87">
        <v>0</v>
      </c>
      <c r="AW5" s="87">
        <v>0</v>
      </c>
      <c r="AX5" s="87">
        <v>0</v>
      </c>
      <c r="AY5" s="87">
        <v>8295</v>
      </c>
      <c r="AZ5" s="87">
        <v>122383</v>
      </c>
      <c r="BA5" s="87">
        <v>5</v>
      </c>
      <c r="BB5" s="87">
        <v>1854</v>
      </c>
      <c r="BC5" s="87">
        <v>0</v>
      </c>
      <c r="BD5" s="87">
        <v>0</v>
      </c>
      <c r="BE5" s="87">
        <f t="shared" ref="BE5:BE57" si="2">SUM(C5:BD5)</f>
        <v>16155370</v>
      </c>
      <c r="BF5" s="87">
        <v>0</v>
      </c>
      <c r="BG5" s="87">
        <v>196700</v>
      </c>
      <c r="BH5" s="87">
        <v>0</v>
      </c>
      <c r="BI5" s="87">
        <v>0</v>
      </c>
      <c r="BJ5" s="87">
        <v>649839</v>
      </c>
      <c r="BK5" s="87">
        <v>-209</v>
      </c>
      <c r="BL5" s="87">
        <f t="shared" si="0"/>
        <v>846330</v>
      </c>
      <c r="BM5" s="87">
        <f t="shared" si="1"/>
        <v>17001700</v>
      </c>
      <c r="BN5" s="87">
        <v>9943880</v>
      </c>
      <c r="BO5" s="87">
        <f t="shared" ref="BO5:BO57" si="3">BN5+BL5</f>
        <v>10790210</v>
      </c>
      <c r="BP5" s="87">
        <f t="shared" ref="BP5:BP57" si="4">BN5+BM5</f>
        <v>26945580</v>
      </c>
      <c r="BQ5" s="87">
        <v>-5646719</v>
      </c>
      <c r="BR5" s="87">
        <f t="shared" ref="BR5:BR57" si="5">BQ5+BO5</f>
        <v>5143491</v>
      </c>
      <c r="BS5" s="88">
        <f t="shared" ref="BS5:BS57" si="6">BQ5+BP5</f>
        <v>21298861</v>
      </c>
    </row>
    <row r="6" spans="1:71" ht="18" customHeight="1" x14ac:dyDescent="0.2">
      <c r="A6" s="68" t="s">
        <v>32</v>
      </c>
      <c r="B6" s="70" t="s">
        <v>136</v>
      </c>
      <c r="C6" s="86">
        <v>4183</v>
      </c>
      <c r="D6" s="87">
        <v>0</v>
      </c>
      <c r="E6" s="87">
        <v>720631</v>
      </c>
      <c r="F6" s="87">
        <v>414</v>
      </c>
      <c r="G6" s="87">
        <v>15</v>
      </c>
      <c r="H6" s="87">
        <v>11024</v>
      </c>
      <c r="I6" s="87">
        <v>0</v>
      </c>
      <c r="J6" s="87">
        <v>1640012</v>
      </c>
      <c r="K6" s="87">
        <v>2245</v>
      </c>
      <c r="L6" s="87">
        <v>0</v>
      </c>
      <c r="M6" s="87">
        <v>0</v>
      </c>
      <c r="N6" s="87">
        <v>0</v>
      </c>
      <c r="O6" s="87">
        <v>1</v>
      </c>
      <c r="P6" s="87">
        <v>0</v>
      </c>
      <c r="Q6" s="87">
        <v>0</v>
      </c>
      <c r="R6" s="87">
        <v>0</v>
      </c>
      <c r="S6" s="87">
        <v>0</v>
      </c>
      <c r="T6" s="87">
        <v>0</v>
      </c>
      <c r="U6" s="87">
        <v>0</v>
      </c>
      <c r="V6" s="87">
        <v>0</v>
      </c>
      <c r="W6" s="87">
        <v>0</v>
      </c>
      <c r="X6" s="87">
        <v>6</v>
      </c>
      <c r="Y6" s="87">
        <v>4002</v>
      </c>
      <c r="Z6" s="87">
        <v>378</v>
      </c>
      <c r="AA6" s="87">
        <v>3837</v>
      </c>
      <c r="AB6" s="87">
        <v>694</v>
      </c>
      <c r="AC6" s="87">
        <v>0</v>
      </c>
      <c r="AD6" s="87">
        <v>0</v>
      </c>
      <c r="AE6" s="87">
        <v>0</v>
      </c>
      <c r="AF6" s="87">
        <v>0</v>
      </c>
      <c r="AG6" s="87">
        <v>0</v>
      </c>
      <c r="AH6" s="87">
        <v>0</v>
      </c>
      <c r="AI6" s="87">
        <v>0</v>
      </c>
      <c r="AJ6" s="87">
        <v>0</v>
      </c>
      <c r="AK6" s="87">
        <v>0</v>
      </c>
      <c r="AL6" s="87">
        <v>0</v>
      </c>
      <c r="AM6" s="87">
        <v>0</v>
      </c>
      <c r="AN6" s="87">
        <v>0</v>
      </c>
      <c r="AO6" s="87">
        <v>0</v>
      </c>
      <c r="AP6" s="87">
        <v>163</v>
      </c>
      <c r="AQ6" s="87">
        <v>2517</v>
      </c>
      <c r="AR6" s="87">
        <v>509</v>
      </c>
      <c r="AS6" s="87">
        <v>0</v>
      </c>
      <c r="AT6" s="87">
        <v>1283</v>
      </c>
      <c r="AU6" s="87">
        <v>2453</v>
      </c>
      <c r="AV6" s="87">
        <v>0</v>
      </c>
      <c r="AW6" s="87">
        <v>0</v>
      </c>
      <c r="AX6" s="87">
        <v>0</v>
      </c>
      <c r="AY6" s="87">
        <v>4716</v>
      </c>
      <c r="AZ6" s="87">
        <v>38519</v>
      </c>
      <c r="BA6" s="87">
        <v>0</v>
      </c>
      <c r="BB6" s="87">
        <v>1075</v>
      </c>
      <c r="BC6" s="87">
        <v>0</v>
      </c>
      <c r="BD6" s="87">
        <v>0</v>
      </c>
      <c r="BE6" s="87">
        <f t="shared" si="2"/>
        <v>2438677</v>
      </c>
      <c r="BF6" s="87">
        <v>2086</v>
      </c>
      <c r="BG6" s="87">
        <v>159375</v>
      </c>
      <c r="BH6" s="87">
        <v>0</v>
      </c>
      <c r="BI6" s="87">
        <v>0</v>
      </c>
      <c r="BJ6" s="87">
        <v>0</v>
      </c>
      <c r="BK6" s="87">
        <v>-136114</v>
      </c>
      <c r="BL6" s="87">
        <f t="shared" si="0"/>
        <v>25347</v>
      </c>
      <c r="BM6" s="87">
        <f t="shared" si="1"/>
        <v>2464024</v>
      </c>
      <c r="BN6" s="87">
        <v>2249233</v>
      </c>
      <c r="BO6" s="87">
        <f t="shared" si="3"/>
        <v>2274580</v>
      </c>
      <c r="BP6" s="87">
        <f t="shared" si="4"/>
        <v>4713257</v>
      </c>
      <c r="BQ6" s="87">
        <v>-617146</v>
      </c>
      <c r="BR6" s="87">
        <f t="shared" si="5"/>
        <v>1657434</v>
      </c>
      <c r="BS6" s="88">
        <f t="shared" si="6"/>
        <v>4096111</v>
      </c>
    </row>
    <row r="7" spans="1:71" ht="18" customHeight="1" x14ac:dyDescent="0.2">
      <c r="A7" s="68" t="s">
        <v>33</v>
      </c>
      <c r="B7" s="70" t="s">
        <v>137</v>
      </c>
      <c r="C7" s="86">
        <v>0</v>
      </c>
      <c r="D7" s="87">
        <v>0</v>
      </c>
      <c r="E7" s="87">
        <v>0</v>
      </c>
      <c r="F7" s="87">
        <v>361746</v>
      </c>
      <c r="G7" s="87">
        <v>0</v>
      </c>
      <c r="H7" s="87">
        <v>290448</v>
      </c>
      <c r="I7" s="87">
        <v>0</v>
      </c>
      <c r="J7" s="87">
        <v>0</v>
      </c>
      <c r="K7" s="87">
        <v>199</v>
      </c>
      <c r="L7" s="87">
        <v>0</v>
      </c>
      <c r="M7" s="87">
        <v>0</v>
      </c>
      <c r="N7" s="87">
        <v>0</v>
      </c>
      <c r="O7" s="87">
        <v>0</v>
      </c>
      <c r="P7" s="87">
        <v>0</v>
      </c>
      <c r="Q7" s="87">
        <v>0</v>
      </c>
      <c r="R7" s="87">
        <v>0</v>
      </c>
      <c r="S7" s="87">
        <v>0</v>
      </c>
      <c r="T7" s="87">
        <v>0</v>
      </c>
      <c r="U7" s="87">
        <v>0</v>
      </c>
      <c r="V7" s="87">
        <v>0</v>
      </c>
      <c r="W7" s="87">
        <v>0</v>
      </c>
      <c r="X7" s="87">
        <v>0</v>
      </c>
      <c r="Y7" s="87">
        <v>126</v>
      </c>
      <c r="Z7" s="87">
        <v>0</v>
      </c>
      <c r="AA7" s="87">
        <v>0</v>
      </c>
      <c r="AB7" s="87">
        <v>0</v>
      </c>
      <c r="AC7" s="87">
        <v>0</v>
      </c>
      <c r="AD7" s="87">
        <v>0</v>
      </c>
      <c r="AE7" s="87">
        <v>0</v>
      </c>
      <c r="AF7" s="87">
        <v>0</v>
      </c>
      <c r="AG7" s="87">
        <v>0</v>
      </c>
      <c r="AH7" s="87">
        <v>0</v>
      </c>
      <c r="AI7" s="87">
        <v>0</v>
      </c>
      <c r="AJ7" s="87">
        <v>0</v>
      </c>
      <c r="AK7" s="87">
        <v>0</v>
      </c>
      <c r="AL7" s="87">
        <v>0</v>
      </c>
      <c r="AM7" s="87">
        <v>0</v>
      </c>
      <c r="AN7" s="87">
        <v>1331</v>
      </c>
      <c r="AO7" s="87">
        <v>0</v>
      </c>
      <c r="AP7" s="87">
        <v>256</v>
      </c>
      <c r="AQ7" s="87">
        <v>2724</v>
      </c>
      <c r="AR7" s="87">
        <v>11677</v>
      </c>
      <c r="AS7" s="87">
        <v>0</v>
      </c>
      <c r="AT7" s="87">
        <v>7511</v>
      </c>
      <c r="AU7" s="87">
        <v>17562</v>
      </c>
      <c r="AV7" s="87">
        <v>0</v>
      </c>
      <c r="AW7" s="87">
        <v>0</v>
      </c>
      <c r="AX7" s="87">
        <v>0</v>
      </c>
      <c r="AY7" s="87">
        <v>17643</v>
      </c>
      <c r="AZ7" s="87">
        <v>136168</v>
      </c>
      <c r="BA7" s="87">
        <v>47</v>
      </c>
      <c r="BB7" s="87">
        <v>3796</v>
      </c>
      <c r="BC7" s="87">
        <v>0</v>
      </c>
      <c r="BD7" s="87">
        <v>0</v>
      </c>
      <c r="BE7" s="87">
        <f t="shared" si="2"/>
        <v>851234</v>
      </c>
      <c r="BF7" s="87">
        <v>9740</v>
      </c>
      <c r="BG7" s="87">
        <v>238100</v>
      </c>
      <c r="BH7" s="87">
        <v>0</v>
      </c>
      <c r="BI7" s="87">
        <v>0</v>
      </c>
      <c r="BJ7" s="87">
        <v>0</v>
      </c>
      <c r="BK7" s="87">
        <v>642</v>
      </c>
      <c r="BL7" s="87">
        <f t="shared" si="0"/>
        <v>248482</v>
      </c>
      <c r="BM7" s="87">
        <f t="shared" si="1"/>
        <v>1099716</v>
      </c>
      <c r="BN7" s="87">
        <v>4443935</v>
      </c>
      <c r="BO7" s="87">
        <f t="shared" si="3"/>
        <v>4692417</v>
      </c>
      <c r="BP7" s="87">
        <f t="shared" si="4"/>
        <v>5543651</v>
      </c>
      <c r="BQ7" s="87">
        <v>-486873</v>
      </c>
      <c r="BR7" s="87">
        <f t="shared" si="5"/>
        <v>4205544</v>
      </c>
      <c r="BS7" s="88">
        <f t="shared" si="6"/>
        <v>5056778</v>
      </c>
    </row>
    <row r="8" spans="1:71" ht="18" customHeight="1" x14ac:dyDescent="0.2">
      <c r="A8" s="71" t="s">
        <v>34</v>
      </c>
      <c r="B8" s="72" t="s">
        <v>4</v>
      </c>
      <c r="C8" s="86">
        <v>0</v>
      </c>
      <c r="D8" s="87">
        <v>0</v>
      </c>
      <c r="E8" s="87">
        <v>1536</v>
      </c>
      <c r="F8" s="87">
        <v>0</v>
      </c>
      <c r="G8" s="87">
        <v>163</v>
      </c>
      <c r="H8" s="87">
        <v>208</v>
      </c>
      <c r="I8" s="87">
        <v>22</v>
      </c>
      <c r="J8" s="87">
        <v>76082</v>
      </c>
      <c r="K8" s="87">
        <v>172735</v>
      </c>
      <c r="L8" s="87">
        <v>126584</v>
      </c>
      <c r="M8" s="87">
        <v>4691</v>
      </c>
      <c r="N8" s="87">
        <v>163274</v>
      </c>
      <c r="O8" s="87">
        <v>192943</v>
      </c>
      <c r="P8" s="87">
        <v>143521</v>
      </c>
      <c r="Q8" s="87">
        <v>1246</v>
      </c>
      <c r="R8" s="87">
        <v>72</v>
      </c>
      <c r="S8" s="87">
        <v>149</v>
      </c>
      <c r="T8" s="87">
        <v>370</v>
      </c>
      <c r="U8" s="87">
        <v>559</v>
      </c>
      <c r="V8" s="87">
        <v>1279</v>
      </c>
      <c r="W8" s="87">
        <v>0</v>
      </c>
      <c r="X8" s="87">
        <v>1464</v>
      </c>
      <c r="Y8" s="87">
        <v>762</v>
      </c>
      <c r="Z8" s="87">
        <v>52325</v>
      </c>
      <c r="AA8" s="87">
        <v>287508</v>
      </c>
      <c r="AB8" s="87">
        <v>118486</v>
      </c>
      <c r="AC8" s="87">
        <v>515238</v>
      </c>
      <c r="AD8" s="87">
        <v>0</v>
      </c>
      <c r="AE8" s="87">
        <v>0</v>
      </c>
      <c r="AF8" s="87">
        <v>0</v>
      </c>
      <c r="AG8" s="87">
        <v>3</v>
      </c>
      <c r="AH8" s="87">
        <v>0</v>
      </c>
      <c r="AI8" s="87">
        <v>0</v>
      </c>
      <c r="AJ8" s="87">
        <v>0</v>
      </c>
      <c r="AK8" s="87">
        <v>0</v>
      </c>
      <c r="AL8" s="87">
        <v>0</v>
      </c>
      <c r="AM8" s="87">
        <v>0</v>
      </c>
      <c r="AN8" s="87">
        <v>0</v>
      </c>
      <c r="AO8" s="87">
        <v>0</v>
      </c>
      <c r="AP8" s="87">
        <v>457</v>
      </c>
      <c r="AQ8" s="87">
        <v>1992</v>
      </c>
      <c r="AR8" s="87">
        <v>0</v>
      </c>
      <c r="AS8" s="87">
        <v>0</v>
      </c>
      <c r="AT8" s="87">
        <v>0</v>
      </c>
      <c r="AU8" s="87">
        <v>0</v>
      </c>
      <c r="AV8" s="87">
        <v>0</v>
      </c>
      <c r="AW8" s="87">
        <v>0</v>
      </c>
      <c r="AX8" s="87">
        <v>8</v>
      </c>
      <c r="AY8" s="87">
        <v>-392</v>
      </c>
      <c r="AZ8" s="87">
        <v>-1048</v>
      </c>
      <c r="BA8" s="87">
        <v>115</v>
      </c>
      <c r="BB8" s="87">
        <v>0</v>
      </c>
      <c r="BC8" s="87">
        <v>0</v>
      </c>
      <c r="BD8" s="87">
        <v>781</v>
      </c>
      <c r="BE8" s="87">
        <f t="shared" si="2"/>
        <v>1863133</v>
      </c>
      <c r="BF8" s="87">
        <v>-2922</v>
      </c>
      <c r="BG8" s="87">
        <v>-5400</v>
      </c>
      <c r="BH8" s="87">
        <v>0</v>
      </c>
      <c r="BI8" s="87">
        <v>0</v>
      </c>
      <c r="BJ8" s="87">
        <v>5276</v>
      </c>
      <c r="BK8" s="87">
        <v>-5688</v>
      </c>
      <c r="BL8" s="87">
        <f t="shared" si="0"/>
        <v>-8734</v>
      </c>
      <c r="BM8" s="87">
        <f t="shared" si="1"/>
        <v>1854399</v>
      </c>
      <c r="BN8" s="87">
        <v>115707</v>
      </c>
      <c r="BO8" s="87">
        <f t="shared" si="3"/>
        <v>106973</v>
      </c>
      <c r="BP8" s="87">
        <f t="shared" si="4"/>
        <v>1970106</v>
      </c>
      <c r="BQ8" s="87">
        <v>-1373809</v>
      </c>
      <c r="BR8" s="87">
        <f t="shared" si="5"/>
        <v>-1266836</v>
      </c>
      <c r="BS8" s="88">
        <f t="shared" si="6"/>
        <v>596297</v>
      </c>
    </row>
    <row r="9" spans="1:71" ht="18" customHeight="1" x14ac:dyDescent="0.2">
      <c r="A9" s="68" t="s">
        <v>35</v>
      </c>
      <c r="B9" s="70" t="s">
        <v>73</v>
      </c>
      <c r="C9" s="89">
        <v>166502</v>
      </c>
      <c r="D9" s="90">
        <v>8488321</v>
      </c>
      <c r="E9" s="90">
        <v>27054</v>
      </c>
      <c r="F9" s="90">
        <v>542829</v>
      </c>
      <c r="G9" s="90">
        <v>0</v>
      </c>
      <c r="H9" s="90">
        <v>4848759</v>
      </c>
      <c r="I9" s="90">
        <v>14699</v>
      </c>
      <c r="J9" s="90">
        <v>13002</v>
      </c>
      <c r="K9" s="90">
        <v>66399</v>
      </c>
      <c r="L9" s="90">
        <v>0</v>
      </c>
      <c r="M9" s="90">
        <v>69</v>
      </c>
      <c r="N9" s="90">
        <v>781</v>
      </c>
      <c r="O9" s="90">
        <v>6</v>
      </c>
      <c r="P9" s="90">
        <v>0</v>
      </c>
      <c r="Q9" s="90">
        <v>0</v>
      </c>
      <c r="R9" s="90">
        <v>0</v>
      </c>
      <c r="S9" s="90">
        <v>0</v>
      </c>
      <c r="T9" s="90">
        <v>0</v>
      </c>
      <c r="U9" s="90">
        <v>0</v>
      </c>
      <c r="V9" s="90">
        <v>0</v>
      </c>
      <c r="W9" s="90">
        <v>0</v>
      </c>
      <c r="X9" s="90">
        <v>0</v>
      </c>
      <c r="Y9" s="90">
        <v>33587</v>
      </c>
      <c r="Z9" s="90">
        <v>0</v>
      </c>
      <c r="AA9" s="90">
        <v>0</v>
      </c>
      <c r="AB9" s="90">
        <v>0</v>
      </c>
      <c r="AC9" s="90">
        <v>0</v>
      </c>
      <c r="AD9" s="90">
        <v>3450</v>
      </c>
      <c r="AE9" s="90">
        <v>0</v>
      </c>
      <c r="AF9" s="90">
        <v>0</v>
      </c>
      <c r="AG9" s="90">
        <v>0</v>
      </c>
      <c r="AH9" s="90">
        <v>0</v>
      </c>
      <c r="AI9" s="90">
        <v>0</v>
      </c>
      <c r="AJ9" s="90">
        <v>0</v>
      </c>
      <c r="AK9" s="90">
        <v>0</v>
      </c>
      <c r="AL9" s="90">
        <v>0</v>
      </c>
      <c r="AM9" s="90">
        <v>0</v>
      </c>
      <c r="AN9" s="90">
        <v>55985</v>
      </c>
      <c r="AO9" s="90">
        <v>6</v>
      </c>
      <c r="AP9" s="90">
        <v>8765</v>
      </c>
      <c r="AQ9" s="90">
        <v>304095</v>
      </c>
      <c r="AR9" s="90">
        <v>190923</v>
      </c>
      <c r="AS9" s="90">
        <v>0</v>
      </c>
      <c r="AT9" s="90">
        <v>125845</v>
      </c>
      <c r="AU9" s="90">
        <v>245255</v>
      </c>
      <c r="AV9" s="90">
        <v>8400</v>
      </c>
      <c r="AW9" s="90">
        <v>0</v>
      </c>
      <c r="AX9" s="90">
        <v>202</v>
      </c>
      <c r="AY9" s="90">
        <v>324082</v>
      </c>
      <c r="AZ9" s="90">
        <v>4984856</v>
      </c>
      <c r="BA9" s="90">
        <v>1496</v>
      </c>
      <c r="BB9" s="90">
        <v>62623</v>
      </c>
      <c r="BC9" s="90">
        <v>0</v>
      </c>
      <c r="BD9" s="90">
        <v>10081</v>
      </c>
      <c r="BE9" s="90">
        <f t="shared" si="2"/>
        <v>20528072</v>
      </c>
      <c r="BF9" s="90">
        <v>449424</v>
      </c>
      <c r="BG9" s="90">
        <v>29035793</v>
      </c>
      <c r="BH9" s="90">
        <v>0</v>
      </c>
      <c r="BI9" s="90">
        <v>0</v>
      </c>
      <c r="BJ9" s="90">
        <v>0</v>
      </c>
      <c r="BK9" s="90">
        <v>54644</v>
      </c>
      <c r="BL9" s="90">
        <f t="shared" si="0"/>
        <v>29539861</v>
      </c>
      <c r="BM9" s="90">
        <f t="shared" si="1"/>
        <v>50067933</v>
      </c>
      <c r="BN9" s="90">
        <v>43116285</v>
      </c>
      <c r="BO9" s="90">
        <f t="shared" si="3"/>
        <v>72656146</v>
      </c>
      <c r="BP9" s="90">
        <f t="shared" si="4"/>
        <v>93184218</v>
      </c>
      <c r="BQ9" s="90">
        <v>-36849808</v>
      </c>
      <c r="BR9" s="90">
        <f t="shared" si="5"/>
        <v>35806338</v>
      </c>
      <c r="BS9" s="91">
        <f t="shared" si="6"/>
        <v>56334410</v>
      </c>
    </row>
    <row r="10" spans="1:71" ht="18" customHeight="1" x14ac:dyDescent="0.2">
      <c r="A10" s="68" t="s">
        <v>36</v>
      </c>
      <c r="B10" s="70" t="s">
        <v>5</v>
      </c>
      <c r="C10" s="86">
        <v>87416</v>
      </c>
      <c r="D10" s="87">
        <v>13545</v>
      </c>
      <c r="E10" s="87">
        <v>4762</v>
      </c>
      <c r="F10" s="87">
        <v>83375</v>
      </c>
      <c r="G10" s="87">
        <v>1306</v>
      </c>
      <c r="H10" s="87">
        <v>45682</v>
      </c>
      <c r="I10" s="87">
        <v>537462</v>
      </c>
      <c r="J10" s="87">
        <v>27513</v>
      </c>
      <c r="K10" s="87">
        <v>17435</v>
      </c>
      <c r="L10" s="87">
        <v>293</v>
      </c>
      <c r="M10" s="87">
        <v>111569</v>
      </c>
      <c r="N10" s="87">
        <v>3412</v>
      </c>
      <c r="O10" s="87">
        <v>1599</v>
      </c>
      <c r="P10" s="87">
        <v>108</v>
      </c>
      <c r="Q10" s="87">
        <v>3905</v>
      </c>
      <c r="R10" s="87">
        <v>1094</v>
      </c>
      <c r="S10" s="87">
        <v>4805</v>
      </c>
      <c r="T10" s="87">
        <v>1339</v>
      </c>
      <c r="U10" s="87">
        <v>39781</v>
      </c>
      <c r="V10" s="87">
        <v>11294</v>
      </c>
      <c r="W10" s="87">
        <v>6236</v>
      </c>
      <c r="X10" s="87">
        <v>4625</v>
      </c>
      <c r="Y10" s="87">
        <v>64650</v>
      </c>
      <c r="Z10" s="87">
        <v>73116</v>
      </c>
      <c r="AA10" s="87">
        <v>20006</v>
      </c>
      <c r="AB10" s="87">
        <v>46649</v>
      </c>
      <c r="AC10" s="87">
        <v>19081</v>
      </c>
      <c r="AD10" s="87">
        <v>101666</v>
      </c>
      <c r="AE10" s="87">
        <v>30400</v>
      </c>
      <c r="AF10" s="87">
        <v>641</v>
      </c>
      <c r="AG10" s="87">
        <v>1054</v>
      </c>
      <c r="AH10" s="87">
        <v>18010</v>
      </c>
      <c r="AI10" s="87">
        <v>8305</v>
      </c>
      <c r="AJ10" s="87">
        <v>7992</v>
      </c>
      <c r="AK10" s="87">
        <v>2960</v>
      </c>
      <c r="AL10" s="87">
        <v>56</v>
      </c>
      <c r="AM10" s="87">
        <v>539</v>
      </c>
      <c r="AN10" s="87">
        <v>34801</v>
      </c>
      <c r="AO10" s="87">
        <v>14898</v>
      </c>
      <c r="AP10" s="87">
        <v>159612</v>
      </c>
      <c r="AQ10" s="87">
        <v>24241</v>
      </c>
      <c r="AR10" s="87">
        <v>93132</v>
      </c>
      <c r="AS10" s="87">
        <v>15908</v>
      </c>
      <c r="AT10" s="87">
        <v>53881</v>
      </c>
      <c r="AU10" s="87">
        <v>30531</v>
      </c>
      <c r="AV10" s="87">
        <v>188501</v>
      </c>
      <c r="AW10" s="87">
        <v>20079</v>
      </c>
      <c r="AX10" s="87">
        <v>47797</v>
      </c>
      <c r="AY10" s="87">
        <v>45331</v>
      </c>
      <c r="AZ10" s="87">
        <v>13846</v>
      </c>
      <c r="BA10" s="87">
        <v>38959</v>
      </c>
      <c r="BB10" s="87">
        <v>64620</v>
      </c>
      <c r="BC10" s="87">
        <v>20821</v>
      </c>
      <c r="BD10" s="87">
        <v>1693</v>
      </c>
      <c r="BE10" s="87">
        <f t="shared" si="2"/>
        <v>2272332</v>
      </c>
      <c r="BF10" s="87">
        <v>74213</v>
      </c>
      <c r="BG10" s="87">
        <v>5179741</v>
      </c>
      <c r="BH10" s="87">
        <v>0</v>
      </c>
      <c r="BI10" s="87">
        <v>398</v>
      </c>
      <c r="BJ10" s="87">
        <v>170494</v>
      </c>
      <c r="BK10" s="87">
        <v>-110018</v>
      </c>
      <c r="BL10" s="87">
        <f t="shared" si="0"/>
        <v>5314828</v>
      </c>
      <c r="BM10" s="87">
        <f t="shared" si="1"/>
        <v>7587160</v>
      </c>
      <c r="BN10" s="87">
        <v>2947287</v>
      </c>
      <c r="BO10" s="87">
        <f t="shared" si="3"/>
        <v>8262115</v>
      </c>
      <c r="BP10" s="87">
        <f t="shared" si="4"/>
        <v>10534447</v>
      </c>
      <c r="BQ10" s="87">
        <v>-6974284</v>
      </c>
      <c r="BR10" s="87">
        <f t="shared" si="5"/>
        <v>1287831</v>
      </c>
      <c r="BS10" s="88">
        <f t="shared" si="6"/>
        <v>3560163</v>
      </c>
    </row>
    <row r="11" spans="1:71" ht="18" customHeight="1" x14ac:dyDescent="0.2">
      <c r="A11" s="68" t="s">
        <v>37</v>
      </c>
      <c r="B11" s="70" t="s">
        <v>15</v>
      </c>
      <c r="C11" s="86">
        <v>611459</v>
      </c>
      <c r="D11" s="87">
        <v>78845</v>
      </c>
      <c r="E11" s="87">
        <v>24786</v>
      </c>
      <c r="F11" s="87">
        <v>14156</v>
      </c>
      <c r="G11" s="87">
        <v>809</v>
      </c>
      <c r="H11" s="87">
        <v>572388</v>
      </c>
      <c r="I11" s="87">
        <v>20364</v>
      </c>
      <c r="J11" s="87">
        <v>3373633</v>
      </c>
      <c r="K11" s="87">
        <v>260884</v>
      </c>
      <c r="L11" s="87">
        <v>174</v>
      </c>
      <c r="M11" s="87">
        <v>54679</v>
      </c>
      <c r="N11" s="87">
        <v>12549</v>
      </c>
      <c r="O11" s="87">
        <v>786</v>
      </c>
      <c r="P11" s="87">
        <v>410</v>
      </c>
      <c r="Q11" s="87">
        <v>14463</v>
      </c>
      <c r="R11" s="87">
        <v>1080</v>
      </c>
      <c r="S11" s="87">
        <v>3419</v>
      </c>
      <c r="T11" s="87">
        <v>9846</v>
      </c>
      <c r="U11" s="87">
        <v>42186</v>
      </c>
      <c r="V11" s="87">
        <v>14561</v>
      </c>
      <c r="W11" s="87">
        <v>29733</v>
      </c>
      <c r="X11" s="87">
        <v>5733</v>
      </c>
      <c r="Y11" s="87">
        <v>214191</v>
      </c>
      <c r="Z11" s="87">
        <v>1776199</v>
      </c>
      <c r="AA11" s="87">
        <v>35825</v>
      </c>
      <c r="AB11" s="87">
        <v>382876</v>
      </c>
      <c r="AC11" s="87">
        <v>51789</v>
      </c>
      <c r="AD11" s="87">
        <v>205819</v>
      </c>
      <c r="AE11" s="87">
        <v>99385</v>
      </c>
      <c r="AF11" s="87">
        <v>16757</v>
      </c>
      <c r="AG11" s="87">
        <v>367</v>
      </c>
      <c r="AH11" s="87">
        <v>17287</v>
      </c>
      <c r="AI11" s="87">
        <v>0</v>
      </c>
      <c r="AJ11" s="87">
        <v>2921</v>
      </c>
      <c r="AK11" s="87">
        <v>2101</v>
      </c>
      <c r="AL11" s="87">
        <v>123</v>
      </c>
      <c r="AM11" s="87">
        <v>3768</v>
      </c>
      <c r="AN11" s="87">
        <v>76074</v>
      </c>
      <c r="AO11" s="87">
        <v>301125</v>
      </c>
      <c r="AP11" s="87">
        <v>59356</v>
      </c>
      <c r="AQ11" s="87">
        <v>274510</v>
      </c>
      <c r="AR11" s="87">
        <v>106365</v>
      </c>
      <c r="AS11" s="87">
        <v>15304</v>
      </c>
      <c r="AT11" s="87">
        <v>143253</v>
      </c>
      <c r="AU11" s="87">
        <v>90011</v>
      </c>
      <c r="AV11" s="87">
        <v>120158</v>
      </c>
      <c r="AW11" s="87">
        <v>8635</v>
      </c>
      <c r="AX11" s="87">
        <v>156999</v>
      </c>
      <c r="AY11" s="87">
        <v>22345</v>
      </c>
      <c r="AZ11" s="87">
        <v>131560</v>
      </c>
      <c r="BA11" s="87">
        <v>46527</v>
      </c>
      <c r="BB11" s="87">
        <v>43166</v>
      </c>
      <c r="BC11" s="87">
        <v>461733</v>
      </c>
      <c r="BD11" s="87">
        <v>4120</v>
      </c>
      <c r="BE11" s="87">
        <f t="shared" si="2"/>
        <v>10017592</v>
      </c>
      <c r="BF11" s="87">
        <v>35163</v>
      </c>
      <c r="BG11" s="87">
        <v>1209083</v>
      </c>
      <c r="BH11" s="87">
        <v>748</v>
      </c>
      <c r="BI11" s="87">
        <v>6780</v>
      </c>
      <c r="BJ11" s="87">
        <v>111095</v>
      </c>
      <c r="BK11" s="87">
        <v>62223</v>
      </c>
      <c r="BL11" s="87">
        <f t="shared" si="0"/>
        <v>1425092</v>
      </c>
      <c r="BM11" s="87">
        <f t="shared" si="1"/>
        <v>11442684</v>
      </c>
      <c r="BN11" s="87">
        <v>9113351</v>
      </c>
      <c r="BO11" s="87">
        <f t="shared" si="3"/>
        <v>10538443</v>
      </c>
      <c r="BP11" s="87">
        <f t="shared" si="4"/>
        <v>20556035</v>
      </c>
      <c r="BQ11" s="87">
        <v>-8782857</v>
      </c>
      <c r="BR11" s="87">
        <f t="shared" si="5"/>
        <v>1755586</v>
      </c>
      <c r="BS11" s="88">
        <f t="shared" si="6"/>
        <v>11773178</v>
      </c>
    </row>
    <row r="12" spans="1:71" ht="18" customHeight="1" x14ac:dyDescent="0.2">
      <c r="A12" s="68" t="s">
        <v>38</v>
      </c>
      <c r="B12" s="70" t="s">
        <v>6</v>
      </c>
      <c r="C12" s="86">
        <v>1189961</v>
      </c>
      <c r="D12" s="87">
        <v>242263</v>
      </c>
      <c r="E12" s="87">
        <v>2560</v>
      </c>
      <c r="F12" s="87">
        <v>54485</v>
      </c>
      <c r="G12" s="87">
        <v>5538</v>
      </c>
      <c r="H12" s="87">
        <v>246572</v>
      </c>
      <c r="I12" s="87">
        <v>257632</v>
      </c>
      <c r="J12" s="87">
        <v>254629</v>
      </c>
      <c r="K12" s="87">
        <v>8097788</v>
      </c>
      <c r="L12" s="87">
        <v>47893</v>
      </c>
      <c r="M12" s="87">
        <v>3556860</v>
      </c>
      <c r="N12" s="87">
        <v>35514</v>
      </c>
      <c r="O12" s="87">
        <v>12341</v>
      </c>
      <c r="P12" s="87">
        <v>1394</v>
      </c>
      <c r="Q12" s="87">
        <v>30164</v>
      </c>
      <c r="R12" s="87">
        <v>3348</v>
      </c>
      <c r="S12" s="87">
        <v>16418</v>
      </c>
      <c r="T12" s="87">
        <v>19943</v>
      </c>
      <c r="U12" s="87">
        <v>122371</v>
      </c>
      <c r="V12" s="87">
        <v>65817</v>
      </c>
      <c r="W12" s="87">
        <v>100885</v>
      </c>
      <c r="X12" s="87">
        <v>52206</v>
      </c>
      <c r="Y12" s="87">
        <v>180453</v>
      </c>
      <c r="Z12" s="87">
        <v>120825</v>
      </c>
      <c r="AA12" s="87">
        <v>52137</v>
      </c>
      <c r="AB12" s="87">
        <v>79907</v>
      </c>
      <c r="AC12" s="87">
        <v>112518</v>
      </c>
      <c r="AD12" s="87">
        <v>208</v>
      </c>
      <c r="AE12" s="87">
        <v>419</v>
      </c>
      <c r="AF12" s="87">
        <v>1450</v>
      </c>
      <c r="AG12" s="87">
        <v>67</v>
      </c>
      <c r="AH12" s="87">
        <v>6458</v>
      </c>
      <c r="AI12" s="87">
        <v>1317</v>
      </c>
      <c r="AJ12" s="87">
        <v>271</v>
      </c>
      <c r="AK12" s="87">
        <v>349</v>
      </c>
      <c r="AL12" s="87">
        <v>1</v>
      </c>
      <c r="AM12" s="87">
        <v>403</v>
      </c>
      <c r="AN12" s="87">
        <v>10523</v>
      </c>
      <c r="AO12" s="87">
        <v>27931</v>
      </c>
      <c r="AP12" s="87">
        <v>41803</v>
      </c>
      <c r="AQ12" s="87">
        <v>419895</v>
      </c>
      <c r="AR12" s="87">
        <v>7833067</v>
      </c>
      <c r="AS12" s="87">
        <v>67354</v>
      </c>
      <c r="AT12" s="87">
        <v>109821</v>
      </c>
      <c r="AU12" s="87">
        <v>72645</v>
      </c>
      <c r="AV12" s="87">
        <v>16388</v>
      </c>
      <c r="AW12" s="87">
        <v>16893</v>
      </c>
      <c r="AX12" s="87">
        <v>112236</v>
      </c>
      <c r="AY12" s="87">
        <v>14339</v>
      </c>
      <c r="AZ12" s="87">
        <v>49613</v>
      </c>
      <c r="BA12" s="87">
        <v>9862</v>
      </c>
      <c r="BB12" s="87">
        <v>177788</v>
      </c>
      <c r="BC12" s="87">
        <v>9986</v>
      </c>
      <c r="BD12" s="87">
        <v>28228</v>
      </c>
      <c r="BE12" s="87">
        <f t="shared" si="2"/>
        <v>23991737</v>
      </c>
      <c r="BF12" s="87">
        <v>116238</v>
      </c>
      <c r="BG12" s="87">
        <v>2603911</v>
      </c>
      <c r="BH12" s="87">
        <v>0</v>
      </c>
      <c r="BI12" s="87">
        <v>0</v>
      </c>
      <c r="BJ12" s="87">
        <v>0</v>
      </c>
      <c r="BK12" s="87">
        <v>41072</v>
      </c>
      <c r="BL12" s="87">
        <f t="shared" si="0"/>
        <v>2761221</v>
      </c>
      <c r="BM12" s="87">
        <f t="shared" si="1"/>
        <v>26752958</v>
      </c>
      <c r="BN12" s="87">
        <v>17695025</v>
      </c>
      <c r="BO12" s="87">
        <f t="shared" si="3"/>
        <v>20456246</v>
      </c>
      <c r="BP12" s="87">
        <f t="shared" si="4"/>
        <v>44447983</v>
      </c>
      <c r="BQ12" s="87">
        <v>-24138133</v>
      </c>
      <c r="BR12" s="87">
        <f t="shared" si="5"/>
        <v>-3681887</v>
      </c>
      <c r="BS12" s="88">
        <f t="shared" si="6"/>
        <v>20309850</v>
      </c>
    </row>
    <row r="13" spans="1:71" ht="18" customHeight="1" x14ac:dyDescent="0.2">
      <c r="A13" s="71" t="s">
        <v>39</v>
      </c>
      <c r="B13" s="72" t="s">
        <v>74</v>
      </c>
      <c r="C13" s="92">
        <v>237351</v>
      </c>
      <c r="D13" s="93">
        <v>43713</v>
      </c>
      <c r="E13" s="93">
        <v>40349</v>
      </c>
      <c r="F13" s="93">
        <v>256099</v>
      </c>
      <c r="G13" s="93">
        <v>14647</v>
      </c>
      <c r="H13" s="93">
        <v>249616</v>
      </c>
      <c r="I13" s="93">
        <v>30661</v>
      </c>
      <c r="J13" s="93">
        <v>61665</v>
      </c>
      <c r="K13" s="93">
        <v>417970</v>
      </c>
      <c r="L13" s="93">
        <v>17738</v>
      </c>
      <c r="M13" s="93">
        <v>149521</v>
      </c>
      <c r="N13" s="93">
        <v>40944</v>
      </c>
      <c r="O13" s="93">
        <v>146675</v>
      </c>
      <c r="P13" s="93">
        <v>8331</v>
      </c>
      <c r="Q13" s="93">
        <v>13137</v>
      </c>
      <c r="R13" s="93">
        <v>1009</v>
      </c>
      <c r="S13" s="93">
        <v>54605</v>
      </c>
      <c r="T13" s="93">
        <v>878</v>
      </c>
      <c r="U13" s="93">
        <v>32697</v>
      </c>
      <c r="V13" s="93">
        <v>10811</v>
      </c>
      <c r="W13" s="93">
        <v>327</v>
      </c>
      <c r="X13" s="93">
        <v>21388</v>
      </c>
      <c r="Y13" s="93">
        <v>7875</v>
      </c>
      <c r="Z13" s="93">
        <v>53206</v>
      </c>
      <c r="AA13" s="93">
        <v>706500</v>
      </c>
      <c r="AB13" s="93">
        <v>159387</v>
      </c>
      <c r="AC13" s="93">
        <v>447118</v>
      </c>
      <c r="AD13" s="93">
        <v>36523</v>
      </c>
      <c r="AE13" s="93">
        <v>10173</v>
      </c>
      <c r="AF13" s="93">
        <v>11557</v>
      </c>
      <c r="AG13" s="93">
        <v>2706</v>
      </c>
      <c r="AH13" s="93">
        <v>934872</v>
      </c>
      <c r="AI13" s="93">
        <v>5017554</v>
      </c>
      <c r="AJ13" s="93">
        <v>105541</v>
      </c>
      <c r="AK13" s="93">
        <v>393704</v>
      </c>
      <c r="AL13" s="93">
        <v>1581</v>
      </c>
      <c r="AM13" s="93">
        <v>586</v>
      </c>
      <c r="AN13" s="93">
        <v>54943</v>
      </c>
      <c r="AO13" s="93">
        <v>14201</v>
      </c>
      <c r="AP13" s="93">
        <v>469275</v>
      </c>
      <c r="AQ13" s="93">
        <v>140058</v>
      </c>
      <c r="AR13" s="93">
        <v>85987</v>
      </c>
      <c r="AS13" s="93">
        <v>9178</v>
      </c>
      <c r="AT13" s="93">
        <v>16895</v>
      </c>
      <c r="AU13" s="93">
        <v>32381</v>
      </c>
      <c r="AV13" s="93">
        <v>23445</v>
      </c>
      <c r="AW13" s="93">
        <v>11673</v>
      </c>
      <c r="AX13" s="93">
        <v>62424</v>
      </c>
      <c r="AY13" s="93">
        <v>11231</v>
      </c>
      <c r="AZ13" s="93">
        <v>84794</v>
      </c>
      <c r="BA13" s="93">
        <v>54052</v>
      </c>
      <c r="BB13" s="93">
        <v>56547</v>
      </c>
      <c r="BC13" s="93">
        <v>0</v>
      </c>
      <c r="BD13" s="93">
        <v>66548</v>
      </c>
      <c r="BE13" s="93">
        <f t="shared" si="2"/>
        <v>10932647</v>
      </c>
      <c r="BF13" s="93">
        <v>0</v>
      </c>
      <c r="BG13" s="93">
        <v>6027289</v>
      </c>
      <c r="BH13" s="93">
        <v>0</v>
      </c>
      <c r="BI13" s="93">
        <v>0</v>
      </c>
      <c r="BJ13" s="93">
        <v>0</v>
      </c>
      <c r="BK13" s="93">
        <v>688</v>
      </c>
      <c r="BL13" s="93">
        <f t="shared" si="0"/>
        <v>6027977</v>
      </c>
      <c r="BM13" s="93">
        <f t="shared" si="1"/>
        <v>16960624</v>
      </c>
      <c r="BN13" s="93">
        <v>18739</v>
      </c>
      <c r="BO13" s="93">
        <f t="shared" si="3"/>
        <v>6046716</v>
      </c>
      <c r="BP13" s="93">
        <f t="shared" si="4"/>
        <v>16979363</v>
      </c>
      <c r="BQ13" s="93">
        <v>-16474739</v>
      </c>
      <c r="BR13" s="93">
        <f t="shared" si="5"/>
        <v>-10428023</v>
      </c>
      <c r="BS13" s="94">
        <f t="shared" si="6"/>
        <v>504624</v>
      </c>
    </row>
    <row r="14" spans="1:71" ht="18" customHeight="1" x14ac:dyDescent="0.2">
      <c r="A14" s="68" t="s">
        <v>40</v>
      </c>
      <c r="B14" s="70" t="s">
        <v>75</v>
      </c>
      <c r="C14" s="86">
        <v>184863</v>
      </c>
      <c r="D14" s="87">
        <v>34016</v>
      </c>
      <c r="E14" s="87">
        <v>31514</v>
      </c>
      <c r="F14" s="87">
        <v>60260</v>
      </c>
      <c r="G14" s="87">
        <v>1165</v>
      </c>
      <c r="H14" s="87">
        <v>535664</v>
      </c>
      <c r="I14" s="87">
        <v>44692</v>
      </c>
      <c r="J14" s="87">
        <v>108090</v>
      </c>
      <c r="K14" s="87">
        <v>134981</v>
      </c>
      <c r="L14" s="87">
        <v>975</v>
      </c>
      <c r="M14" s="87">
        <v>1275923</v>
      </c>
      <c r="N14" s="87">
        <v>6284</v>
      </c>
      <c r="O14" s="87">
        <v>2631</v>
      </c>
      <c r="P14" s="87">
        <v>411</v>
      </c>
      <c r="Q14" s="87">
        <v>16942</v>
      </c>
      <c r="R14" s="87">
        <v>7172</v>
      </c>
      <c r="S14" s="87">
        <v>73756</v>
      </c>
      <c r="T14" s="87">
        <v>56460</v>
      </c>
      <c r="U14" s="87">
        <v>211095</v>
      </c>
      <c r="V14" s="87">
        <v>224614</v>
      </c>
      <c r="W14" s="87">
        <v>167225</v>
      </c>
      <c r="X14" s="87">
        <v>177643</v>
      </c>
      <c r="Y14" s="87">
        <v>185871</v>
      </c>
      <c r="Z14" s="87">
        <v>228200</v>
      </c>
      <c r="AA14" s="87">
        <v>196235</v>
      </c>
      <c r="AB14" s="87">
        <v>237836</v>
      </c>
      <c r="AC14" s="87">
        <v>250044</v>
      </c>
      <c r="AD14" s="87">
        <v>113053</v>
      </c>
      <c r="AE14" s="87">
        <v>54898</v>
      </c>
      <c r="AF14" s="87">
        <v>23197</v>
      </c>
      <c r="AG14" s="87">
        <v>97</v>
      </c>
      <c r="AH14" s="87">
        <v>35611</v>
      </c>
      <c r="AI14" s="87">
        <v>103154</v>
      </c>
      <c r="AJ14" s="87">
        <v>3694</v>
      </c>
      <c r="AK14" s="87">
        <v>1239</v>
      </c>
      <c r="AL14" s="87">
        <v>163</v>
      </c>
      <c r="AM14" s="87">
        <v>1887</v>
      </c>
      <c r="AN14" s="87">
        <v>5546</v>
      </c>
      <c r="AO14" s="87">
        <v>34574</v>
      </c>
      <c r="AP14" s="87">
        <v>86254</v>
      </c>
      <c r="AQ14" s="87">
        <v>189814</v>
      </c>
      <c r="AR14" s="87">
        <v>95323</v>
      </c>
      <c r="AS14" s="87">
        <v>1135</v>
      </c>
      <c r="AT14" s="87">
        <v>16667</v>
      </c>
      <c r="AU14" s="87">
        <v>19430</v>
      </c>
      <c r="AV14" s="87">
        <v>56317</v>
      </c>
      <c r="AW14" s="87">
        <v>5057</v>
      </c>
      <c r="AX14" s="87">
        <v>360084</v>
      </c>
      <c r="AY14" s="87">
        <v>13968</v>
      </c>
      <c r="AZ14" s="87">
        <v>26225</v>
      </c>
      <c r="BA14" s="87">
        <v>41761</v>
      </c>
      <c r="BB14" s="87">
        <v>24643</v>
      </c>
      <c r="BC14" s="87">
        <v>50486</v>
      </c>
      <c r="BD14" s="87">
        <v>13521</v>
      </c>
      <c r="BE14" s="87">
        <f t="shared" si="2"/>
        <v>5832360</v>
      </c>
      <c r="BF14" s="87">
        <v>17031</v>
      </c>
      <c r="BG14" s="87">
        <v>1059108</v>
      </c>
      <c r="BH14" s="87">
        <v>1107</v>
      </c>
      <c r="BI14" s="87">
        <v>0</v>
      </c>
      <c r="BJ14" s="87">
        <v>0</v>
      </c>
      <c r="BK14" s="87">
        <v>24221</v>
      </c>
      <c r="BL14" s="87">
        <f t="shared" si="0"/>
        <v>1101467</v>
      </c>
      <c r="BM14" s="87">
        <f t="shared" si="1"/>
        <v>6933827</v>
      </c>
      <c r="BN14" s="87">
        <v>14783882</v>
      </c>
      <c r="BO14" s="87">
        <f t="shared" si="3"/>
        <v>15885349</v>
      </c>
      <c r="BP14" s="87">
        <f t="shared" si="4"/>
        <v>21717709</v>
      </c>
      <c r="BQ14" s="87">
        <v>-6278932</v>
      </c>
      <c r="BR14" s="87">
        <f t="shared" si="5"/>
        <v>9606417</v>
      </c>
      <c r="BS14" s="88">
        <f t="shared" si="6"/>
        <v>15438777</v>
      </c>
    </row>
    <row r="15" spans="1:71" ht="18" customHeight="1" x14ac:dyDescent="0.2">
      <c r="A15" s="68" t="s">
        <v>41</v>
      </c>
      <c r="B15" s="70" t="s">
        <v>76</v>
      </c>
      <c r="C15" s="86">
        <v>62634</v>
      </c>
      <c r="D15" s="87">
        <v>30486</v>
      </c>
      <c r="E15" s="87">
        <v>1703</v>
      </c>
      <c r="F15" s="87">
        <v>210</v>
      </c>
      <c r="G15" s="87">
        <v>50</v>
      </c>
      <c r="H15" s="87">
        <v>169532</v>
      </c>
      <c r="I15" s="87">
        <v>1300</v>
      </c>
      <c r="J15" s="87">
        <v>12765</v>
      </c>
      <c r="K15" s="87">
        <v>99060</v>
      </c>
      <c r="L15" s="87">
        <v>13480</v>
      </c>
      <c r="M15" s="87">
        <v>15137</v>
      </c>
      <c r="N15" s="87">
        <v>308190</v>
      </c>
      <c r="O15" s="87">
        <v>33518</v>
      </c>
      <c r="P15" s="87">
        <v>1128</v>
      </c>
      <c r="Q15" s="87">
        <v>12196</v>
      </c>
      <c r="R15" s="87">
        <v>5936</v>
      </c>
      <c r="S15" s="87">
        <v>14802</v>
      </c>
      <c r="T15" s="87">
        <v>4373</v>
      </c>
      <c r="U15" s="87">
        <v>284100</v>
      </c>
      <c r="V15" s="87">
        <v>76889</v>
      </c>
      <c r="W15" s="87">
        <v>36166</v>
      </c>
      <c r="X15" s="87">
        <v>10773</v>
      </c>
      <c r="Y15" s="87">
        <v>38586</v>
      </c>
      <c r="Z15" s="87">
        <v>945266</v>
      </c>
      <c r="AA15" s="87">
        <v>1031762</v>
      </c>
      <c r="AB15" s="87">
        <v>761092</v>
      </c>
      <c r="AC15" s="87">
        <v>25825</v>
      </c>
      <c r="AD15" s="87">
        <v>4752</v>
      </c>
      <c r="AE15" s="87">
        <v>183</v>
      </c>
      <c r="AF15" s="87">
        <v>3294</v>
      </c>
      <c r="AG15" s="87">
        <v>1</v>
      </c>
      <c r="AH15" s="87">
        <v>655</v>
      </c>
      <c r="AI15" s="87">
        <v>0</v>
      </c>
      <c r="AJ15" s="87">
        <v>202</v>
      </c>
      <c r="AK15" s="87">
        <v>72</v>
      </c>
      <c r="AL15" s="87">
        <v>1</v>
      </c>
      <c r="AM15" s="87">
        <v>0</v>
      </c>
      <c r="AN15" s="87">
        <v>29</v>
      </c>
      <c r="AO15" s="87">
        <v>188</v>
      </c>
      <c r="AP15" s="87">
        <v>8629</v>
      </c>
      <c r="AQ15" s="87">
        <v>89317</v>
      </c>
      <c r="AR15" s="87">
        <v>21439</v>
      </c>
      <c r="AS15" s="87">
        <v>10053</v>
      </c>
      <c r="AT15" s="87">
        <v>12366</v>
      </c>
      <c r="AU15" s="87">
        <v>10390</v>
      </c>
      <c r="AV15" s="87">
        <v>3460</v>
      </c>
      <c r="AW15" s="87">
        <v>1</v>
      </c>
      <c r="AX15" s="87">
        <v>27699</v>
      </c>
      <c r="AY15" s="87">
        <v>8436</v>
      </c>
      <c r="AZ15" s="87">
        <v>34578</v>
      </c>
      <c r="BA15" s="87">
        <v>7530</v>
      </c>
      <c r="BB15" s="87">
        <v>5713</v>
      </c>
      <c r="BC15" s="87">
        <v>5373</v>
      </c>
      <c r="BD15" s="87">
        <v>16337</v>
      </c>
      <c r="BE15" s="87">
        <f t="shared" si="2"/>
        <v>4267657</v>
      </c>
      <c r="BF15" s="87">
        <v>7900</v>
      </c>
      <c r="BG15" s="87">
        <v>193729</v>
      </c>
      <c r="BH15" s="87">
        <v>0</v>
      </c>
      <c r="BI15" s="87">
        <v>0</v>
      </c>
      <c r="BJ15" s="87">
        <v>0</v>
      </c>
      <c r="BK15" s="87">
        <v>-29035</v>
      </c>
      <c r="BL15" s="87">
        <f t="shared" si="0"/>
        <v>172594</v>
      </c>
      <c r="BM15" s="87">
        <f t="shared" si="1"/>
        <v>4440251</v>
      </c>
      <c r="BN15" s="87">
        <v>660536</v>
      </c>
      <c r="BO15" s="87">
        <f t="shared" si="3"/>
        <v>833130</v>
      </c>
      <c r="BP15" s="87">
        <f t="shared" si="4"/>
        <v>5100787</v>
      </c>
      <c r="BQ15" s="87">
        <v>-2535277</v>
      </c>
      <c r="BR15" s="87">
        <f t="shared" si="5"/>
        <v>-1702147</v>
      </c>
      <c r="BS15" s="88">
        <f t="shared" si="6"/>
        <v>2565510</v>
      </c>
    </row>
    <row r="16" spans="1:71" ht="18" customHeight="1" x14ac:dyDescent="0.2">
      <c r="A16" s="68" t="s">
        <v>42</v>
      </c>
      <c r="B16" s="70" t="s">
        <v>7</v>
      </c>
      <c r="C16" s="86">
        <v>1385</v>
      </c>
      <c r="D16" s="87">
        <v>433</v>
      </c>
      <c r="E16" s="87">
        <v>63</v>
      </c>
      <c r="F16" s="87">
        <v>723</v>
      </c>
      <c r="G16" s="87">
        <v>340</v>
      </c>
      <c r="H16" s="87">
        <v>0</v>
      </c>
      <c r="I16" s="87">
        <v>623</v>
      </c>
      <c r="J16" s="87">
        <v>17521</v>
      </c>
      <c r="K16" s="87">
        <v>174</v>
      </c>
      <c r="L16" s="87">
        <v>0</v>
      </c>
      <c r="M16" s="87">
        <v>17392</v>
      </c>
      <c r="N16" s="87">
        <v>24585</v>
      </c>
      <c r="O16" s="87">
        <v>305202</v>
      </c>
      <c r="P16" s="87">
        <v>24</v>
      </c>
      <c r="Q16" s="87">
        <v>721944</v>
      </c>
      <c r="R16" s="87">
        <v>84678</v>
      </c>
      <c r="S16" s="87">
        <v>513219</v>
      </c>
      <c r="T16" s="87">
        <v>23000</v>
      </c>
      <c r="U16" s="87">
        <v>36405</v>
      </c>
      <c r="V16" s="87">
        <v>237974</v>
      </c>
      <c r="W16" s="87">
        <v>134561</v>
      </c>
      <c r="X16" s="87">
        <v>380102</v>
      </c>
      <c r="Y16" s="87">
        <v>90680</v>
      </c>
      <c r="Z16" s="87">
        <v>360500</v>
      </c>
      <c r="AA16" s="87">
        <v>369913</v>
      </c>
      <c r="AB16" s="87">
        <v>376277</v>
      </c>
      <c r="AC16" s="87">
        <v>131</v>
      </c>
      <c r="AD16" s="87">
        <v>0</v>
      </c>
      <c r="AE16" s="87">
        <v>0</v>
      </c>
      <c r="AF16" s="87">
        <v>0</v>
      </c>
      <c r="AG16" s="87">
        <v>0</v>
      </c>
      <c r="AH16" s="87">
        <v>0</v>
      </c>
      <c r="AI16" s="87">
        <v>0</v>
      </c>
      <c r="AJ16" s="87">
        <v>4</v>
      </c>
      <c r="AK16" s="87">
        <v>0</v>
      </c>
      <c r="AL16" s="87">
        <v>0</v>
      </c>
      <c r="AM16" s="87">
        <v>0</v>
      </c>
      <c r="AN16" s="87">
        <v>281</v>
      </c>
      <c r="AO16" s="87">
        <v>0</v>
      </c>
      <c r="AP16" s="87">
        <v>1428</v>
      </c>
      <c r="AQ16" s="87">
        <v>0</v>
      </c>
      <c r="AR16" s="87">
        <v>23</v>
      </c>
      <c r="AS16" s="87">
        <v>0</v>
      </c>
      <c r="AT16" s="87">
        <v>72</v>
      </c>
      <c r="AU16" s="87">
        <v>89</v>
      </c>
      <c r="AV16" s="87">
        <v>27</v>
      </c>
      <c r="AW16" s="87">
        <v>0</v>
      </c>
      <c r="AX16" s="87">
        <v>4370</v>
      </c>
      <c r="AY16" s="87">
        <v>97</v>
      </c>
      <c r="AZ16" s="87">
        <v>497</v>
      </c>
      <c r="BA16" s="87">
        <v>17</v>
      </c>
      <c r="BB16" s="87">
        <v>167</v>
      </c>
      <c r="BC16" s="87">
        <v>25</v>
      </c>
      <c r="BD16" s="87">
        <v>17311</v>
      </c>
      <c r="BE16" s="87">
        <f t="shared" si="2"/>
        <v>3722257</v>
      </c>
      <c r="BF16" s="87">
        <v>0</v>
      </c>
      <c r="BG16" s="87">
        <v>25834</v>
      </c>
      <c r="BH16" s="87">
        <v>0</v>
      </c>
      <c r="BI16" s="87">
        <v>-13408</v>
      </c>
      <c r="BJ16" s="87">
        <v>16956</v>
      </c>
      <c r="BK16" s="87">
        <v>-17657</v>
      </c>
      <c r="BL16" s="87">
        <f t="shared" si="0"/>
        <v>11725</v>
      </c>
      <c r="BM16" s="87">
        <f t="shared" si="1"/>
        <v>3733982</v>
      </c>
      <c r="BN16" s="87">
        <v>2726047</v>
      </c>
      <c r="BO16" s="87">
        <f t="shared" si="3"/>
        <v>2737772</v>
      </c>
      <c r="BP16" s="87">
        <f t="shared" si="4"/>
        <v>6460029</v>
      </c>
      <c r="BQ16" s="87">
        <v>-3066653</v>
      </c>
      <c r="BR16" s="87">
        <f t="shared" si="5"/>
        <v>-328881</v>
      </c>
      <c r="BS16" s="88">
        <f t="shared" si="6"/>
        <v>3393376</v>
      </c>
    </row>
    <row r="17" spans="1:71" ht="18" customHeight="1" x14ac:dyDescent="0.2">
      <c r="A17" s="68" t="s">
        <v>43</v>
      </c>
      <c r="B17" s="70" t="s">
        <v>8</v>
      </c>
      <c r="C17" s="86">
        <v>0</v>
      </c>
      <c r="D17" s="87">
        <v>0</v>
      </c>
      <c r="E17" s="87">
        <v>0</v>
      </c>
      <c r="F17" s="87">
        <v>0</v>
      </c>
      <c r="G17" s="87">
        <v>52</v>
      </c>
      <c r="H17" s="87">
        <v>21988</v>
      </c>
      <c r="I17" s="87">
        <v>85</v>
      </c>
      <c r="J17" s="87">
        <v>9035</v>
      </c>
      <c r="K17" s="87">
        <v>299724</v>
      </c>
      <c r="L17" s="87">
        <v>0</v>
      </c>
      <c r="M17" s="87">
        <v>46684</v>
      </c>
      <c r="N17" s="87">
        <v>11386</v>
      </c>
      <c r="O17" s="87">
        <v>67913</v>
      </c>
      <c r="P17" s="87">
        <v>324118</v>
      </c>
      <c r="Q17" s="87">
        <v>270337</v>
      </c>
      <c r="R17" s="87">
        <v>54780</v>
      </c>
      <c r="S17" s="87">
        <v>119313</v>
      </c>
      <c r="T17" s="87">
        <v>68117</v>
      </c>
      <c r="U17" s="87">
        <v>533132</v>
      </c>
      <c r="V17" s="87">
        <v>696192</v>
      </c>
      <c r="W17" s="87">
        <v>330080</v>
      </c>
      <c r="X17" s="87">
        <v>154119</v>
      </c>
      <c r="Y17" s="87">
        <v>84186</v>
      </c>
      <c r="Z17" s="87">
        <v>174171</v>
      </c>
      <c r="AA17" s="87">
        <v>61870</v>
      </c>
      <c r="AB17" s="87">
        <v>330772</v>
      </c>
      <c r="AC17" s="87">
        <v>6208</v>
      </c>
      <c r="AD17" s="87">
        <v>334</v>
      </c>
      <c r="AE17" s="87">
        <v>0</v>
      </c>
      <c r="AF17" s="87">
        <v>0</v>
      </c>
      <c r="AG17" s="87">
        <v>0</v>
      </c>
      <c r="AH17" s="87">
        <v>0</v>
      </c>
      <c r="AI17" s="87">
        <v>0</v>
      </c>
      <c r="AJ17" s="87">
        <v>138</v>
      </c>
      <c r="AK17" s="87">
        <v>0</v>
      </c>
      <c r="AL17" s="87">
        <v>0</v>
      </c>
      <c r="AM17" s="87">
        <v>0</v>
      </c>
      <c r="AN17" s="87">
        <v>4</v>
      </c>
      <c r="AO17" s="87">
        <v>8056</v>
      </c>
      <c r="AP17" s="87">
        <v>9944</v>
      </c>
      <c r="AQ17" s="87">
        <v>5083</v>
      </c>
      <c r="AR17" s="87">
        <v>69800</v>
      </c>
      <c r="AS17" s="87">
        <v>0</v>
      </c>
      <c r="AT17" s="87">
        <v>1310</v>
      </c>
      <c r="AU17" s="87">
        <v>3855</v>
      </c>
      <c r="AV17" s="87">
        <v>1527</v>
      </c>
      <c r="AW17" s="87">
        <v>0</v>
      </c>
      <c r="AX17" s="87">
        <v>15680</v>
      </c>
      <c r="AY17" s="87">
        <v>2944</v>
      </c>
      <c r="AZ17" s="87">
        <v>6848</v>
      </c>
      <c r="BA17" s="87">
        <v>0</v>
      </c>
      <c r="BB17" s="87">
        <v>4770</v>
      </c>
      <c r="BC17" s="87">
        <v>1006</v>
      </c>
      <c r="BD17" s="87">
        <v>15334</v>
      </c>
      <c r="BE17" s="87">
        <f t="shared" si="2"/>
        <v>3810895</v>
      </c>
      <c r="BF17" s="87">
        <v>881</v>
      </c>
      <c r="BG17" s="87">
        <v>77816</v>
      </c>
      <c r="BH17" s="87">
        <v>0</v>
      </c>
      <c r="BI17" s="87">
        <v>0</v>
      </c>
      <c r="BJ17" s="87">
        <v>0</v>
      </c>
      <c r="BK17" s="87">
        <v>-30658</v>
      </c>
      <c r="BL17" s="87">
        <f t="shared" si="0"/>
        <v>48039</v>
      </c>
      <c r="BM17" s="87">
        <f t="shared" si="1"/>
        <v>3858934</v>
      </c>
      <c r="BN17" s="87">
        <v>111169</v>
      </c>
      <c r="BO17" s="87">
        <f t="shared" si="3"/>
        <v>159208</v>
      </c>
      <c r="BP17" s="87">
        <f t="shared" si="4"/>
        <v>3970103</v>
      </c>
      <c r="BQ17" s="87">
        <v>-3186959</v>
      </c>
      <c r="BR17" s="87">
        <f t="shared" si="5"/>
        <v>-3027751</v>
      </c>
      <c r="BS17" s="88">
        <f t="shared" si="6"/>
        <v>783144</v>
      </c>
    </row>
    <row r="18" spans="1:71" ht="18" customHeight="1" x14ac:dyDescent="0.2">
      <c r="A18" s="71" t="s">
        <v>44</v>
      </c>
      <c r="B18" s="72" t="s">
        <v>9</v>
      </c>
      <c r="C18" s="86">
        <v>24660</v>
      </c>
      <c r="D18" s="87">
        <v>37289</v>
      </c>
      <c r="E18" s="87">
        <v>2515</v>
      </c>
      <c r="F18" s="87">
        <v>5782</v>
      </c>
      <c r="G18" s="87">
        <v>7516</v>
      </c>
      <c r="H18" s="87">
        <v>754399</v>
      </c>
      <c r="I18" s="87">
        <v>10851</v>
      </c>
      <c r="J18" s="87">
        <v>50707</v>
      </c>
      <c r="K18" s="87">
        <v>222890</v>
      </c>
      <c r="L18" s="87">
        <v>103</v>
      </c>
      <c r="M18" s="87">
        <v>177254</v>
      </c>
      <c r="N18" s="87">
        <v>18497</v>
      </c>
      <c r="O18" s="87">
        <v>10222</v>
      </c>
      <c r="P18" s="87">
        <v>441</v>
      </c>
      <c r="Q18" s="87">
        <v>248638</v>
      </c>
      <c r="R18" s="87">
        <v>24121</v>
      </c>
      <c r="S18" s="87">
        <v>143584</v>
      </c>
      <c r="T18" s="87">
        <v>20191</v>
      </c>
      <c r="U18" s="87">
        <v>161960</v>
      </c>
      <c r="V18" s="87">
        <v>69640</v>
      </c>
      <c r="W18" s="87">
        <v>157453</v>
      </c>
      <c r="X18" s="87">
        <v>43951</v>
      </c>
      <c r="Y18" s="87">
        <v>39190</v>
      </c>
      <c r="Z18" s="87">
        <v>1841087</v>
      </c>
      <c r="AA18" s="87">
        <v>651461</v>
      </c>
      <c r="AB18" s="87">
        <v>1875829</v>
      </c>
      <c r="AC18" s="87">
        <v>12013</v>
      </c>
      <c r="AD18" s="87">
        <v>74448</v>
      </c>
      <c r="AE18" s="87">
        <v>2545</v>
      </c>
      <c r="AF18" s="87">
        <v>13589</v>
      </c>
      <c r="AG18" s="87">
        <v>201</v>
      </c>
      <c r="AH18" s="87">
        <v>21414</v>
      </c>
      <c r="AI18" s="87">
        <v>0</v>
      </c>
      <c r="AJ18" s="87">
        <v>3565</v>
      </c>
      <c r="AK18" s="87">
        <v>137</v>
      </c>
      <c r="AL18" s="87">
        <v>55</v>
      </c>
      <c r="AM18" s="87">
        <v>1183</v>
      </c>
      <c r="AN18" s="87">
        <v>5973</v>
      </c>
      <c r="AO18" s="87">
        <v>8805</v>
      </c>
      <c r="AP18" s="87">
        <v>190794</v>
      </c>
      <c r="AQ18" s="87">
        <v>8009</v>
      </c>
      <c r="AR18" s="87">
        <v>10133</v>
      </c>
      <c r="AS18" s="87">
        <v>213</v>
      </c>
      <c r="AT18" s="87">
        <v>5450</v>
      </c>
      <c r="AU18" s="87">
        <v>5622</v>
      </c>
      <c r="AV18" s="87">
        <v>17163</v>
      </c>
      <c r="AW18" s="87">
        <v>5144</v>
      </c>
      <c r="AX18" s="87">
        <v>33518</v>
      </c>
      <c r="AY18" s="87">
        <v>4279</v>
      </c>
      <c r="AZ18" s="87">
        <v>53987</v>
      </c>
      <c r="BA18" s="87">
        <v>1061</v>
      </c>
      <c r="BB18" s="87">
        <v>44231</v>
      </c>
      <c r="BC18" s="87">
        <v>397</v>
      </c>
      <c r="BD18" s="87">
        <v>20108</v>
      </c>
      <c r="BE18" s="87">
        <f t="shared" si="2"/>
        <v>7144268</v>
      </c>
      <c r="BF18" s="87">
        <v>20258</v>
      </c>
      <c r="BG18" s="87">
        <v>212800</v>
      </c>
      <c r="BH18" s="87">
        <v>214</v>
      </c>
      <c r="BI18" s="87">
        <v>8819</v>
      </c>
      <c r="BJ18" s="87">
        <v>152917</v>
      </c>
      <c r="BK18" s="87">
        <v>-22209</v>
      </c>
      <c r="BL18" s="87">
        <f t="shared" si="0"/>
        <v>372799</v>
      </c>
      <c r="BM18" s="87">
        <f t="shared" si="1"/>
        <v>7517067</v>
      </c>
      <c r="BN18" s="87">
        <v>1865730</v>
      </c>
      <c r="BO18" s="87">
        <f t="shared" si="3"/>
        <v>2238529</v>
      </c>
      <c r="BP18" s="87">
        <f t="shared" si="4"/>
        <v>9382797</v>
      </c>
      <c r="BQ18" s="87">
        <v>-6169854</v>
      </c>
      <c r="BR18" s="87">
        <f t="shared" si="5"/>
        <v>-3931325</v>
      </c>
      <c r="BS18" s="88">
        <f t="shared" si="6"/>
        <v>3212943</v>
      </c>
    </row>
    <row r="19" spans="1:71" ht="18" customHeight="1" x14ac:dyDescent="0.2">
      <c r="A19" s="68" t="s">
        <v>45</v>
      </c>
      <c r="B19" s="70" t="s">
        <v>77</v>
      </c>
      <c r="C19" s="89">
        <v>0</v>
      </c>
      <c r="D19" s="90">
        <v>0</v>
      </c>
      <c r="E19" s="90">
        <v>189</v>
      </c>
      <c r="F19" s="90">
        <v>0</v>
      </c>
      <c r="G19" s="90">
        <v>618</v>
      </c>
      <c r="H19" s="90">
        <v>0</v>
      </c>
      <c r="I19" s="90">
        <v>0</v>
      </c>
      <c r="J19" s="90">
        <v>6891</v>
      </c>
      <c r="K19" s="90">
        <v>300</v>
      </c>
      <c r="L19" s="90">
        <v>0</v>
      </c>
      <c r="M19" s="90">
        <v>1613</v>
      </c>
      <c r="N19" s="90">
        <v>411</v>
      </c>
      <c r="O19" s="90">
        <v>928</v>
      </c>
      <c r="P19" s="90">
        <v>0</v>
      </c>
      <c r="Q19" s="90">
        <v>2431</v>
      </c>
      <c r="R19" s="90">
        <v>106454</v>
      </c>
      <c r="S19" s="90">
        <v>169693</v>
      </c>
      <c r="T19" s="90">
        <v>5943</v>
      </c>
      <c r="U19" s="90">
        <v>18284</v>
      </c>
      <c r="V19" s="90">
        <v>30487</v>
      </c>
      <c r="W19" s="90">
        <v>34716</v>
      </c>
      <c r="X19" s="90">
        <v>47861</v>
      </c>
      <c r="Y19" s="90">
        <v>1170</v>
      </c>
      <c r="Z19" s="90">
        <v>178232</v>
      </c>
      <c r="AA19" s="90">
        <v>41487</v>
      </c>
      <c r="AB19" s="90">
        <v>56246</v>
      </c>
      <c r="AC19" s="90">
        <v>58987</v>
      </c>
      <c r="AD19" s="90">
        <v>104</v>
      </c>
      <c r="AE19" s="90">
        <v>0</v>
      </c>
      <c r="AF19" s="90">
        <v>0</v>
      </c>
      <c r="AG19" s="90">
        <v>161</v>
      </c>
      <c r="AH19" s="90">
        <v>53</v>
      </c>
      <c r="AI19" s="90">
        <v>0</v>
      </c>
      <c r="AJ19" s="90">
        <v>10</v>
      </c>
      <c r="AK19" s="90">
        <v>132</v>
      </c>
      <c r="AL19" s="90">
        <v>1</v>
      </c>
      <c r="AM19" s="90">
        <v>58</v>
      </c>
      <c r="AN19" s="90">
        <v>4083</v>
      </c>
      <c r="AO19" s="90">
        <v>76</v>
      </c>
      <c r="AP19" s="90">
        <v>14050</v>
      </c>
      <c r="AQ19" s="90">
        <v>0</v>
      </c>
      <c r="AR19" s="90">
        <v>0</v>
      </c>
      <c r="AS19" s="90">
        <v>0</v>
      </c>
      <c r="AT19" s="90">
        <v>0</v>
      </c>
      <c r="AU19" s="90">
        <v>0</v>
      </c>
      <c r="AV19" s="90">
        <v>0</v>
      </c>
      <c r="AW19" s="90">
        <v>30</v>
      </c>
      <c r="AX19" s="90">
        <v>248056</v>
      </c>
      <c r="AY19" s="90">
        <v>0</v>
      </c>
      <c r="AZ19" s="90">
        <v>0</v>
      </c>
      <c r="BA19" s="90">
        <v>0</v>
      </c>
      <c r="BB19" s="90">
        <v>85</v>
      </c>
      <c r="BC19" s="90">
        <v>0</v>
      </c>
      <c r="BD19" s="90">
        <v>0</v>
      </c>
      <c r="BE19" s="90">
        <f t="shared" si="2"/>
        <v>1029840</v>
      </c>
      <c r="BF19" s="90">
        <v>0</v>
      </c>
      <c r="BG19" s="90">
        <v>38411</v>
      </c>
      <c r="BH19" s="90">
        <v>0</v>
      </c>
      <c r="BI19" s="90">
        <v>75085</v>
      </c>
      <c r="BJ19" s="90">
        <v>1103531</v>
      </c>
      <c r="BK19" s="90">
        <v>957</v>
      </c>
      <c r="BL19" s="90">
        <f t="shared" si="0"/>
        <v>1217984</v>
      </c>
      <c r="BM19" s="90">
        <f t="shared" si="1"/>
        <v>2247824</v>
      </c>
      <c r="BN19" s="90">
        <v>838632</v>
      </c>
      <c r="BO19" s="90">
        <f t="shared" si="3"/>
        <v>2056616</v>
      </c>
      <c r="BP19" s="90">
        <f t="shared" si="4"/>
        <v>3086456</v>
      </c>
      <c r="BQ19" s="90">
        <v>-2150113</v>
      </c>
      <c r="BR19" s="90">
        <f t="shared" si="5"/>
        <v>-93497</v>
      </c>
      <c r="BS19" s="91">
        <f t="shared" si="6"/>
        <v>936343</v>
      </c>
    </row>
    <row r="20" spans="1:71" ht="18" customHeight="1" x14ac:dyDescent="0.2">
      <c r="A20" s="68" t="s">
        <v>46</v>
      </c>
      <c r="B20" s="70" t="s">
        <v>78</v>
      </c>
      <c r="C20" s="86">
        <v>0</v>
      </c>
      <c r="D20" s="87">
        <v>0</v>
      </c>
      <c r="E20" s="87">
        <v>906</v>
      </c>
      <c r="F20" s="87">
        <v>0</v>
      </c>
      <c r="G20" s="87">
        <v>835</v>
      </c>
      <c r="H20" s="87">
        <v>0</v>
      </c>
      <c r="I20" s="87">
        <v>0</v>
      </c>
      <c r="J20" s="87">
        <v>288</v>
      </c>
      <c r="K20" s="87">
        <v>0</v>
      </c>
      <c r="L20" s="87">
        <v>121</v>
      </c>
      <c r="M20" s="87">
        <v>10703</v>
      </c>
      <c r="N20" s="87">
        <v>740</v>
      </c>
      <c r="O20" s="87">
        <v>852</v>
      </c>
      <c r="P20" s="87">
        <v>8</v>
      </c>
      <c r="Q20" s="87">
        <v>557</v>
      </c>
      <c r="R20" s="87">
        <v>3830</v>
      </c>
      <c r="S20" s="87">
        <v>488258</v>
      </c>
      <c r="T20" s="87">
        <v>661</v>
      </c>
      <c r="U20" s="87">
        <v>29806</v>
      </c>
      <c r="V20" s="87">
        <v>6536</v>
      </c>
      <c r="W20" s="87">
        <v>9129</v>
      </c>
      <c r="X20" s="87">
        <v>5138</v>
      </c>
      <c r="Y20" s="87">
        <v>216</v>
      </c>
      <c r="Z20" s="87">
        <v>498</v>
      </c>
      <c r="AA20" s="87">
        <v>3490</v>
      </c>
      <c r="AB20" s="87">
        <v>996</v>
      </c>
      <c r="AC20" s="87">
        <v>1436</v>
      </c>
      <c r="AD20" s="87">
        <v>85</v>
      </c>
      <c r="AE20" s="87">
        <v>0</v>
      </c>
      <c r="AF20" s="87">
        <v>0</v>
      </c>
      <c r="AG20" s="87">
        <v>12</v>
      </c>
      <c r="AH20" s="87">
        <v>269</v>
      </c>
      <c r="AI20" s="87">
        <v>0</v>
      </c>
      <c r="AJ20" s="87">
        <v>199</v>
      </c>
      <c r="AK20" s="87">
        <v>71</v>
      </c>
      <c r="AL20" s="87">
        <v>7</v>
      </c>
      <c r="AM20" s="87">
        <v>37</v>
      </c>
      <c r="AN20" s="87">
        <v>2095</v>
      </c>
      <c r="AO20" s="87">
        <v>43</v>
      </c>
      <c r="AP20" s="87">
        <v>698</v>
      </c>
      <c r="AQ20" s="87">
        <v>0</v>
      </c>
      <c r="AR20" s="87">
        <v>0</v>
      </c>
      <c r="AS20" s="87">
        <v>0</v>
      </c>
      <c r="AT20" s="87">
        <v>0</v>
      </c>
      <c r="AU20" s="87">
        <v>0</v>
      </c>
      <c r="AV20" s="87">
        <v>0</v>
      </c>
      <c r="AW20" s="87">
        <v>508</v>
      </c>
      <c r="AX20" s="87">
        <v>364193</v>
      </c>
      <c r="AY20" s="87">
        <v>0</v>
      </c>
      <c r="AZ20" s="87">
        <v>0</v>
      </c>
      <c r="BA20" s="87">
        <v>30</v>
      </c>
      <c r="BB20" s="87">
        <v>311</v>
      </c>
      <c r="BC20" s="87">
        <v>0</v>
      </c>
      <c r="BD20" s="87">
        <v>0</v>
      </c>
      <c r="BE20" s="87">
        <f t="shared" si="2"/>
        <v>933562</v>
      </c>
      <c r="BF20" s="87">
        <v>0</v>
      </c>
      <c r="BG20" s="87">
        <v>4100</v>
      </c>
      <c r="BH20" s="87">
        <v>0</v>
      </c>
      <c r="BI20" s="87">
        <v>47607</v>
      </c>
      <c r="BJ20" s="87">
        <v>4684084</v>
      </c>
      <c r="BK20" s="87">
        <v>108668</v>
      </c>
      <c r="BL20" s="87">
        <f t="shared" si="0"/>
        <v>4844459</v>
      </c>
      <c r="BM20" s="87">
        <f t="shared" si="1"/>
        <v>5778021</v>
      </c>
      <c r="BN20" s="87">
        <v>3975125</v>
      </c>
      <c r="BO20" s="87">
        <f t="shared" si="3"/>
        <v>8819584</v>
      </c>
      <c r="BP20" s="87">
        <f t="shared" si="4"/>
        <v>9753146</v>
      </c>
      <c r="BQ20" s="87">
        <v>-5281757</v>
      </c>
      <c r="BR20" s="87">
        <f t="shared" si="5"/>
        <v>3537827</v>
      </c>
      <c r="BS20" s="88">
        <f t="shared" si="6"/>
        <v>4471389</v>
      </c>
    </row>
    <row r="21" spans="1:71" ht="18" customHeight="1" x14ac:dyDescent="0.2">
      <c r="A21" s="68" t="s">
        <v>48</v>
      </c>
      <c r="B21" s="70" t="s">
        <v>79</v>
      </c>
      <c r="C21" s="86">
        <v>3965</v>
      </c>
      <c r="D21" s="87">
        <v>0</v>
      </c>
      <c r="E21" s="87">
        <v>171</v>
      </c>
      <c r="F21" s="87">
        <v>27</v>
      </c>
      <c r="G21" s="87">
        <v>0</v>
      </c>
      <c r="H21" s="87">
        <v>0</v>
      </c>
      <c r="I21" s="87">
        <v>0</v>
      </c>
      <c r="J21" s="87">
        <v>0</v>
      </c>
      <c r="K21" s="87">
        <v>0</v>
      </c>
      <c r="L21" s="87">
        <v>0</v>
      </c>
      <c r="M21" s="87">
        <v>0</v>
      </c>
      <c r="N21" s="87">
        <v>0</v>
      </c>
      <c r="O21" s="87">
        <v>0</v>
      </c>
      <c r="P21" s="87">
        <v>0</v>
      </c>
      <c r="Q21" s="87">
        <v>56</v>
      </c>
      <c r="R21" s="87">
        <v>1013</v>
      </c>
      <c r="S21" s="87">
        <v>38404</v>
      </c>
      <c r="T21" s="87">
        <v>53206</v>
      </c>
      <c r="U21" s="87">
        <v>0</v>
      </c>
      <c r="V21" s="87">
        <v>1530</v>
      </c>
      <c r="W21" s="87">
        <v>23080</v>
      </c>
      <c r="X21" s="87">
        <v>1810</v>
      </c>
      <c r="Y21" s="87">
        <v>403</v>
      </c>
      <c r="Z21" s="87">
        <v>7264</v>
      </c>
      <c r="AA21" s="87">
        <v>846</v>
      </c>
      <c r="AB21" s="87">
        <v>0</v>
      </c>
      <c r="AC21" s="87">
        <v>665</v>
      </c>
      <c r="AD21" s="87">
        <v>29115</v>
      </c>
      <c r="AE21" s="87">
        <v>215</v>
      </c>
      <c r="AF21" s="87">
        <v>0</v>
      </c>
      <c r="AG21" s="87">
        <v>0</v>
      </c>
      <c r="AH21" s="87">
        <v>29</v>
      </c>
      <c r="AI21" s="87">
        <v>0</v>
      </c>
      <c r="AJ21" s="87">
        <v>28</v>
      </c>
      <c r="AK21" s="87">
        <v>27</v>
      </c>
      <c r="AL21" s="87">
        <v>5</v>
      </c>
      <c r="AM21" s="87">
        <v>43</v>
      </c>
      <c r="AN21" s="87">
        <v>18319</v>
      </c>
      <c r="AO21" s="87">
        <v>2829</v>
      </c>
      <c r="AP21" s="87">
        <v>134354</v>
      </c>
      <c r="AQ21" s="87">
        <v>0</v>
      </c>
      <c r="AR21" s="87">
        <v>555031</v>
      </c>
      <c r="AS21" s="87">
        <v>11657</v>
      </c>
      <c r="AT21" s="87">
        <v>26708</v>
      </c>
      <c r="AU21" s="87">
        <v>23216</v>
      </c>
      <c r="AV21" s="87">
        <v>0</v>
      </c>
      <c r="AW21" s="87">
        <v>9979</v>
      </c>
      <c r="AX21" s="87">
        <v>120878</v>
      </c>
      <c r="AY21" s="87">
        <v>169</v>
      </c>
      <c r="AZ21" s="87">
        <v>0</v>
      </c>
      <c r="BA21" s="87">
        <v>34224</v>
      </c>
      <c r="BB21" s="87">
        <v>3088</v>
      </c>
      <c r="BC21" s="87">
        <v>26382</v>
      </c>
      <c r="BD21" s="87">
        <v>0</v>
      </c>
      <c r="BE21" s="87">
        <f t="shared" si="2"/>
        <v>1128736</v>
      </c>
      <c r="BF21" s="87">
        <v>134</v>
      </c>
      <c r="BG21" s="87">
        <v>87100</v>
      </c>
      <c r="BH21" s="87">
        <v>177</v>
      </c>
      <c r="BI21" s="87">
        <v>212667</v>
      </c>
      <c r="BJ21" s="87">
        <v>2339830</v>
      </c>
      <c r="BK21" s="87">
        <v>-33230</v>
      </c>
      <c r="BL21" s="87">
        <f t="shared" si="0"/>
        <v>2606678</v>
      </c>
      <c r="BM21" s="87">
        <f t="shared" si="1"/>
        <v>3735414</v>
      </c>
      <c r="BN21" s="87">
        <v>1758905</v>
      </c>
      <c r="BO21" s="87">
        <f t="shared" si="3"/>
        <v>4365583</v>
      </c>
      <c r="BP21" s="87">
        <f t="shared" si="4"/>
        <v>5494319</v>
      </c>
      <c r="BQ21" s="87">
        <v>-3693537</v>
      </c>
      <c r="BR21" s="87">
        <f t="shared" si="5"/>
        <v>672046</v>
      </c>
      <c r="BS21" s="88">
        <f t="shared" si="6"/>
        <v>1800782</v>
      </c>
    </row>
    <row r="22" spans="1:71" ht="18" customHeight="1" x14ac:dyDescent="0.2">
      <c r="A22" s="68" t="s">
        <v>50</v>
      </c>
      <c r="B22" s="70" t="s">
        <v>49</v>
      </c>
      <c r="C22" s="86">
        <v>0</v>
      </c>
      <c r="D22" s="87">
        <v>0</v>
      </c>
      <c r="E22" s="87">
        <v>0</v>
      </c>
      <c r="F22" s="87">
        <v>415</v>
      </c>
      <c r="G22" s="87">
        <v>18</v>
      </c>
      <c r="H22" s="87">
        <v>20</v>
      </c>
      <c r="I22" s="87">
        <v>1</v>
      </c>
      <c r="J22" s="87">
        <v>463</v>
      </c>
      <c r="K22" s="87">
        <v>56</v>
      </c>
      <c r="L22" s="87">
        <v>0</v>
      </c>
      <c r="M22" s="87">
        <v>3</v>
      </c>
      <c r="N22" s="87">
        <v>1</v>
      </c>
      <c r="O22" s="87">
        <v>0</v>
      </c>
      <c r="P22" s="87">
        <v>0</v>
      </c>
      <c r="Q22" s="87">
        <v>31595</v>
      </c>
      <c r="R22" s="87">
        <v>4714</v>
      </c>
      <c r="S22" s="87">
        <v>65471</v>
      </c>
      <c r="T22" s="87">
        <v>170667</v>
      </c>
      <c r="U22" s="87">
        <v>5840419</v>
      </c>
      <c r="V22" s="87">
        <v>1842801</v>
      </c>
      <c r="W22" s="87">
        <v>2229254</v>
      </c>
      <c r="X22" s="87">
        <v>134105</v>
      </c>
      <c r="Y22" s="87">
        <v>24106</v>
      </c>
      <c r="Z22" s="87">
        <v>84555</v>
      </c>
      <c r="AA22" s="87">
        <v>13618</v>
      </c>
      <c r="AB22" s="87">
        <v>24452</v>
      </c>
      <c r="AC22" s="87">
        <v>226</v>
      </c>
      <c r="AD22" s="87">
        <v>566</v>
      </c>
      <c r="AE22" s="87">
        <v>799</v>
      </c>
      <c r="AF22" s="87">
        <v>0</v>
      </c>
      <c r="AG22" s="87">
        <v>88</v>
      </c>
      <c r="AH22" s="87">
        <v>1</v>
      </c>
      <c r="AI22" s="87">
        <v>0</v>
      </c>
      <c r="AJ22" s="87">
        <v>3</v>
      </c>
      <c r="AK22" s="87">
        <v>3</v>
      </c>
      <c r="AL22" s="87">
        <v>0</v>
      </c>
      <c r="AM22" s="87">
        <v>4</v>
      </c>
      <c r="AN22" s="87">
        <v>6743</v>
      </c>
      <c r="AO22" s="87">
        <v>20610</v>
      </c>
      <c r="AP22" s="87">
        <v>222430</v>
      </c>
      <c r="AQ22" s="87">
        <v>82550</v>
      </c>
      <c r="AR22" s="87">
        <v>42</v>
      </c>
      <c r="AS22" s="87">
        <v>0</v>
      </c>
      <c r="AT22" s="87">
        <v>23</v>
      </c>
      <c r="AU22" s="87">
        <v>1</v>
      </c>
      <c r="AV22" s="87">
        <v>0</v>
      </c>
      <c r="AW22" s="87">
        <v>45</v>
      </c>
      <c r="AX22" s="87">
        <v>844010</v>
      </c>
      <c r="AY22" s="87">
        <v>4</v>
      </c>
      <c r="AZ22" s="87">
        <v>0</v>
      </c>
      <c r="BA22" s="87">
        <v>0</v>
      </c>
      <c r="BB22" s="87">
        <v>19</v>
      </c>
      <c r="BC22" s="87">
        <v>70234</v>
      </c>
      <c r="BD22" s="87">
        <v>0</v>
      </c>
      <c r="BE22" s="87">
        <f t="shared" si="2"/>
        <v>11715135</v>
      </c>
      <c r="BF22" s="87">
        <v>0</v>
      </c>
      <c r="BG22" s="87">
        <v>71800</v>
      </c>
      <c r="BH22" s="87">
        <v>0</v>
      </c>
      <c r="BI22" s="87">
        <v>0</v>
      </c>
      <c r="BJ22" s="87">
        <v>0</v>
      </c>
      <c r="BK22" s="87">
        <v>-10043</v>
      </c>
      <c r="BL22" s="87">
        <f t="shared" si="0"/>
        <v>61757</v>
      </c>
      <c r="BM22" s="87">
        <f t="shared" si="1"/>
        <v>11776892</v>
      </c>
      <c r="BN22" s="87">
        <v>13703292</v>
      </c>
      <c r="BO22" s="87">
        <f t="shared" si="3"/>
        <v>13765049</v>
      </c>
      <c r="BP22" s="87">
        <f t="shared" si="4"/>
        <v>25480184</v>
      </c>
      <c r="BQ22" s="87">
        <v>-9949097</v>
      </c>
      <c r="BR22" s="87">
        <f t="shared" si="5"/>
        <v>3815952</v>
      </c>
      <c r="BS22" s="88">
        <f t="shared" si="6"/>
        <v>15531087</v>
      </c>
    </row>
    <row r="23" spans="1:71" ht="18" customHeight="1" x14ac:dyDescent="0.2">
      <c r="A23" s="71" t="s">
        <v>51</v>
      </c>
      <c r="B23" s="72" t="s">
        <v>10</v>
      </c>
      <c r="C23" s="92">
        <v>128</v>
      </c>
      <c r="D23" s="93">
        <v>2370</v>
      </c>
      <c r="E23" s="93">
        <v>0</v>
      </c>
      <c r="F23" s="93">
        <v>6917</v>
      </c>
      <c r="G23" s="93">
        <v>40</v>
      </c>
      <c r="H23" s="93">
        <v>0</v>
      </c>
      <c r="I23" s="93">
        <v>0</v>
      </c>
      <c r="J23" s="93">
        <v>790</v>
      </c>
      <c r="K23" s="93">
        <v>7</v>
      </c>
      <c r="L23" s="93">
        <v>0</v>
      </c>
      <c r="M23" s="93">
        <v>95</v>
      </c>
      <c r="N23" s="93">
        <v>101</v>
      </c>
      <c r="O23" s="93">
        <v>0</v>
      </c>
      <c r="P23" s="93">
        <v>0</v>
      </c>
      <c r="Q23" s="93">
        <v>5908</v>
      </c>
      <c r="R23" s="93">
        <v>8839</v>
      </c>
      <c r="S23" s="93">
        <v>109774</v>
      </c>
      <c r="T23" s="93">
        <v>14841</v>
      </c>
      <c r="U23" s="93">
        <v>1139687</v>
      </c>
      <c r="V23" s="93">
        <v>315165</v>
      </c>
      <c r="W23" s="93">
        <v>193198</v>
      </c>
      <c r="X23" s="93">
        <v>130678</v>
      </c>
      <c r="Y23" s="93">
        <v>43699</v>
      </c>
      <c r="Z23" s="93">
        <v>279420</v>
      </c>
      <c r="AA23" s="93">
        <v>52081</v>
      </c>
      <c r="AB23" s="93">
        <v>151842</v>
      </c>
      <c r="AC23" s="93">
        <v>1130</v>
      </c>
      <c r="AD23" s="93">
        <v>5474</v>
      </c>
      <c r="AE23" s="93">
        <v>47</v>
      </c>
      <c r="AF23" s="93">
        <v>325</v>
      </c>
      <c r="AG23" s="93">
        <v>388</v>
      </c>
      <c r="AH23" s="93">
        <v>754</v>
      </c>
      <c r="AI23" s="93">
        <v>2284</v>
      </c>
      <c r="AJ23" s="93">
        <v>223</v>
      </c>
      <c r="AK23" s="93">
        <v>60</v>
      </c>
      <c r="AL23" s="93">
        <v>3</v>
      </c>
      <c r="AM23" s="93">
        <v>23</v>
      </c>
      <c r="AN23" s="93">
        <v>30979</v>
      </c>
      <c r="AO23" s="93">
        <v>3559</v>
      </c>
      <c r="AP23" s="93">
        <v>79527</v>
      </c>
      <c r="AQ23" s="93">
        <v>20789</v>
      </c>
      <c r="AR23" s="93">
        <v>1351</v>
      </c>
      <c r="AS23" s="93">
        <v>234</v>
      </c>
      <c r="AT23" s="93">
        <v>34</v>
      </c>
      <c r="AU23" s="93">
        <v>68</v>
      </c>
      <c r="AV23" s="93">
        <v>0</v>
      </c>
      <c r="AW23" s="93">
        <v>541</v>
      </c>
      <c r="AX23" s="93">
        <v>255230</v>
      </c>
      <c r="AY23" s="93">
        <v>441</v>
      </c>
      <c r="AZ23" s="93">
        <v>871</v>
      </c>
      <c r="BA23" s="93">
        <v>3258</v>
      </c>
      <c r="BB23" s="93">
        <v>601</v>
      </c>
      <c r="BC23" s="93">
        <v>0</v>
      </c>
      <c r="BD23" s="93">
        <v>21428</v>
      </c>
      <c r="BE23" s="93">
        <f t="shared" si="2"/>
        <v>2885202</v>
      </c>
      <c r="BF23" s="93">
        <v>27420</v>
      </c>
      <c r="BG23" s="93">
        <v>3633705</v>
      </c>
      <c r="BH23" s="93">
        <v>0</v>
      </c>
      <c r="BI23" s="93">
        <v>143541</v>
      </c>
      <c r="BJ23" s="93">
        <v>1428305</v>
      </c>
      <c r="BK23" s="93">
        <v>7402</v>
      </c>
      <c r="BL23" s="93">
        <f t="shared" si="0"/>
        <v>5240373</v>
      </c>
      <c r="BM23" s="93">
        <f t="shared" si="1"/>
        <v>8125575</v>
      </c>
      <c r="BN23" s="93">
        <v>6822909</v>
      </c>
      <c r="BO23" s="93">
        <f t="shared" si="3"/>
        <v>12063282</v>
      </c>
      <c r="BP23" s="93">
        <f t="shared" si="4"/>
        <v>14948484</v>
      </c>
      <c r="BQ23" s="93">
        <v>-7277963</v>
      </c>
      <c r="BR23" s="93">
        <f t="shared" si="5"/>
        <v>4785319</v>
      </c>
      <c r="BS23" s="94">
        <f t="shared" si="6"/>
        <v>7670521</v>
      </c>
    </row>
    <row r="24" spans="1:71" ht="18" customHeight="1" x14ac:dyDescent="0.2">
      <c r="A24" s="68" t="s">
        <v>52</v>
      </c>
      <c r="B24" s="70" t="s">
        <v>47</v>
      </c>
      <c r="C24" s="86">
        <v>66</v>
      </c>
      <c r="D24" s="87">
        <v>0</v>
      </c>
      <c r="E24" s="87">
        <v>532</v>
      </c>
      <c r="F24" s="87">
        <v>333</v>
      </c>
      <c r="G24" s="87">
        <v>6</v>
      </c>
      <c r="H24" s="87">
        <v>1383</v>
      </c>
      <c r="I24" s="87">
        <v>20</v>
      </c>
      <c r="J24" s="87">
        <v>69</v>
      </c>
      <c r="K24" s="87">
        <v>230</v>
      </c>
      <c r="L24" s="87">
        <v>16</v>
      </c>
      <c r="M24" s="87">
        <v>946</v>
      </c>
      <c r="N24" s="87">
        <v>8</v>
      </c>
      <c r="O24" s="87">
        <v>7</v>
      </c>
      <c r="P24" s="87">
        <v>2</v>
      </c>
      <c r="Q24" s="87">
        <v>156</v>
      </c>
      <c r="R24" s="87">
        <v>88</v>
      </c>
      <c r="S24" s="87">
        <v>929</v>
      </c>
      <c r="T24" s="87">
        <v>30</v>
      </c>
      <c r="U24" s="87">
        <v>794</v>
      </c>
      <c r="V24" s="87">
        <v>270</v>
      </c>
      <c r="W24" s="87">
        <v>194876</v>
      </c>
      <c r="X24" s="87">
        <v>311</v>
      </c>
      <c r="Y24" s="87">
        <v>406</v>
      </c>
      <c r="Z24" s="87">
        <v>25496</v>
      </c>
      <c r="AA24" s="87">
        <v>26753</v>
      </c>
      <c r="AB24" s="87">
        <v>25014</v>
      </c>
      <c r="AC24" s="87">
        <v>300</v>
      </c>
      <c r="AD24" s="87">
        <v>7816</v>
      </c>
      <c r="AE24" s="87">
        <v>2871</v>
      </c>
      <c r="AF24" s="87">
        <v>1783</v>
      </c>
      <c r="AG24" s="87">
        <v>65</v>
      </c>
      <c r="AH24" s="87">
        <v>3702</v>
      </c>
      <c r="AI24" s="87">
        <v>0</v>
      </c>
      <c r="AJ24" s="87">
        <v>159</v>
      </c>
      <c r="AK24" s="87">
        <v>66</v>
      </c>
      <c r="AL24" s="87">
        <v>13</v>
      </c>
      <c r="AM24" s="87">
        <v>9</v>
      </c>
      <c r="AN24" s="87">
        <v>467</v>
      </c>
      <c r="AO24" s="87">
        <v>2089</v>
      </c>
      <c r="AP24" s="87">
        <v>69742</v>
      </c>
      <c r="AQ24" s="87">
        <v>5439</v>
      </c>
      <c r="AR24" s="87">
        <v>1075</v>
      </c>
      <c r="AS24" s="87">
        <v>10</v>
      </c>
      <c r="AT24" s="87">
        <v>473</v>
      </c>
      <c r="AU24" s="87">
        <v>32</v>
      </c>
      <c r="AV24" s="87">
        <v>539</v>
      </c>
      <c r="AW24" s="87">
        <v>636</v>
      </c>
      <c r="AX24" s="87">
        <v>27956</v>
      </c>
      <c r="AY24" s="87">
        <v>57</v>
      </c>
      <c r="AZ24" s="87">
        <v>3487</v>
      </c>
      <c r="BA24" s="87">
        <v>2310</v>
      </c>
      <c r="BB24" s="87">
        <v>130</v>
      </c>
      <c r="BC24" s="87">
        <v>0</v>
      </c>
      <c r="BD24" s="87">
        <v>0</v>
      </c>
      <c r="BE24" s="87">
        <f t="shared" si="2"/>
        <v>409967</v>
      </c>
      <c r="BF24" s="87">
        <v>190</v>
      </c>
      <c r="BG24" s="87">
        <v>1734368</v>
      </c>
      <c r="BH24" s="87">
        <v>0</v>
      </c>
      <c r="BI24" s="87">
        <v>479405</v>
      </c>
      <c r="BJ24" s="87">
        <v>308445</v>
      </c>
      <c r="BK24" s="87">
        <v>-10305</v>
      </c>
      <c r="BL24" s="87">
        <f t="shared" si="0"/>
        <v>2512103</v>
      </c>
      <c r="BM24" s="87">
        <f t="shared" si="1"/>
        <v>2922070</v>
      </c>
      <c r="BN24" s="87">
        <v>5943475</v>
      </c>
      <c r="BO24" s="87">
        <f t="shared" si="3"/>
        <v>8455578</v>
      </c>
      <c r="BP24" s="87">
        <f t="shared" si="4"/>
        <v>8865545</v>
      </c>
      <c r="BQ24" s="87">
        <v>-2762464</v>
      </c>
      <c r="BR24" s="87">
        <f t="shared" si="5"/>
        <v>5693114</v>
      </c>
      <c r="BS24" s="88">
        <f t="shared" si="6"/>
        <v>6103081</v>
      </c>
    </row>
    <row r="25" spans="1:71" ht="18" customHeight="1" x14ac:dyDescent="0.2">
      <c r="A25" s="68" t="s">
        <v>53</v>
      </c>
      <c r="B25" s="70" t="s">
        <v>80</v>
      </c>
      <c r="C25" s="86">
        <v>0</v>
      </c>
      <c r="D25" s="87">
        <v>0</v>
      </c>
      <c r="E25" s="87">
        <v>0</v>
      </c>
      <c r="F25" s="87">
        <v>197484</v>
      </c>
      <c r="G25" s="87">
        <v>10</v>
      </c>
      <c r="H25" s="87">
        <v>0</v>
      </c>
      <c r="I25" s="87">
        <v>0</v>
      </c>
      <c r="J25" s="87">
        <v>0</v>
      </c>
      <c r="K25" s="87">
        <v>0</v>
      </c>
      <c r="L25" s="87">
        <v>0</v>
      </c>
      <c r="M25" s="87">
        <v>0</v>
      </c>
      <c r="N25" s="87">
        <v>0</v>
      </c>
      <c r="O25" s="87">
        <v>0</v>
      </c>
      <c r="P25" s="87">
        <v>0</v>
      </c>
      <c r="Q25" s="87">
        <v>0</v>
      </c>
      <c r="R25" s="87">
        <v>0</v>
      </c>
      <c r="S25" s="87">
        <v>367</v>
      </c>
      <c r="T25" s="87">
        <v>0</v>
      </c>
      <c r="U25" s="87">
        <v>0</v>
      </c>
      <c r="V25" s="87">
        <v>0</v>
      </c>
      <c r="W25" s="87">
        <v>0</v>
      </c>
      <c r="X25" s="87">
        <v>1702130</v>
      </c>
      <c r="Y25" s="87">
        <v>0</v>
      </c>
      <c r="Z25" s="87">
        <v>0</v>
      </c>
      <c r="AA25" s="87">
        <v>0</v>
      </c>
      <c r="AB25" s="87">
        <v>0</v>
      </c>
      <c r="AC25" s="87">
        <v>0</v>
      </c>
      <c r="AD25" s="87">
        <v>0</v>
      </c>
      <c r="AE25" s="87">
        <v>0</v>
      </c>
      <c r="AF25" s="87">
        <v>0</v>
      </c>
      <c r="AG25" s="87">
        <v>308</v>
      </c>
      <c r="AH25" s="87">
        <v>0</v>
      </c>
      <c r="AI25" s="87">
        <v>1987</v>
      </c>
      <c r="AJ25" s="87">
        <v>29732</v>
      </c>
      <c r="AK25" s="87">
        <v>189267</v>
      </c>
      <c r="AL25" s="87">
        <v>0</v>
      </c>
      <c r="AM25" s="87">
        <v>0</v>
      </c>
      <c r="AN25" s="87">
        <v>200443</v>
      </c>
      <c r="AO25" s="87">
        <v>0</v>
      </c>
      <c r="AP25" s="87">
        <v>228243</v>
      </c>
      <c r="AQ25" s="87">
        <v>3608</v>
      </c>
      <c r="AR25" s="87">
        <v>0</v>
      </c>
      <c r="AS25" s="87">
        <v>0</v>
      </c>
      <c r="AT25" s="87">
        <v>0</v>
      </c>
      <c r="AU25" s="87">
        <v>0</v>
      </c>
      <c r="AV25" s="87">
        <v>0</v>
      </c>
      <c r="AW25" s="87">
        <v>42</v>
      </c>
      <c r="AX25" s="87">
        <v>1056709</v>
      </c>
      <c r="AY25" s="87">
        <v>0</v>
      </c>
      <c r="AZ25" s="87">
        <v>0</v>
      </c>
      <c r="BA25" s="87">
        <v>32</v>
      </c>
      <c r="BB25" s="87">
        <v>301</v>
      </c>
      <c r="BC25" s="87">
        <v>0</v>
      </c>
      <c r="BD25" s="87">
        <v>0</v>
      </c>
      <c r="BE25" s="87">
        <f t="shared" si="2"/>
        <v>3610663</v>
      </c>
      <c r="BF25" s="87">
        <v>0</v>
      </c>
      <c r="BG25" s="87">
        <v>6246392</v>
      </c>
      <c r="BH25" s="87">
        <v>0</v>
      </c>
      <c r="BI25" s="87">
        <v>410121</v>
      </c>
      <c r="BJ25" s="87">
        <v>1129852</v>
      </c>
      <c r="BK25" s="87">
        <v>-42259</v>
      </c>
      <c r="BL25" s="87">
        <f t="shared" si="0"/>
        <v>7744106</v>
      </c>
      <c r="BM25" s="87">
        <f t="shared" si="1"/>
        <v>11354769</v>
      </c>
      <c r="BN25" s="87">
        <v>4920449</v>
      </c>
      <c r="BO25" s="87">
        <f t="shared" si="3"/>
        <v>12664555</v>
      </c>
      <c r="BP25" s="87">
        <f t="shared" si="4"/>
        <v>16275218</v>
      </c>
      <c r="BQ25" s="87">
        <v>-11077519</v>
      </c>
      <c r="BR25" s="87">
        <f t="shared" si="5"/>
        <v>1587036</v>
      </c>
      <c r="BS25" s="88">
        <f t="shared" si="6"/>
        <v>5197699</v>
      </c>
    </row>
    <row r="26" spans="1:71" ht="18" customHeight="1" x14ac:dyDescent="0.2">
      <c r="A26" s="68" t="s">
        <v>54</v>
      </c>
      <c r="B26" s="70" t="s">
        <v>16</v>
      </c>
      <c r="C26" s="86">
        <v>9360</v>
      </c>
      <c r="D26" s="87">
        <v>207</v>
      </c>
      <c r="E26" s="87">
        <v>1488</v>
      </c>
      <c r="F26" s="87">
        <v>28812</v>
      </c>
      <c r="G26" s="87">
        <v>1581</v>
      </c>
      <c r="H26" s="87">
        <v>243239</v>
      </c>
      <c r="I26" s="87">
        <v>78744</v>
      </c>
      <c r="J26" s="87">
        <v>105729</v>
      </c>
      <c r="K26" s="87">
        <v>75567</v>
      </c>
      <c r="L26" s="87">
        <v>1551</v>
      </c>
      <c r="M26" s="87">
        <v>25122</v>
      </c>
      <c r="N26" s="87">
        <v>8342</v>
      </c>
      <c r="O26" s="87">
        <v>12112</v>
      </c>
      <c r="P26" s="87">
        <v>42226</v>
      </c>
      <c r="Q26" s="87">
        <v>12022</v>
      </c>
      <c r="R26" s="87">
        <v>750</v>
      </c>
      <c r="S26" s="87">
        <v>8143</v>
      </c>
      <c r="T26" s="87">
        <v>4394</v>
      </c>
      <c r="U26" s="87">
        <v>43171</v>
      </c>
      <c r="V26" s="87">
        <v>4226</v>
      </c>
      <c r="W26" s="87">
        <v>125705</v>
      </c>
      <c r="X26" s="87">
        <v>7055</v>
      </c>
      <c r="Y26" s="87">
        <v>197183</v>
      </c>
      <c r="Z26" s="87">
        <v>39689</v>
      </c>
      <c r="AA26" s="87">
        <v>64228</v>
      </c>
      <c r="AB26" s="87">
        <v>76885</v>
      </c>
      <c r="AC26" s="87">
        <v>102166</v>
      </c>
      <c r="AD26" s="87">
        <v>146631</v>
      </c>
      <c r="AE26" s="87">
        <v>351812</v>
      </c>
      <c r="AF26" s="87">
        <v>1634</v>
      </c>
      <c r="AG26" s="87">
        <v>1095</v>
      </c>
      <c r="AH26" s="87">
        <v>32320</v>
      </c>
      <c r="AI26" s="87">
        <v>247</v>
      </c>
      <c r="AJ26" s="87">
        <v>1965</v>
      </c>
      <c r="AK26" s="87">
        <v>1067</v>
      </c>
      <c r="AL26" s="87">
        <v>115</v>
      </c>
      <c r="AM26" s="87">
        <v>500</v>
      </c>
      <c r="AN26" s="87">
        <v>71002</v>
      </c>
      <c r="AO26" s="87">
        <v>367114</v>
      </c>
      <c r="AP26" s="87">
        <v>408750</v>
      </c>
      <c r="AQ26" s="87">
        <v>847829</v>
      </c>
      <c r="AR26" s="87">
        <v>105156</v>
      </c>
      <c r="AS26" s="87">
        <v>13426</v>
      </c>
      <c r="AT26" s="87">
        <v>106593</v>
      </c>
      <c r="AU26" s="87">
        <v>41273</v>
      </c>
      <c r="AV26" s="87">
        <v>294997</v>
      </c>
      <c r="AW26" s="87">
        <v>51352</v>
      </c>
      <c r="AX26" s="87">
        <v>251483</v>
      </c>
      <c r="AY26" s="87">
        <v>14118</v>
      </c>
      <c r="AZ26" s="87">
        <v>53655</v>
      </c>
      <c r="BA26" s="87">
        <v>86604</v>
      </c>
      <c r="BB26" s="87">
        <v>118553</v>
      </c>
      <c r="BC26" s="87">
        <v>156775</v>
      </c>
      <c r="BD26" s="87">
        <v>5732</v>
      </c>
      <c r="BE26" s="87">
        <f t="shared" si="2"/>
        <v>4851495</v>
      </c>
      <c r="BF26" s="87">
        <v>98778</v>
      </c>
      <c r="BG26" s="87">
        <v>2875108</v>
      </c>
      <c r="BH26" s="87">
        <v>4</v>
      </c>
      <c r="BI26" s="87">
        <v>53249</v>
      </c>
      <c r="BJ26" s="87">
        <v>424036</v>
      </c>
      <c r="BK26" s="87">
        <v>2960</v>
      </c>
      <c r="BL26" s="87">
        <f t="shared" si="0"/>
        <v>3454135</v>
      </c>
      <c r="BM26" s="87">
        <f t="shared" si="1"/>
        <v>8305630</v>
      </c>
      <c r="BN26" s="87">
        <v>2522742</v>
      </c>
      <c r="BO26" s="87">
        <f t="shared" si="3"/>
        <v>5976877</v>
      </c>
      <c r="BP26" s="87">
        <f t="shared" si="4"/>
        <v>10828372</v>
      </c>
      <c r="BQ26" s="87">
        <v>-6683589</v>
      </c>
      <c r="BR26" s="87">
        <f t="shared" si="5"/>
        <v>-706712</v>
      </c>
      <c r="BS26" s="88">
        <f t="shared" si="6"/>
        <v>4144783</v>
      </c>
    </row>
    <row r="27" spans="1:71" ht="18" customHeight="1" x14ac:dyDescent="0.2">
      <c r="A27" s="68" t="s">
        <v>55</v>
      </c>
      <c r="B27" s="70" t="s">
        <v>200</v>
      </c>
      <c r="C27" s="86">
        <v>0</v>
      </c>
      <c r="D27" s="87">
        <v>0</v>
      </c>
      <c r="E27" s="87">
        <v>0</v>
      </c>
      <c r="F27" s="87">
        <v>0</v>
      </c>
      <c r="G27" s="87">
        <v>0</v>
      </c>
      <c r="H27" s="87">
        <v>0</v>
      </c>
      <c r="I27" s="87">
        <v>0</v>
      </c>
      <c r="J27" s="87">
        <v>0</v>
      </c>
      <c r="K27" s="87">
        <v>0</v>
      </c>
      <c r="L27" s="87">
        <v>0</v>
      </c>
      <c r="M27" s="87">
        <v>0</v>
      </c>
      <c r="N27" s="87">
        <v>0</v>
      </c>
      <c r="O27" s="87">
        <v>0</v>
      </c>
      <c r="P27" s="87">
        <v>0</v>
      </c>
      <c r="Q27" s="87">
        <v>0</v>
      </c>
      <c r="R27" s="87">
        <v>0</v>
      </c>
      <c r="S27" s="87">
        <v>0</v>
      </c>
      <c r="T27" s="87">
        <v>0</v>
      </c>
      <c r="U27" s="87">
        <v>0</v>
      </c>
      <c r="V27" s="87">
        <v>0</v>
      </c>
      <c r="W27" s="87">
        <v>0</v>
      </c>
      <c r="X27" s="87">
        <v>0</v>
      </c>
      <c r="Y27" s="87">
        <v>0</v>
      </c>
      <c r="Z27" s="87">
        <v>0</v>
      </c>
      <c r="AA27" s="87">
        <v>0</v>
      </c>
      <c r="AB27" s="87">
        <v>0</v>
      </c>
      <c r="AC27" s="87">
        <v>0</v>
      </c>
      <c r="AD27" s="87">
        <v>0</v>
      </c>
      <c r="AE27" s="87">
        <v>0</v>
      </c>
      <c r="AF27" s="87">
        <v>0</v>
      </c>
      <c r="AG27" s="87">
        <v>0</v>
      </c>
      <c r="AH27" s="87">
        <v>0</v>
      </c>
      <c r="AI27" s="87">
        <v>0</v>
      </c>
      <c r="AJ27" s="87">
        <v>0</v>
      </c>
      <c r="AK27" s="87">
        <v>0</v>
      </c>
      <c r="AL27" s="87">
        <v>0</v>
      </c>
      <c r="AM27" s="87">
        <v>0</v>
      </c>
      <c r="AN27" s="87">
        <v>0</v>
      </c>
      <c r="AO27" s="87">
        <v>0</v>
      </c>
      <c r="AP27" s="87">
        <v>0</v>
      </c>
      <c r="AQ27" s="87">
        <v>0</v>
      </c>
      <c r="AR27" s="87">
        <v>0</v>
      </c>
      <c r="AS27" s="87">
        <v>0</v>
      </c>
      <c r="AT27" s="87">
        <v>0</v>
      </c>
      <c r="AU27" s="87">
        <v>0</v>
      </c>
      <c r="AV27" s="87">
        <v>0</v>
      </c>
      <c r="AW27" s="87">
        <v>0</v>
      </c>
      <c r="AX27" s="87">
        <v>0</v>
      </c>
      <c r="AY27" s="87">
        <v>0</v>
      </c>
      <c r="AZ27" s="87">
        <v>0</v>
      </c>
      <c r="BA27" s="87">
        <v>0</v>
      </c>
      <c r="BB27" s="87">
        <v>0</v>
      </c>
      <c r="BC27" s="87">
        <v>0</v>
      </c>
      <c r="BD27" s="87">
        <v>0</v>
      </c>
      <c r="BE27" s="87">
        <f t="shared" si="2"/>
        <v>0</v>
      </c>
      <c r="BF27" s="87">
        <v>0</v>
      </c>
      <c r="BG27" s="87">
        <v>0</v>
      </c>
      <c r="BH27" s="87">
        <v>0</v>
      </c>
      <c r="BI27" s="87">
        <v>2067705</v>
      </c>
      <c r="BJ27" s="87">
        <v>17523093</v>
      </c>
      <c r="BK27" s="87">
        <v>0</v>
      </c>
      <c r="BL27" s="87">
        <f t="shared" si="0"/>
        <v>19590798</v>
      </c>
      <c r="BM27" s="87">
        <f t="shared" si="1"/>
        <v>19590798</v>
      </c>
      <c r="BN27" s="87">
        <v>0</v>
      </c>
      <c r="BO27" s="87">
        <f t="shared" si="3"/>
        <v>19590798</v>
      </c>
      <c r="BP27" s="87">
        <f t="shared" si="4"/>
        <v>19590798</v>
      </c>
      <c r="BQ27" s="87">
        <v>0</v>
      </c>
      <c r="BR27" s="87">
        <f t="shared" si="5"/>
        <v>19590798</v>
      </c>
      <c r="BS27" s="88">
        <f t="shared" si="6"/>
        <v>19590798</v>
      </c>
    </row>
    <row r="28" spans="1:71" ht="18" customHeight="1" x14ac:dyDescent="0.2">
      <c r="A28" s="71" t="s">
        <v>56</v>
      </c>
      <c r="B28" s="72" t="s">
        <v>201</v>
      </c>
      <c r="C28" s="86">
        <v>0</v>
      </c>
      <c r="D28" s="87">
        <v>0</v>
      </c>
      <c r="E28" s="87">
        <v>0</v>
      </c>
      <c r="F28" s="87">
        <v>0</v>
      </c>
      <c r="G28" s="87">
        <v>0</v>
      </c>
      <c r="H28" s="87">
        <v>0</v>
      </c>
      <c r="I28" s="87">
        <v>0</v>
      </c>
      <c r="J28" s="87">
        <v>0</v>
      </c>
      <c r="K28" s="87">
        <v>0</v>
      </c>
      <c r="L28" s="87">
        <v>0</v>
      </c>
      <c r="M28" s="87">
        <v>0</v>
      </c>
      <c r="N28" s="87">
        <v>0</v>
      </c>
      <c r="O28" s="87">
        <v>0</v>
      </c>
      <c r="P28" s="87">
        <v>0</v>
      </c>
      <c r="Q28" s="87">
        <v>0</v>
      </c>
      <c r="R28" s="87">
        <v>0</v>
      </c>
      <c r="S28" s="87">
        <v>0</v>
      </c>
      <c r="T28" s="87">
        <v>0</v>
      </c>
      <c r="U28" s="87">
        <v>0</v>
      </c>
      <c r="V28" s="87">
        <v>0</v>
      </c>
      <c r="W28" s="87">
        <v>0</v>
      </c>
      <c r="X28" s="87">
        <v>0</v>
      </c>
      <c r="Y28" s="87">
        <v>0</v>
      </c>
      <c r="Z28" s="87">
        <v>0</v>
      </c>
      <c r="AA28" s="87">
        <v>0</v>
      </c>
      <c r="AB28" s="87">
        <v>0</v>
      </c>
      <c r="AC28" s="87">
        <v>0</v>
      </c>
      <c r="AD28" s="87">
        <v>0</v>
      </c>
      <c r="AE28" s="87">
        <v>0</v>
      </c>
      <c r="AF28" s="87">
        <v>0</v>
      </c>
      <c r="AG28" s="87">
        <v>0</v>
      </c>
      <c r="AH28" s="87">
        <v>0</v>
      </c>
      <c r="AI28" s="87">
        <v>0</v>
      </c>
      <c r="AJ28" s="87">
        <v>0</v>
      </c>
      <c r="AK28" s="87">
        <v>0</v>
      </c>
      <c r="AL28" s="87">
        <v>0</v>
      </c>
      <c r="AM28" s="87">
        <v>0</v>
      </c>
      <c r="AN28" s="87">
        <v>0</v>
      </c>
      <c r="AO28" s="87">
        <v>0</v>
      </c>
      <c r="AP28" s="87">
        <v>0</v>
      </c>
      <c r="AQ28" s="87">
        <v>0</v>
      </c>
      <c r="AR28" s="87">
        <v>0</v>
      </c>
      <c r="AS28" s="87">
        <v>0</v>
      </c>
      <c r="AT28" s="87">
        <v>0</v>
      </c>
      <c r="AU28" s="87">
        <v>0</v>
      </c>
      <c r="AV28" s="87">
        <v>0</v>
      </c>
      <c r="AW28" s="87">
        <v>0</v>
      </c>
      <c r="AX28" s="87">
        <v>0</v>
      </c>
      <c r="AY28" s="87">
        <v>0</v>
      </c>
      <c r="AZ28" s="87">
        <v>0</v>
      </c>
      <c r="BA28" s="87">
        <v>0</v>
      </c>
      <c r="BB28" s="87">
        <v>0</v>
      </c>
      <c r="BC28" s="87">
        <v>0</v>
      </c>
      <c r="BD28" s="87">
        <v>0</v>
      </c>
      <c r="BE28" s="87">
        <f t="shared" si="2"/>
        <v>0</v>
      </c>
      <c r="BF28" s="87">
        <v>0</v>
      </c>
      <c r="BG28" s="87">
        <v>0</v>
      </c>
      <c r="BH28" s="87">
        <v>0</v>
      </c>
      <c r="BI28" s="87">
        <v>15979068</v>
      </c>
      <c r="BJ28" s="87">
        <v>10569</v>
      </c>
      <c r="BK28" s="87">
        <v>0</v>
      </c>
      <c r="BL28" s="87">
        <f t="shared" si="0"/>
        <v>15989637</v>
      </c>
      <c r="BM28" s="87">
        <f t="shared" si="1"/>
        <v>15989637</v>
      </c>
      <c r="BN28" s="87">
        <v>0</v>
      </c>
      <c r="BO28" s="87">
        <f t="shared" si="3"/>
        <v>15989637</v>
      </c>
      <c r="BP28" s="87">
        <f t="shared" si="4"/>
        <v>15989637</v>
      </c>
      <c r="BQ28" s="87">
        <v>0</v>
      </c>
      <c r="BR28" s="87">
        <f t="shared" si="5"/>
        <v>15989637</v>
      </c>
      <c r="BS28" s="88">
        <f t="shared" si="6"/>
        <v>15989637</v>
      </c>
    </row>
    <row r="29" spans="1:71" ht="18" customHeight="1" x14ac:dyDescent="0.2">
      <c r="A29" s="68" t="s">
        <v>57</v>
      </c>
      <c r="B29" s="70" t="s">
        <v>202</v>
      </c>
      <c r="C29" s="89">
        <v>55170</v>
      </c>
      <c r="D29" s="90">
        <v>22294</v>
      </c>
      <c r="E29" s="90">
        <v>3237</v>
      </c>
      <c r="F29" s="90">
        <v>2307</v>
      </c>
      <c r="G29" s="90">
        <v>1557</v>
      </c>
      <c r="H29" s="90">
        <v>29299</v>
      </c>
      <c r="I29" s="90">
        <v>5854</v>
      </c>
      <c r="J29" s="90">
        <v>25811</v>
      </c>
      <c r="K29" s="90">
        <v>73387</v>
      </c>
      <c r="L29" s="90">
        <v>1240</v>
      </c>
      <c r="M29" s="90">
        <v>17584</v>
      </c>
      <c r="N29" s="90">
        <v>8343</v>
      </c>
      <c r="O29" s="90">
        <v>45577</v>
      </c>
      <c r="P29" s="90">
        <v>3036</v>
      </c>
      <c r="Q29" s="90">
        <v>8743</v>
      </c>
      <c r="R29" s="90">
        <v>1389</v>
      </c>
      <c r="S29" s="90">
        <v>4937</v>
      </c>
      <c r="T29" s="90">
        <v>2140</v>
      </c>
      <c r="U29" s="90">
        <v>24764</v>
      </c>
      <c r="V29" s="90">
        <v>15392</v>
      </c>
      <c r="W29" s="90">
        <v>1348</v>
      </c>
      <c r="X29" s="90">
        <v>2569</v>
      </c>
      <c r="Y29" s="90">
        <v>4770</v>
      </c>
      <c r="Z29" s="90">
        <v>9500</v>
      </c>
      <c r="AA29" s="90">
        <v>5106</v>
      </c>
      <c r="AB29" s="90">
        <v>7924</v>
      </c>
      <c r="AC29" s="90">
        <v>203450</v>
      </c>
      <c r="AD29" s="90">
        <v>115280</v>
      </c>
      <c r="AE29" s="90">
        <v>44161</v>
      </c>
      <c r="AF29" s="90">
        <v>282213</v>
      </c>
      <c r="AG29" s="90">
        <v>6735</v>
      </c>
      <c r="AH29" s="90">
        <v>11245</v>
      </c>
      <c r="AI29" s="90">
        <v>128686</v>
      </c>
      <c r="AJ29" s="90">
        <v>2665</v>
      </c>
      <c r="AK29" s="90">
        <v>93</v>
      </c>
      <c r="AL29" s="90">
        <v>190</v>
      </c>
      <c r="AM29" s="90">
        <v>3972</v>
      </c>
      <c r="AN29" s="90">
        <v>59756</v>
      </c>
      <c r="AO29" s="90">
        <v>65437</v>
      </c>
      <c r="AP29" s="90">
        <v>229624</v>
      </c>
      <c r="AQ29" s="90">
        <v>120297</v>
      </c>
      <c r="AR29" s="90">
        <v>62998</v>
      </c>
      <c r="AS29" s="90">
        <v>2016</v>
      </c>
      <c r="AT29" s="90">
        <v>35123</v>
      </c>
      <c r="AU29" s="90">
        <v>18682</v>
      </c>
      <c r="AV29" s="90">
        <v>8995</v>
      </c>
      <c r="AW29" s="90">
        <v>6899</v>
      </c>
      <c r="AX29" s="90">
        <v>23162</v>
      </c>
      <c r="AY29" s="90">
        <v>5999</v>
      </c>
      <c r="AZ29" s="90">
        <v>19354</v>
      </c>
      <c r="BA29" s="90">
        <v>19939</v>
      </c>
      <c r="BB29" s="90">
        <v>22114</v>
      </c>
      <c r="BC29" s="90">
        <v>0</v>
      </c>
      <c r="BD29" s="90">
        <v>0</v>
      </c>
      <c r="BE29" s="90">
        <f t="shared" si="2"/>
        <v>1882363</v>
      </c>
      <c r="BF29" s="90">
        <v>0</v>
      </c>
      <c r="BG29" s="90">
        <v>0</v>
      </c>
      <c r="BH29" s="90">
        <v>0</v>
      </c>
      <c r="BI29" s="90">
        <v>1622846</v>
      </c>
      <c r="BJ29" s="90">
        <v>12051472</v>
      </c>
      <c r="BK29" s="90">
        <v>0</v>
      </c>
      <c r="BL29" s="90">
        <f t="shared" si="0"/>
        <v>13674318</v>
      </c>
      <c r="BM29" s="90">
        <f t="shared" si="1"/>
        <v>15556681</v>
      </c>
      <c r="BN29" s="90">
        <v>0</v>
      </c>
      <c r="BO29" s="90">
        <f t="shared" si="3"/>
        <v>13674318</v>
      </c>
      <c r="BP29" s="90">
        <f t="shared" si="4"/>
        <v>15556681</v>
      </c>
      <c r="BQ29" s="90">
        <v>0</v>
      </c>
      <c r="BR29" s="90">
        <f t="shared" si="5"/>
        <v>13674318</v>
      </c>
      <c r="BS29" s="91">
        <f t="shared" si="6"/>
        <v>15556681</v>
      </c>
    </row>
    <row r="30" spans="1:71" ht="18" customHeight="1" x14ac:dyDescent="0.2">
      <c r="A30" s="68" t="s">
        <v>58</v>
      </c>
      <c r="B30" s="70" t="s">
        <v>203</v>
      </c>
      <c r="C30" s="86">
        <v>221585</v>
      </c>
      <c r="D30" s="87">
        <v>359105</v>
      </c>
      <c r="E30" s="87">
        <v>16768</v>
      </c>
      <c r="F30" s="87">
        <v>86215</v>
      </c>
      <c r="G30" s="87">
        <v>8598</v>
      </c>
      <c r="H30" s="87">
        <v>669884</v>
      </c>
      <c r="I30" s="87">
        <v>105523</v>
      </c>
      <c r="J30" s="87">
        <v>654517</v>
      </c>
      <c r="K30" s="87">
        <v>1100862</v>
      </c>
      <c r="L30" s="87">
        <v>16387</v>
      </c>
      <c r="M30" s="87">
        <v>587320</v>
      </c>
      <c r="N30" s="87">
        <v>137525</v>
      </c>
      <c r="O30" s="87">
        <v>914764</v>
      </c>
      <c r="P30" s="87">
        <v>103810</v>
      </c>
      <c r="Q30" s="87">
        <v>72724</v>
      </c>
      <c r="R30" s="87">
        <v>14902</v>
      </c>
      <c r="S30" s="87">
        <v>90703</v>
      </c>
      <c r="T30" s="87">
        <v>41925</v>
      </c>
      <c r="U30" s="87">
        <v>764916</v>
      </c>
      <c r="V30" s="87">
        <v>103767</v>
      </c>
      <c r="W30" s="87">
        <v>16932</v>
      </c>
      <c r="X30" s="87">
        <v>133055</v>
      </c>
      <c r="Y30" s="87">
        <v>51227</v>
      </c>
      <c r="Z30" s="87">
        <v>70064</v>
      </c>
      <c r="AA30" s="87">
        <v>96528</v>
      </c>
      <c r="AB30" s="87">
        <v>85321</v>
      </c>
      <c r="AC30" s="87">
        <v>2073937</v>
      </c>
      <c r="AD30" s="87">
        <v>535647</v>
      </c>
      <c r="AE30" s="87">
        <v>195488</v>
      </c>
      <c r="AF30" s="87">
        <v>107754</v>
      </c>
      <c r="AG30" s="87">
        <v>50656</v>
      </c>
      <c r="AH30" s="87">
        <v>114370</v>
      </c>
      <c r="AI30" s="87">
        <v>177172</v>
      </c>
      <c r="AJ30" s="87">
        <v>4186</v>
      </c>
      <c r="AK30" s="87">
        <v>5969</v>
      </c>
      <c r="AL30" s="87">
        <v>425</v>
      </c>
      <c r="AM30" s="87">
        <v>22196</v>
      </c>
      <c r="AN30" s="87">
        <v>152065</v>
      </c>
      <c r="AO30" s="87">
        <v>249286</v>
      </c>
      <c r="AP30" s="87">
        <v>1716586</v>
      </c>
      <c r="AQ30" s="87">
        <v>1318237</v>
      </c>
      <c r="AR30" s="87">
        <v>536157</v>
      </c>
      <c r="AS30" s="87">
        <v>49096</v>
      </c>
      <c r="AT30" s="87">
        <v>298784</v>
      </c>
      <c r="AU30" s="87">
        <v>231646</v>
      </c>
      <c r="AV30" s="87">
        <v>41932</v>
      </c>
      <c r="AW30" s="87">
        <v>21003</v>
      </c>
      <c r="AX30" s="87">
        <v>156905</v>
      </c>
      <c r="AY30" s="87">
        <v>397872</v>
      </c>
      <c r="AZ30" s="87">
        <v>863188</v>
      </c>
      <c r="BA30" s="87">
        <v>273245</v>
      </c>
      <c r="BB30" s="87">
        <v>446550</v>
      </c>
      <c r="BC30" s="87">
        <v>0</v>
      </c>
      <c r="BD30" s="87">
        <v>58943</v>
      </c>
      <c r="BE30" s="87">
        <f t="shared" si="2"/>
        <v>16624222</v>
      </c>
      <c r="BF30" s="87">
        <v>6336</v>
      </c>
      <c r="BG30" s="87">
        <v>3781529</v>
      </c>
      <c r="BH30" s="87">
        <v>2222369</v>
      </c>
      <c r="BI30" s="87">
        <v>0</v>
      </c>
      <c r="BJ30" s="87">
        <v>2280598</v>
      </c>
      <c r="BK30" s="87">
        <v>0</v>
      </c>
      <c r="BL30" s="87">
        <f t="shared" si="0"/>
        <v>8290832</v>
      </c>
      <c r="BM30" s="87">
        <f t="shared" si="1"/>
        <v>24915054</v>
      </c>
      <c r="BN30" s="87">
        <v>16556</v>
      </c>
      <c r="BO30" s="87">
        <f t="shared" si="3"/>
        <v>8307388</v>
      </c>
      <c r="BP30" s="87">
        <f t="shared" si="4"/>
        <v>24931610</v>
      </c>
      <c r="BQ30" s="87">
        <v>-5097134</v>
      </c>
      <c r="BR30" s="87">
        <f t="shared" si="5"/>
        <v>3210254</v>
      </c>
      <c r="BS30" s="88">
        <f t="shared" si="6"/>
        <v>19834476</v>
      </c>
    </row>
    <row r="31" spans="1:71" ht="18" customHeight="1" x14ac:dyDescent="0.2">
      <c r="A31" s="68" t="s">
        <v>59</v>
      </c>
      <c r="B31" s="70" t="s">
        <v>12</v>
      </c>
      <c r="C31" s="86">
        <v>1232457</v>
      </c>
      <c r="D31" s="87">
        <v>1703107</v>
      </c>
      <c r="E31" s="87">
        <v>60521</v>
      </c>
      <c r="F31" s="87">
        <v>356914</v>
      </c>
      <c r="G31" s="87">
        <v>8019</v>
      </c>
      <c r="H31" s="87">
        <v>2924330</v>
      </c>
      <c r="I31" s="87">
        <v>261747</v>
      </c>
      <c r="J31" s="87">
        <v>656776</v>
      </c>
      <c r="K31" s="87">
        <v>1114031</v>
      </c>
      <c r="L31" s="87">
        <v>31826</v>
      </c>
      <c r="M31" s="87">
        <v>898012</v>
      </c>
      <c r="N31" s="87">
        <v>76155</v>
      </c>
      <c r="O31" s="87">
        <v>52358</v>
      </c>
      <c r="P31" s="87">
        <v>19715</v>
      </c>
      <c r="Q31" s="87">
        <v>139632</v>
      </c>
      <c r="R31" s="87">
        <v>31991</v>
      </c>
      <c r="S31" s="87">
        <v>192098</v>
      </c>
      <c r="T31" s="87">
        <v>42978</v>
      </c>
      <c r="U31" s="87">
        <v>375634</v>
      </c>
      <c r="V31" s="87">
        <v>295419</v>
      </c>
      <c r="W31" s="87">
        <v>280099</v>
      </c>
      <c r="X31" s="87">
        <v>217068</v>
      </c>
      <c r="Y31" s="87">
        <v>289429</v>
      </c>
      <c r="Z31" s="87">
        <v>1178644</v>
      </c>
      <c r="AA31" s="87">
        <v>664596</v>
      </c>
      <c r="AB31" s="87">
        <v>818236</v>
      </c>
      <c r="AC31" s="87">
        <v>236287</v>
      </c>
      <c r="AD31" s="87">
        <v>267976</v>
      </c>
      <c r="AE31" s="87">
        <v>118077</v>
      </c>
      <c r="AF31" s="87">
        <v>48429</v>
      </c>
      <c r="AG31" s="87">
        <v>1801</v>
      </c>
      <c r="AH31" s="87">
        <v>196147</v>
      </c>
      <c r="AI31" s="87">
        <v>1624085</v>
      </c>
      <c r="AJ31" s="87">
        <v>19009</v>
      </c>
      <c r="AK31" s="87">
        <v>13230</v>
      </c>
      <c r="AL31" s="87">
        <v>480</v>
      </c>
      <c r="AM31" s="87">
        <v>3304</v>
      </c>
      <c r="AN31" s="87">
        <v>124619</v>
      </c>
      <c r="AO31" s="87">
        <v>205829</v>
      </c>
      <c r="AP31" s="87">
        <v>453398</v>
      </c>
      <c r="AQ31" s="87">
        <v>923220</v>
      </c>
      <c r="AR31" s="87">
        <v>2596296</v>
      </c>
      <c r="AS31" s="87">
        <v>41281</v>
      </c>
      <c r="AT31" s="87">
        <v>271585</v>
      </c>
      <c r="AU31" s="87">
        <v>253583</v>
      </c>
      <c r="AV31" s="87">
        <v>257946</v>
      </c>
      <c r="AW31" s="87">
        <v>75485</v>
      </c>
      <c r="AX31" s="87">
        <v>620246</v>
      </c>
      <c r="AY31" s="87">
        <v>237716</v>
      </c>
      <c r="AZ31" s="87">
        <v>2530578</v>
      </c>
      <c r="BA31" s="87">
        <v>121092</v>
      </c>
      <c r="BB31" s="87">
        <v>351303</v>
      </c>
      <c r="BC31" s="87">
        <v>242149</v>
      </c>
      <c r="BD31" s="87">
        <v>31939</v>
      </c>
      <c r="BE31" s="87">
        <f t="shared" si="2"/>
        <v>25788882</v>
      </c>
      <c r="BF31" s="87">
        <v>1116700</v>
      </c>
      <c r="BG31" s="87">
        <v>29740400</v>
      </c>
      <c r="BH31" s="87">
        <v>6653</v>
      </c>
      <c r="BI31" s="87">
        <v>237344</v>
      </c>
      <c r="BJ31" s="87">
        <v>3967558</v>
      </c>
      <c r="BK31" s="87">
        <v>95067</v>
      </c>
      <c r="BL31" s="87">
        <f t="shared" si="0"/>
        <v>35163722</v>
      </c>
      <c r="BM31" s="87">
        <f t="shared" si="1"/>
        <v>60952604</v>
      </c>
      <c r="BN31" s="87">
        <v>7544276</v>
      </c>
      <c r="BO31" s="87">
        <f t="shared" si="3"/>
        <v>42707998</v>
      </c>
      <c r="BP31" s="87">
        <f t="shared" si="4"/>
        <v>68496880</v>
      </c>
      <c r="BQ31" s="87">
        <v>-18277914</v>
      </c>
      <c r="BR31" s="87">
        <f t="shared" si="5"/>
        <v>24430084</v>
      </c>
      <c r="BS31" s="88">
        <f t="shared" si="6"/>
        <v>50218966</v>
      </c>
    </row>
    <row r="32" spans="1:71" ht="18" customHeight="1" x14ac:dyDescent="0.2">
      <c r="A32" s="68" t="s">
        <v>60</v>
      </c>
      <c r="B32" s="70" t="s">
        <v>81</v>
      </c>
      <c r="C32" s="86">
        <v>67519</v>
      </c>
      <c r="D32" s="87">
        <v>106217</v>
      </c>
      <c r="E32" s="87">
        <v>20447</v>
      </c>
      <c r="F32" s="87">
        <v>48531</v>
      </c>
      <c r="G32" s="87">
        <v>17248</v>
      </c>
      <c r="H32" s="87">
        <v>443926</v>
      </c>
      <c r="I32" s="87">
        <v>49313</v>
      </c>
      <c r="J32" s="87">
        <v>73868</v>
      </c>
      <c r="K32" s="87">
        <v>84586</v>
      </c>
      <c r="L32" s="87">
        <v>837</v>
      </c>
      <c r="M32" s="87">
        <v>67364</v>
      </c>
      <c r="N32" s="87">
        <v>18918</v>
      </c>
      <c r="O32" s="87">
        <v>9460</v>
      </c>
      <c r="P32" s="87">
        <v>6106</v>
      </c>
      <c r="Q32" s="87">
        <v>32537</v>
      </c>
      <c r="R32" s="87">
        <v>6066</v>
      </c>
      <c r="S32" s="87">
        <v>33308</v>
      </c>
      <c r="T32" s="87">
        <v>18986</v>
      </c>
      <c r="U32" s="87">
        <v>88549</v>
      </c>
      <c r="V32" s="87">
        <v>61087</v>
      </c>
      <c r="W32" s="87">
        <v>21769</v>
      </c>
      <c r="X32" s="87">
        <v>17965</v>
      </c>
      <c r="Y32" s="87">
        <v>55288</v>
      </c>
      <c r="Z32" s="87">
        <v>221185</v>
      </c>
      <c r="AA32" s="87">
        <v>244623</v>
      </c>
      <c r="AB32" s="87">
        <v>162218</v>
      </c>
      <c r="AC32" s="87">
        <v>308957</v>
      </c>
      <c r="AD32" s="87">
        <v>474946</v>
      </c>
      <c r="AE32" s="87">
        <v>860800</v>
      </c>
      <c r="AF32" s="87">
        <v>2395530</v>
      </c>
      <c r="AG32" s="87">
        <v>26701</v>
      </c>
      <c r="AH32" s="87">
        <v>122346</v>
      </c>
      <c r="AI32" s="87">
        <v>613629</v>
      </c>
      <c r="AJ32" s="87">
        <v>37802</v>
      </c>
      <c r="AK32" s="87">
        <v>20094</v>
      </c>
      <c r="AL32" s="87">
        <v>703</v>
      </c>
      <c r="AM32" s="87">
        <v>1969</v>
      </c>
      <c r="AN32" s="87">
        <v>63325</v>
      </c>
      <c r="AO32" s="87">
        <v>99637</v>
      </c>
      <c r="AP32" s="87">
        <v>31487</v>
      </c>
      <c r="AQ32" s="87">
        <v>39701</v>
      </c>
      <c r="AR32" s="87">
        <v>206452</v>
      </c>
      <c r="AS32" s="87">
        <v>24761</v>
      </c>
      <c r="AT32" s="87">
        <v>55312</v>
      </c>
      <c r="AU32" s="87">
        <v>46306</v>
      </c>
      <c r="AV32" s="87">
        <v>92501</v>
      </c>
      <c r="AW32" s="87">
        <v>170553</v>
      </c>
      <c r="AX32" s="87">
        <v>105277</v>
      </c>
      <c r="AY32" s="87">
        <v>80926</v>
      </c>
      <c r="AZ32" s="87">
        <v>94033</v>
      </c>
      <c r="BA32" s="87">
        <v>43981</v>
      </c>
      <c r="BB32" s="87">
        <v>28168</v>
      </c>
      <c r="BC32" s="87">
        <v>0</v>
      </c>
      <c r="BD32" s="87">
        <v>10517</v>
      </c>
      <c r="BE32" s="87">
        <f t="shared" si="2"/>
        <v>8034335</v>
      </c>
      <c r="BF32" s="87">
        <v>189</v>
      </c>
      <c r="BG32" s="87">
        <v>14091064</v>
      </c>
      <c r="BH32" s="87">
        <v>0</v>
      </c>
      <c r="BI32" s="87">
        <v>0</v>
      </c>
      <c r="BJ32" s="87">
        <v>1625416</v>
      </c>
      <c r="BK32" s="87">
        <v>0</v>
      </c>
      <c r="BL32" s="87">
        <f t="shared" si="0"/>
        <v>15716669</v>
      </c>
      <c r="BM32" s="87">
        <f t="shared" si="1"/>
        <v>23751004</v>
      </c>
      <c r="BN32" s="87">
        <v>1312648</v>
      </c>
      <c r="BO32" s="87">
        <f t="shared" si="3"/>
        <v>17029317</v>
      </c>
      <c r="BP32" s="87">
        <f t="shared" si="4"/>
        <v>25063652</v>
      </c>
      <c r="BQ32" s="87">
        <v>-3534668</v>
      </c>
      <c r="BR32" s="87">
        <f t="shared" si="5"/>
        <v>13494649</v>
      </c>
      <c r="BS32" s="88">
        <f t="shared" si="6"/>
        <v>21528984</v>
      </c>
    </row>
    <row r="33" spans="1:71" ht="18" customHeight="1" x14ac:dyDescent="0.2">
      <c r="A33" s="71" t="s">
        <v>61</v>
      </c>
      <c r="B33" s="72" t="s">
        <v>13</v>
      </c>
      <c r="C33" s="92">
        <v>9671</v>
      </c>
      <c r="D33" s="93">
        <v>0</v>
      </c>
      <c r="E33" s="93">
        <v>1165</v>
      </c>
      <c r="F33" s="93">
        <v>1509</v>
      </c>
      <c r="G33" s="93">
        <v>805</v>
      </c>
      <c r="H33" s="93">
        <v>51635</v>
      </c>
      <c r="I33" s="93">
        <v>5218</v>
      </c>
      <c r="J33" s="93">
        <v>7305</v>
      </c>
      <c r="K33" s="93">
        <v>16322</v>
      </c>
      <c r="L33" s="93">
        <v>333</v>
      </c>
      <c r="M33" s="93">
        <v>16171</v>
      </c>
      <c r="N33" s="93">
        <v>3326</v>
      </c>
      <c r="O33" s="93">
        <v>2770</v>
      </c>
      <c r="P33" s="93">
        <v>369</v>
      </c>
      <c r="Q33" s="93">
        <v>6353</v>
      </c>
      <c r="R33" s="93">
        <v>1656</v>
      </c>
      <c r="S33" s="93">
        <v>7167</v>
      </c>
      <c r="T33" s="93">
        <v>884</v>
      </c>
      <c r="U33" s="93">
        <v>14349</v>
      </c>
      <c r="V33" s="93">
        <v>16457</v>
      </c>
      <c r="W33" s="93">
        <v>12220</v>
      </c>
      <c r="X33" s="93">
        <v>2279</v>
      </c>
      <c r="Y33" s="93">
        <v>4253</v>
      </c>
      <c r="Z33" s="93">
        <v>54618</v>
      </c>
      <c r="AA33" s="93">
        <v>10260</v>
      </c>
      <c r="AB33" s="93">
        <v>14841</v>
      </c>
      <c r="AC33" s="93">
        <v>69468</v>
      </c>
      <c r="AD33" s="93">
        <v>300252</v>
      </c>
      <c r="AE33" s="93">
        <v>142613</v>
      </c>
      <c r="AF33" s="93">
        <v>482914</v>
      </c>
      <c r="AG33" s="93">
        <v>534</v>
      </c>
      <c r="AH33" s="93">
        <v>75059</v>
      </c>
      <c r="AI33" s="93">
        <v>165286</v>
      </c>
      <c r="AJ33" s="93">
        <v>51126</v>
      </c>
      <c r="AK33" s="93">
        <v>2916</v>
      </c>
      <c r="AL33" s="93">
        <v>2384</v>
      </c>
      <c r="AM33" s="93">
        <v>13674</v>
      </c>
      <c r="AN33" s="93">
        <v>133538</v>
      </c>
      <c r="AO33" s="93">
        <v>131397</v>
      </c>
      <c r="AP33" s="93">
        <v>47892</v>
      </c>
      <c r="AQ33" s="93">
        <v>292920</v>
      </c>
      <c r="AR33" s="93">
        <v>336551</v>
      </c>
      <c r="AS33" s="93">
        <v>9598</v>
      </c>
      <c r="AT33" s="93">
        <v>23152</v>
      </c>
      <c r="AU33" s="93">
        <v>48573</v>
      </c>
      <c r="AV33" s="93">
        <v>76713</v>
      </c>
      <c r="AW33" s="93">
        <v>31618</v>
      </c>
      <c r="AX33" s="93">
        <v>90440</v>
      </c>
      <c r="AY33" s="93">
        <v>20517</v>
      </c>
      <c r="AZ33" s="93">
        <v>86872</v>
      </c>
      <c r="BA33" s="93">
        <v>17604</v>
      </c>
      <c r="BB33" s="93">
        <v>123637</v>
      </c>
      <c r="BC33" s="93">
        <v>0</v>
      </c>
      <c r="BD33" s="93">
        <v>45897</v>
      </c>
      <c r="BE33" s="93">
        <f t="shared" si="2"/>
        <v>3085081</v>
      </c>
      <c r="BF33" s="93">
        <v>0</v>
      </c>
      <c r="BG33" s="93">
        <v>37010064</v>
      </c>
      <c r="BH33" s="93">
        <v>12620</v>
      </c>
      <c r="BI33" s="93">
        <v>0</v>
      </c>
      <c r="BJ33" s="93">
        <v>39770</v>
      </c>
      <c r="BK33" s="93">
        <v>0</v>
      </c>
      <c r="BL33" s="93">
        <f t="shared" si="0"/>
        <v>37062454</v>
      </c>
      <c r="BM33" s="93">
        <f t="shared" si="1"/>
        <v>40147535</v>
      </c>
      <c r="BN33" s="93">
        <v>549</v>
      </c>
      <c r="BO33" s="93">
        <f t="shared" si="3"/>
        <v>37063003</v>
      </c>
      <c r="BP33" s="93">
        <f t="shared" si="4"/>
        <v>40148084</v>
      </c>
      <c r="BQ33" s="93">
        <v>-479</v>
      </c>
      <c r="BR33" s="93">
        <f t="shared" si="5"/>
        <v>37062524</v>
      </c>
      <c r="BS33" s="94">
        <f t="shared" si="6"/>
        <v>40147605</v>
      </c>
    </row>
    <row r="34" spans="1:71" ht="18" customHeight="1" x14ac:dyDescent="0.2">
      <c r="A34" s="73" t="s">
        <v>62</v>
      </c>
      <c r="B34" s="70" t="s">
        <v>204</v>
      </c>
      <c r="C34" s="86">
        <v>2716</v>
      </c>
      <c r="D34" s="87">
        <v>4995</v>
      </c>
      <c r="E34" s="87">
        <v>1083</v>
      </c>
      <c r="F34" s="87">
        <v>2167</v>
      </c>
      <c r="G34" s="87">
        <v>328</v>
      </c>
      <c r="H34" s="87">
        <v>17969</v>
      </c>
      <c r="I34" s="87">
        <v>3234</v>
      </c>
      <c r="J34" s="87">
        <v>6127</v>
      </c>
      <c r="K34" s="87">
        <v>18070</v>
      </c>
      <c r="L34" s="87">
        <v>224</v>
      </c>
      <c r="M34" s="87">
        <v>14462</v>
      </c>
      <c r="N34" s="87">
        <v>2575</v>
      </c>
      <c r="O34" s="87">
        <v>1207</v>
      </c>
      <c r="P34" s="87">
        <v>792</v>
      </c>
      <c r="Q34" s="87">
        <v>3387</v>
      </c>
      <c r="R34" s="87">
        <v>677</v>
      </c>
      <c r="S34" s="87">
        <v>6703</v>
      </c>
      <c r="T34" s="87">
        <v>1815</v>
      </c>
      <c r="U34" s="87">
        <v>24514</v>
      </c>
      <c r="V34" s="87">
        <v>6635</v>
      </c>
      <c r="W34" s="87">
        <v>4833</v>
      </c>
      <c r="X34" s="87">
        <v>2001</v>
      </c>
      <c r="Y34" s="87">
        <v>4265</v>
      </c>
      <c r="Z34" s="87">
        <v>12201</v>
      </c>
      <c r="AA34" s="87">
        <v>9137</v>
      </c>
      <c r="AB34" s="87">
        <v>8072</v>
      </c>
      <c r="AC34" s="87">
        <v>40495</v>
      </c>
      <c r="AD34" s="87">
        <v>58790</v>
      </c>
      <c r="AE34" s="87">
        <v>96868</v>
      </c>
      <c r="AF34" s="87">
        <v>1505</v>
      </c>
      <c r="AG34" s="87">
        <v>312</v>
      </c>
      <c r="AH34" s="87">
        <v>19343</v>
      </c>
      <c r="AI34" s="87">
        <v>4568</v>
      </c>
      <c r="AJ34" s="87">
        <v>1589</v>
      </c>
      <c r="AK34" s="87">
        <v>881</v>
      </c>
      <c r="AL34" s="87">
        <v>313</v>
      </c>
      <c r="AM34" s="87">
        <v>333</v>
      </c>
      <c r="AN34" s="87">
        <v>9974</v>
      </c>
      <c r="AO34" s="87">
        <v>18581</v>
      </c>
      <c r="AP34" s="87">
        <v>319441</v>
      </c>
      <c r="AQ34" s="87">
        <v>332894</v>
      </c>
      <c r="AR34" s="87">
        <v>30221</v>
      </c>
      <c r="AS34" s="87">
        <v>5361</v>
      </c>
      <c r="AT34" s="87">
        <v>10191</v>
      </c>
      <c r="AU34" s="87">
        <v>3581</v>
      </c>
      <c r="AV34" s="87">
        <v>21088</v>
      </c>
      <c r="AW34" s="87">
        <v>1856</v>
      </c>
      <c r="AX34" s="87">
        <v>16509</v>
      </c>
      <c r="AY34" s="87">
        <v>2742</v>
      </c>
      <c r="AZ34" s="87">
        <v>21195</v>
      </c>
      <c r="BA34" s="87">
        <v>3976</v>
      </c>
      <c r="BB34" s="87">
        <v>10048</v>
      </c>
      <c r="BC34" s="87">
        <v>683</v>
      </c>
      <c r="BD34" s="87">
        <v>21617</v>
      </c>
      <c r="BE34" s="87">
        <f t="shared" si="2"/>
        <v>1215144</v>
      </c>
      <c r="BF34" s="87">
        <v>14559</v>
      </c>
      <c r="BG34" s="87">
        <v>1203800</v>
      </c>
      <c r="BH34" s="87">
        <v>15</v>
      </c>
      <c r="BI34" s="87">
        <v>42</v>
      </c>
      <c r="BJ34" s="87">
        <v>239670</v>
      </c>
      <c r="BK34" s="87">
        <v>175</v>
      </c>
      <c r="BL34" s="87">
        <f t="shared" si="0"/>
        <v>1458261</v>
      </c>
      <c r="BM34" s="87">
        <f t="shared" si="1"/>
        <v>2673405</v>
      </c>
      <c r="BN34" s="87">
        <v>245655</v>
      </c>
      <c r="BO34" s="87">
        <f t="shared" si="3"/>
        <v>1703916</v>
      </c>
      <c r="BP34" s="87">
        <f t="shared" si="4"/>
        <v>2919060</v>
      </c>
      <c r="BQ34" s="87">
        <v>-2245525</v>
      </c>
      <c r="BR34" s="87">
        <f t="shared" si="5"/>
        <v>-541609</v>
      </c>
      <c r="BS34" s="88">
        <f t="shared" si="6"/>
        <v>673535</v>
      </c>
    </row>
    <row r="35" spans="1:71" ht="18" customHeight="1" x14ac:dyDescent="0.2">
      <c r="A35" s="68" t="s">
        <v>63</v>
      </c>
      <c r="B35" s="74" t="s">
        <v>205</v>
      </c>
      <c r="C35" s="86">
        <v>151601</v>
      </c>
      <c r="D35" s="87">
        <v>871500</v>
      </c>
      <c r="E35" s="87">
        <v>147052</v>
      </c>
      <c r="F35" s="87">
        <v>74494</v>
      </c>
      <c r="G35" s="87">
        <v>2770</v>
      </c>
      <c r="H35" s="87">
        <v>828170</v>
      </c>
      <c r="I35" s="87">
        <v>31140</v>
      </c>
      <c r="J35" s="87">
        <v>199506</v>
      </c>
      <c r="K35" s="87">
        <v>331341</v>
      </c>
      <c r="L35" s="87">
        <v>28743</v>
      </c>
      <c r="M35" s="87">
        <v>132595</v>
      </c>
      <c r="N35" s="87">
        <v>86533</v>
      </c>
      <c r="O35" s="87">
        <v>26098</v>
      </c>
      <c r="P35" s="87">
        <v>6133</v>
      </c>
      <c r="Q35" s="87">
        <v>38647</v>
      </c>
      <c r="R35" s="87">
        <v>7694</v>
      </c>
      <c r="S35" s="87">
        <v>43540</v>
      </c>
      <c r="T35" s="87">
        <v>9186</v>
      </c>
      <c r="U35" s="87">
        <v>128467</v>
      </c>
      <c r="V35" s="87">
        <v>53305</v>
      </c>
      <c r="W35" s="87">
        <v>45534</v>
      </c>
      <c r="X35" s="87">
        <v>34155</v>
      </c>
      <c r="Y35" s="87">
        <v>123391</v>
      </c>
      <c r="Z35" s="87">
        <v>399288</v>
      </c>
      <c r="AA35" s="87">
        <v>330593</v>
      </c>
      <c r="AB35" s="87">
        <v>320780</v>
      </c>
      <c r="AC35" s="87">
        <v>182057</v>
      </c>
      <c r="AD35" s="87">
        <v>113727</v>
      </c>
      <c r="AE35" s="87">
        <v>173089</v>
      </c>
      <c r="AF35" s="87">
        <v>9370</v>
      </c>
      <c r="AG35" s="87">
        <v>564</v>
      </c>
      <c r="AH35" s="87">
        <v>55784</v>
      </c>
      <c r="AI35" s="87">
        <v>50165</v>
      </c>
      <c r="AJ35" s="87">
        <v>4304</v>
      </c>
      <c r="AK35" s="87">
        <v>6995</v>
      </c>
      <c r="AL35" s="87">
        <v>144</v>
      </c>
      <c r="AM35" s="87">
        <v>954</v>
      </c>
      <c r="AN35" s="87">
        <v>139696</v>
      </c>
      <c r="AO35" s="87">
        <v>125135</v>
      </c>
      <c r="AP35" s="87">
        <v>290922</v>
      </c>
      <c r="AQ35" s="87">
        <v>267580</v>
      </c>
      <c r="AR35" s="87">
        <v>322339</v>
      </c>
      <c r="AS35" s="87">
        <v>8535</v>
      </c>
      <c r="AT35" s="87">
        <v>45130</v>
      </c>
      <c r="AU35" s="87">
        <v>36119</v>
      </c>
      <c r="AV35" s="87">
        <v>76302</v>
      </c>
      <c r="AW35" s="87">
        <v>14733</v>
      </c>
      <c r="AX35" s="87">
        <v>118649</v>
      </c>
      <c r="AY35" s="87">
        <v>27627</v>
      </c>
      <c r="AZ35" s="87">
        <v>289156</v>
      </c>
      <c r="BA35" s="87">
        <v>19475</v>
      </c>
      <c r="BB35" s="87">
        <v>135767</v>
      </c>
      <c r="BC35" s="87">
        <v>42941</v>
      </c>
      <c r="BD35" s="87">
        <v>138388</v>
      </c>
      <c r="BE35" s="87">
        <f t="shared" si="2"/>
        <v>7147903</v>
      </c>
      <c r="BF35" s="87">
        <v>232475</v>
      </c>
      <c r="BG35" s="87">
        <v>3929400</v>
      </c>
      <c r="BH35" s="87">
        <v>2474</v>
      </c>
      <c r="BI35" s="87">
        <v>24209</v>
      </c>
      <c r="BJ35" s="87">
        <v>309252</v>
      </c>
      <c r="BK35" s="87">
        <v>22882</v>
      </c>
      <c r="BL35" s="87">
        <f t="shared" si="0"/>
        <v>4520692</v>
      </c>
      <c r="BM35" s="87">
        <f t="shared" si="1"/>
        <v>11668595</v>
      </c>
      <c r="BN35" s="87">
        <v>5245716</v>
      </c>
      <c r="BO35" s="87">
        <f t="shared" si="3"/>
        <v>9766408</v>
      </c>
      <c r="BP35" s="87">
        <f t="shared" si="4"/>
        <v>16914311</v>
      </c>
      <c r="BQ35" s="87">
        <v>-903938</v>
      </c>
      <c r="BR35" s="87">
        <f t="shared" si="5"/>
        <v>8862470</v>
      </c>
      <c r="BS35" s="88">
        <f t="shared" si="6"/>
        <v>16010373</v>
      </c>
    </row>
    <row r="36" spans="1:71" ht="18" customHeight="1" x14ac:dyDescent="0.2">
      <c r="A36" s="68" t="s">
        <v>64</v>
      </c>
      <c r="B36" s="70" t="s">
        <v>206</v>
      </c>
      <c r="C36" s="86">
        <v>1093940</v>
      </c>
      <c r="D36" s="87">
        <v>393656</v>
      </c>
      <c r="E36" s="87">
        <v>200684</v>
      </c>
      <c r="F36" s="87">
        <v>208552</v>
      </c>
      <c r="G36" s="87">
        <v>259982</v>
      </c>
      <c r="H36" s="87">
        <v>786909</v>
      </c>
      <c r="I36" s="87">
        <v>67568</v>
      </c>
      <c r="J36" s="87">
        <v>222155</v>
      </c>
      <c r="K36" s="87">
        <v>92061</v>
      </c>
      <c r="L36" s="87">
        <v>251</v>
      </c>
      <c r="M36" s="87">
        <v>41608</v>
      </c>
      <c r="N36" s="87">
        <v>134471</v>
      </c>
      <c r="O36" s="87">
        <v>17414</v>
      </c>
      <c r="P36" s="87">
        <v>2738</v>
      </c>
      <c r="Q36" s="87">
        <v>56871</v>
      </c>
      <c r="R36" s="87">
        <v>11187</v>
      </c>
      <c r="S36" s="87">
        <v>47116</v>
      </c>
      <c r="T36" s="87">
        <v>19987</v>
      </c>
      <c r="U36" s="87">
        <v>109425</v>
      </c>
      <c r="V36" s="87">
        <v>28069</v>
      </c>
      <c r="W36" s="87">
        <v>7729</v>
      </c>
      <c r="X36" s="87">
        <v>9709</v>
      </c>
      <c r="Y36" s="87">
        <v>202557</v>
      </c>
      <c r="Z36" s="87">
        <v>660969</v>
      </c>
      <c r="AA36" s="87">
        <v>707568</v>
      </c>
      <c r="AB36" s="87">
        <v>499548</v>
      </c>
      <c r="AC36" s="87">
        <v>388644</v>
      </c>
      <c r="AD36" s="87">
        <v>3331870</v>
      </c>
      <c r="AE36" s="87">
        <v>331118</v>
      </c>
      <c r="AF36" s="87">
        <v>148936</v>
      </c>
      <c r="AG36" s="87">
        <v>3243</v>
      </c>
      <c r="AH36" s="87">
        <v>58687</v>
      </c>
      <c r="AI36" s="87">
        <v>0</v>
      </c>
      <c r="AJ36" s="87">
        <v>13949</v>
      </c>
      <c r="AK36" s="87">
        <v>5688</v>
      </c>
      <c r="AL36" s="87">
        <v>319</v>
      </c>
      <c r="AM36" s="87">
        <v>2030</v>
      </c>
      <c r="AN36" s="87">
        <v>81956</v>
      </c>
      <c r="AO36" s="87">
        <v>381215</v>
      </c>
      <c r="AP36" s="87">
        <v>901539</v>
      </c>
      <c r="AQ36" s="87">
        <v>650263</v>
      </c>
      <c r="AR36" s="87">
        <v>345993</v>
      </c>
      <c r="AS36" s="87">
        <v>16991</v>
      </c>
      <c r="AT36" s="87">
        <v>157398</v>
      </c>
      <c r="AU36" s="87">
        <v>149492</v>
      </c>
      <c r="AV36" s="87">
        <v>112763</v>
      </c>
      <c r="AW36" s="87">
        <v>132524</v>
      </c>
      <c r="AX36" s="87">
        <v>384526</v>
      </c>
      <c r="AY36" s="87">
        <v>293502</v>
      </c>
      <c r="AZ36" s="87">
        <v>70156</v>
      </c>
      <c r="BA36" s="87">
        <v>365728</v>
      </c>
      <c r="BB36" s="87">
        <v>417320</v>
      </c>
      <c r="BC36" s="87">
        <v>0</v>
      </c>
      <c r="BD36" s="87">
        <v>83966</v>
      </c>
      <c r="BE36" s="87">
        <f t="shared" si="2"/>
        <v>14712540</v>
      </c>
      <c r="BF36" s="87">
        <v>0</v>
      </c>
      <c r="BG36" s="87">
        <v>0</v>
      </c>
      <c r="BH36" s="87">
        <v>0</v>
      </c>
      <c r="BI36" s="87">
        <v>0</v>
      </c>
      <c r="BJ36" s="87">
        <v>0</v>
      </c>
      <c r="BK36" s="87">
        <v>0</v>
      </c>
      <c r="BL36" s="87">
        <f t="shared" ref="BL36:BL57" si="7">SUM(BF36:BK36)</f>
        <v>0</v>
      </c>
      <c r="BM36" s="87">
        <f t="shared" ref="BM36:BM57" si="8">BL36+BE36</f>
        <v>14712540</v>
      </c>
      <c r="BN36" s="87">
        <v>0</v>
      </c>
      <c r="BO36" s="87">
        <f t="shared" si="3"/>
        <v>0</v>
      </c>
      <c r="BP36" s="87">
        <f t="shared" si="4"/>
        <v>14712540</v>
      </c>
      <c r="BQ36" s="87">
        <v>0</v>
      </c>
      <c r="BR36" s="87">
        <f t="shared" si="5"/>
        <v>0</v>
      </c>
      <c r="BS36" s="88">
        <f t="shared" si="6"/>
        <v>14712540</v>
      </c>
    </row>
    <row r="37" spans="1:71" ht="18" customHeight="1" x14ac:dyDescent="0.2">
      <c r="A37" s="68" t="s">
        <v>65</v>
      </c>
      <c r="B37" s="70" t="s">
        <v>207</v>
      </c>
      <c r="C37" s="86">
        <v>34107</v>
      </c>
      <c r="D37" s="87">
        <v>114909</v>
      </c>
      <c r="E37" s="87">
        <v>1464</v>
      </c>
      <c r="F37" s="87">
        <v>11179</v>
      </c>
      <c r="G37" s="87">
        <v>148</v>
      </c>
      <c r="H37" s="87">
        <v>48494</v>
      </c>
      <c r="I37" s="87">
        <v>1119</v>
      </c>
      <c r="J37" s="87">
        <v>29988</v>
      </c>
      <c r="K37" s="87">
        <v>67117</v>
      </c>
      <c r="L37" s="87">
        <v>2006</v>
      </c>
      <c r="M37" s="87">
        <v>13360</v>
      </c>
      <c r="N37" s="87">
        <v>19556</v>
      </c>
      <c r="O37" s="87">
        <v>14485</v>
      </c>
      <c r="P37" s="87">
        <v>6896</v>
      </c>
      <c r="Q37" s="87">
        <v>6400</v>
      </c>
      <c r="R37" s="87">
        <v>851</v>
      </c>
      <c r="S37" s="87">
        <v>4679</v>
      </c>
      <c r="T37" s="87">
        <v>567</v>
      </c>
      <c r="U37" s="87">
        <v>6867</v>
      </c>
      <c r="V37" s="87">
        <v>4467</v>
      </c>
      <c r="W37" s="87">
        <v>3310</v>
      </c>
      <c r="X37" s="87">
        <v>5391</v>
      </c>
      <c r="Y37" s="87">
        <v>23336</v>
      </c>
      <c r="Z37" s="87">
        <v>18240</v>
      </c>
      <c r="AA37" s="87">
        <v>29633</v>
      </c>
      <c r="AB37" s="87">
        <v>21180</v>
      </c>
      <c r="AC37" s="87">
        <v>19958</v>
      </c>
      <c r="AD37" s="87">
        <v>4295</v>
      </c>
      <c r="AE37" s="87">
        <v>3870</v>
      </c>
      <c r="AF37" s="87">
        <v>708</v>
      </c>
      <c r="AG37" s="87">
        <v>39</v>
      </c>
      <c r="AH37" s="87">
        <v>46111</v>
      </c>
      <c r="AI37" s="87">
        <v>90163</v>
      </c>
      <c r="AJ37" s="87">
        <v>595344</v>
      </c>
      <c r="AK37" s="87">
        <v>3400</v>
      </c>
      <c r="AL37" s="87">
        <v>9</v>
      </c>
      <c r="AM37" s="87">
        <v>39</v>
      </c>
      <c r="AN37" s="87">
        <v>3484</v>
      </c>
      <c r="AO37" s="87">
        <v>3075</v>
      </c>
      <c r="AP37" s="87">
        <v>7622</v>
      </c>
      <c r="AQ37" s="87">
        <v>13487</v>
      </c>
      <c r="AR37" s="87">
        <v>8082</v>
      </c>
      <c r="AS37" s="87">
        <v>588</v>
      </c>
      <c r="AT37" s="87">
        <v>1915</v>
      </c>
      <c r="AU37" s="87">
        <v>1951</v>
      </c>
      <c r="AV37" s="87">
        <v>2238</v>
      </c>
      <c r="AW37" s="87">
        <v>529</v>
      </c>
      <c r="AX37" s="87">
        <v>9043</v>
      </c>
      <c r="AY37" s="87">
        <v>1013</v>
      </c>
      <c r="AZ37" s="87">
        <v>9954</v>
      </c>
      <c r="BA37" s="87">
        <v>1355</v>
      </c>
      <c r="BB37" s="87">
        <v>2794</v>
      </c>
      <c r="BC37" s="87">
        <v>2826</v>
      </c>
      <c r="BD37" s="87">
        <v>2671</v>
      </c>
      <c r="BE37" s="87">
        <f t="shared" si="2"/>
        <v>1326312</v>
      </c>
      <c r="BF37" s="87">
        <v>1426</v>
      </c>
      <c r="BG37" s="87">
        <v>206320</v>
      </c>
      <c r="BH37" s="87">
        <v>2</v>
      </c>
      <c r="BI37" s="87">
        <v>925</v>
      </c>
      <c r="BJ37" s="87">
        <v>14077</v>
      </c>
      <c r="BK37" s="87">
        <v>2048</v>
      </c>
      <c r="BL37" s="87">
        <f t="shared" si="7"/>
        <v>224798</v>
      </c>
      <c r="BM37" s="87">
        <f t="shared" si="8"/>
        <v>1551110</v>
      </c>
      <c r="BN37" s="87">
        <v>1108948</v>
      </c>
      <c r="BO37" s="87">
        <f t="shared" si="3"/>
        <v>1333746</v>
      </c>
      <c r="BP37" s="87">
        <f t="shared" si="4"/>
        <v>2660058</v>
      </c>
      <c r="BQ37" s="87">
        <v>-879083</v>
      </c>
      <c r="BR37" s="87">
        <f t="shared" si="5"/>
        <v>454663</v>
      </c>
      <c r="BS37" s="88">
        <f t="shared" si="6"/>
        <v>1780975</v>
      </c>
    </row>
    <row r="38" spans="1:71" ht="18" customHeight="1" x14ac:dyDescent="0.2">
      <c r="A38" s="68" t="s">
        <v>66</v>
      </c>
      <c r="B38" s="70" t="s">
        <v>208</v>
      </c>
      <c r="C38" s="86">
        <v>1873</v>
      </c>
      <c r="D38" s="87">
        <v>0</v>
      </c>
      <c r="E38" s="87">
        <v>510</v>
      </c>
      <c r="F38" s="87">
        <v>1367</v>
      </c>
      <c r="G38" s="87">
        <v>458</v>
      </c>
      <c r="H38" s="87">
        <v>5555</v>
      </c>
      <c r="I38" s="87">
        <v>6762</v>
      </c>
      <c r="J38" s="87">
        <v>3838</v>
      </c>
      <c r="K38" s="87">
        <v>13887</v>
      </c>
      <c r="L38" s="87">
        <v>137</v>
      </c>
      <c r="M38" s="87">
        <v>19513</v>
      </c>
      <c r="N38" s="87">
        <v>1103</v>
      </c>
      <c r="O38" s="87">
        <v>756</v>
      </c>
      <c r="P38" s="87">
        <v>195</v>
      </c>
      <c r="Q38" s="87">
        <v>3153</v>
      </c>
      <c r="R38" s="87">
        <v>1311</v>
      </c>
      <c r="S38" s="87">
        <v>9388</v>
      </c>
      <c r="T38" s="87">
        <v>1585</v>
      </c>
      <c r="U38" s="87">
        <v>10520</v>
      </c>
      <c r="V38" s="87">
        <v>4653</v>
      </c>
      <c r="W38" s="87">
        <v>1310</v>
      </c>
      <c r="X38" s="87">
        <v>2298</v>
      </c>
      <c r="Y38" s="87">
        <v>4302</v>
      </c>
      <c r="Z38" s="87">
        <v>1847</v>
      </c>
      <c r="AA38" s="87">
        <v>2305</v>
      </c>
      <c r="AB38" s="87">
        <v>5029</v>
      </c>
      <c r="AC38" s="87">
        <v>38610</v>
      </c>
      <c r="AD38" s="87">
        <v>99185</v>
      </c>
      <c r="AE38" s="87">
        <v>24682</v>
      </c>
      <c r="AF38" s="87">
        <v>1748</v>
      </c>
      <c r="AG38" s="87">
        <v>33</v>
      </c>
      <c r="AH38" s="87">
        <v>7570</v>
      </c>
      <c r="AI38" s="87">
        <v>31</v>
      </c>
      <c r="AJ38" s="87">
        <v>713</v>
      </c>
      <c r="AK38" s="87">
        <v>7267</v>
      </c>
      <c r="AL38" s="87">
        <v>132</v>
      </c>
      <c r="AM38" s="87">
        <v>145</v>
      </c>
      <c r="AN38" s="87">
        <v>37657</v>
      </c>
      <c r="AO38" s="87">
        <v>76389</v>
      </c>
      <c r="AP38" s="87">
        <v>38502</v>
      </c>
      <c r="AQ38" s="87">
        <v>182252</v>
      </c>
      <c r="AR38" s="87">
        <v>30234</v>
      </c>
      <c r="AS38" s="87">
        <v>231</v>
      </c>
      <c r="AT38" s="87">
        <v>1368</v>
      </c>
      <c r="AU38" s="87">
        <v>3056</v>
      </c>
      <c r="AV38" s="87">
        <v>25170</v>
      </c>
      <c r="AW38" s="87">
        <v>8943</v>
      </c>
      <c r="AX38" s="87">
        <v>59437</v>
      </c>
      <c r="AY38" s="87">
        <v>3429</v>
      </c>
      <c r="AZ38" s="87">
        <v>7868</v>
      </c>
      <c r="BA38" s="87">
        <v>9916</v>
      </c>
      <c r="BB38" s="87">
        <v>11631</v>
      </c>
      <c r="BC38" s="87">
        <v>79</v>
      </c>
      <c r="BD38" s="87">
        <v>19901</v>
      </c>
      <c r="BE38" s="87">
        <f t="shared" si="2"/>
        <v>799834</v>
      </c>
      <c r="BF38" s="87">
        <v>9223</v>
      </c>
      <c r="BG38" s="87">
        <v>2011268</v>
      </c>
      <c r="BH38" s="87">
        <v>4</v>
      </c>
      <c r="BI38" s="87">
        <v>89</v>
      </c>
      <c r="BJ38" s="87">
        <v>889652</v>
      </c>
      <c r="BK38" s="87">
        <v>43</v>
      </c>
      <c r="BL38" s="87">
        <f t="shared" si="7"/>
        <v>2910279</v>
      </c>
      <c r="BM38" s="87">
        <f t="shared" si="8"/>
        <v>3710113</v>
      </c>
      <c r="BN38" s="87">
        <v>675155</v>
      </c>
      <c r="BO38" s="87">
        <f t="shared" si="3"/>
        <v>3585434</v>
      </c>
      <c r="BP38" s="87">
        <f t="shared" si="4"/>
        <v>4385268</v>
      </c>
      <c r="BQ38" s="87">
        <v>-1794280</v>
      </c>
      <c r="BR38" s="87">
        <f t="shared" si="5"/>
        <v>1791154</v>
      </c>
      <c r="BS38" s="88">
        <f t="shared" si="6"/>
        <v>2590988</v>
      </c>
    </row>
    <row r="39" spans="1:71" ht="18" customHeight="1" x14ac:dyDescent="0.2">
      <c r="A39" s="73" t="s">
        <v>67</v>
      </c>
      <c r="B39" s="75" t="s">
        <v>209</v>
      </c>
      <c r="C39" s="89">
        <v>6884</v>
      </c>
      <c r="D39" s="90">
        <v>34635</v>
      </c>
      <c r="E39" s="90">
        <v>457</v>
      </c>
      <c r="F39" s="90">
        <v>3365</v>
      </c>
      <c r="G39" s="90">
        <v>57</v>
      </c>
      <c r="H39" s="90">
        <v>36133</v>
      </c>
      <c r="I39" s="90">
        <v>1061</v>
      </c>
      <c r="J39" s="90">
        <v>8117</v>
      </c>
      <c r="K39" s="90">
        <v>16460</v>
      </c>
      <c r="L39" s="90">
        <v>1060</v>
      </c>
      <c r="M39" s="90">
        <v>4939</v>
      </c>
      <c r="N39" s="90">
        <v>4381</v>
      </c>
      <c r="O39" s="90">
        <v>1543</v>
      </c>
      <c r="P39" s="90">
        <v>444</v>
      </c>
      <c r="Q39" s="90">
        <v>1317</v>
      </c>
      <c r="R39" s="90">
        <v>244</v>
      </c>
      <c r="S39" s="90">
        <v>1168</v>
      </c>
      <c r="T39" s="90">
        <v>340</v>
      </c>
      <c r="U39" s="90">
        <v>2724</v>
      </c>
      <c r="V39" s="90">
        <v>3301</v>
      </c>
      <c r="W39" s="90">
        <v>2023</v>
      </c>
      <c r="X39" s="90">
        <v>1512</v>
      </c>
      <c r="Y39" s="90">
        <v>2142</v>
      </c>
      <c r="Z39" s="90">
        <v>12662</v>
      </c>
      <c r="AA39" s="90">
        <v>10503</v>
      </c>
      <c r="AB39" s="90">
        <v>10294</v>
      </c>
      <c r="AC39" s="90">
        <v>4155</v>
      </c>
      <c r="AD39" s="90">
        <v>1806</v>
      </c>
      <c r="AE39" s="90">
        <v>1255</v>
      </c>
      <c r="AF39" s="90">
        <v>259</v>
      </c>
      <c r="AG39" s="90">
        <v>978</v>
      </c>
      <c r="AH39" s="90">
        <v>10692</v>
      </c>
      <c r="AI39" s="90">
        <v>10606</v>
      </c>
      <c r="AJ39" s="90">
        <v>294</v>
      </c>
      <c r="AK39" s="90">
        <v>760</v>
      </c>
      <c r="AL39" s="90">
        <v>159</v>
      </c>
      <c r="AM39" s="90">
        <v>21</v>
      </c>
      <c r="AN39" s="90">
        <v>7545</v>
      </c>
      <c r="AO39" s="90">
        <v>2410</v>
      </c>
      <c r="AP39" s="90">
        <v>5388</v>
      </c>
      <c r="AQ39" s="90">
        <v>11605</v>
      </c>
      <c r="AR39" s="90">
        <v>13880</v>
      </c>
      <c r="AS39" s="90">
        <v>524</v>
      </c>
      <c r="AT39" s="90">
        <v>2940</v>
      </c>
      <c r="AU39" s="90">
        <v>1497</v>
      </c>
      <c r="AV39" s="90">
        <v>2127</v>
      </c>
      <c r="AW39" s="90">
        <v>307</v>
      </c>
      <c r="AX39" s="90">
        <v>4435</v>
      </c>
      <c r="AY39" s="90">
        <v>1157</v>
      </c>
      <c r="AZ39" s="90">
        <v>12261</v>
      </c>
      <c r="BA39" s="90">
        <v>567</v>
      </c>
      <c r="BB39" s="90">
        <v>1406</v>
      </c>
      <c r="BC39" s="90">
        <v>1883</v>
      </c>
      <c r="BD39" s="90">
        <v>292</v>
      </c>
      <c r="BE39" s="90">
        <f t="shared" si="2"/>
        <v>268975</v>
      </c>
      <c r="BF39" s="90">
        <v>4040</v>
      </c>
      <c r="BG39" s="90">
        <v>160300</v>
      </c>
      <c r="BH39" s="90">
        <v>32</v>
      </c>
      <c r="BI39" s="90">
        <v>1688</v>
      </c>
      <c r="BJ39" s="90">
        <v>20387</v>
      </c>
      <c r="BK39" s="90">
        <v>1109</v>
      </c>
      <c r="BL39" s="90">
        <f t="shared" si="7"/>
        <v>187556</v>
      </c>
      <c r="BM39" s="90">
        <f t="shared" si="8"/>
        <v>456531</v>
      </c>
      <c r="BN39" s="90">
        <v>40196</v>
      </c>
      <c r="BO39" s="90">
        <f t="shared" si="3"/>
        <v>227752</v>
      </c>
      <c r="BP39" s="90">
        <f t="shared" si="4"/>
        <v>496727</v>
      </c>
      <c r="BQ39" s="90">
        <v>-284429</v>
      </c>
      <c r="BR39" s="90">
        <f t="shared" si="5"/>
        <v>-56677</v>
      </c>
      <c r="BS39" s="91">
        <f t="shared" si="6"/>
        <v>212298</v>
      </c>
    </row>
    <row r="40" spans="1:71" ht="18" customHeight="1" x14ac:dyDescent="0.2">
      <c r="A40" s="68" t="s">
        <v>68</v>
      </c>
      <c r="B40" s="70" t="s">
        <v>210</v>
      </c>
      <c r="C40" s="86">
        <v>33012</v>
      </c>
      <c r="D40" s="87">
        <v>107776</v>
      </c>
      <c r="E40" s="87">
        <v>1747</v>
      </c>
      <c r="F40" s="87">
        <v>12179</v>
      </c>
      <c r="G40" s="87">
        <v>129</v>
      </c>
      <c r="H40" s="87">
        <v>172359</v>
      </c>
      <c r="I40" s="87">
        <v>5800</v>
      </c>
      <c r="J40" s="87">
        <v>25062</v>
      </c>
      <c r="K40" s="87">
        <v>56571</v>
      </c>
      <c r="L40" s="87">
        <v>2981</v>
      </c>
      <c r="M40" s="87">
        <v>24164</v>
      </c>
      <c r="N40" s="87">
        <v>10361</v>
      </c>
      <c r="O40" s="87">
        <v>5893</v>
      </c>
      <c r="P40" s="87">
        <v>3085</v>
      </c>
      <c r="Q40" s="87">
        <v>6042</v>
      </c>
      <c r="R40" s="87">
        <v>998</v>
      </c>
      <c r="S40" s="87">
        <v>4365</v>
      </c>
      <c r="T40" s="87">
        <v>2310</v>
      </c>
      <c r="U40" s="87">
        <v>11854</v>
      </c>
      <c r="V40" s="87">
        <v>13701</v>
      </c>
      <c r="W40" s="87">
        <v>7471</v>
      </c>
      <c r="X40" s="87">
        <v>4474</v>
      </c>
      <c r="Y40" s="87">
        <v>12374</v>
      </c>
      <c r="Z40" s="87">
        <v>26193</v>
      </c>
      <c r="AA40" s="87">
        <v>22577</v>
      </c>
      <c r="AB40" s="87">
        <v>22388</v>
      </c>
      <c r="AC40" s="87">
        <v>21139</v>
      </c>
      <c r="AD40" s="87">
        <v>7219</v>
      </c>
      <c r="AE40" s="87">
        <v>5193</v>
      </c>
      <c r="AF40" s="87">
        <v>970</v>
      </c>
      <c r="AG40" s="87">
        <v>100</v>
      </c>
      <c r="AH40" s="87">
        <v>4485</v>
      </c>
      <c r="AI40" s="87">
        <v>13464</v>
      </c>
      <c r="AJ40" s="87">
        <v>502</v>
      </c>
      <c r="AK40" s="87">
        <v>1589</v>
      </c>
      <c r="AL40" s="87">
        <v>8</v>
      </c>
      <c r="AM40" s="87">
        <v>78</v>
      </c>
      <c r="AN40" s="87">
        <v>2889</v>
      </c>
      <c r="AO40" s="87">
        <v>10874</v>
      </c>
      <c r="AP40" s="87">
        <v>178013</v>
      </c>
      <c r="AQ40" s="87">
        <v>24873</v>
      </c>
      <c r="AR40" s="87">
        <v>25494</v>
      </c>
      <c r="AS40" s="87">
        <v>1184</v>
      </c>
      <c r="AT40" s="87">
        <v>5976</v>
      </c>
      <c r="AU40" s="87">
        <v>4705</v>
      </c>
      <c r="AV40" s="87">
        <v>4827</v>
      </c>
      <c r="AW40" s="87">
        <v>962</v>
      </c>
      <c r="AX40" s="87">
        <v>10273</v>
      </c>
      <c r="AY40" s="87">
        <v>3490</v>
      </c>
      <c r="AZ40" s="87">
        <v>42613</v>
      </c>
      <c r="BA40" s="87">
        <v>1712</v>
      </c>
      <c r="BB40" s="87">
        <v>3846</v>
      </c>
      <c r="BC40" s="87">
        <v>4453</v>
      </c>
      <c r="BD40" s="87">
        <v>792</v>
      </c>
      <c r="BE40" s="87">
        <f t="shared" si="2"/>
        <v>977589</v>
      </c>
      <c r="BF40" s="87">
        <v>6272</v>
      </c>
      <c r="BG40" s="87">
        <v>189800</v>
      </c>
      <c r="BH40" s="87">
        <v>90</v>
      </c>
      <c r="BI40" s="87">
        <v>1503</v>
      </c>
      <c r="BJ40" s="87">
        <v>25931</v>
      </c>
      <c r="BK40" s="87">
        <v>3156</v>
      </c>
      <c r="BL40" s="87">
        <f t="shared" si="7"/>
        <v>226752</v>
      </c>
      <c r="BM40" s="87">
        <f t="shared" si="8"/>
        <v>1204341</v>
      </c>
      <c r="BN40" s="87">
        <v>76344</v>
      </c>
      <c r="BO40" s="87">
        <f t="shared" si="3"/>
        <v>303096</v>
      </c>
      <c r="BP40" s="87">
        <f t="shared" si="4"/>
        <v>1280685</v>
      </c>
      <c r="BQ40" s="87">
        <v>-825973</v>
      </c>
      <c r="BR40" s="87">
        <f t="shared" si="5"/>
        <v>-522877</v>
      </c>
      <c r="BS40" s="88">
        <f t="shared" si="6"/>
        <v>454712</v>
      </c>
    </row>
    <row r="41" spans="1:71" ht="18" customHeight="1" x14ac:dyDescent="0.2">
      <c r="A41" s="68" t="s">
        <v>69</v>
      </c>
      <c r="B41" s="70" t="s">
        <v>211</v>
      </c>
      <c r="C41" s="86">
        <v>1945</v>
      </c>
      <c r="D41" s="87">
        <v>4581</v>
      </c>
      <c r="E41" s="87">
        <v>388</v>
      </c>
      <c r="F41" s="87">
        <v>9139</v>
      </c>
      <c r="G41" s="87">
        <v>138</v>
      </c>
      <c r="H41" s="87">
        <v>15715</v>
      </c>
      <c r="I41" s="87">
        <v>1099</v>
      </c>
      <c r="J41" s="87">
        <v>4886</v>
      </c>
      <c r="K41" s="87">
        <v>9485</v>
      </c>
      <c r="L41" s="87">
        <v>129</v>
      </c>
      <c r="M41" s="87">
        <v>5738</v>
      </c>
      <c r="N41" s="87">
        <v>666</v>
      </c>
      <c r="O41" s="87">
        <v>684</v>
      </c>
      <c r="P41" s="87">
        <v>238</v>
      </c>
      <c r="Q41" s="87">
        <v>1062</v>
      </c>
      <c r="R41" s="87">
        <v>366</v>
      </c>
      <c r="S41" s="87">
        <v>2089</v>
      </c>
      <c r="T41" s="87">
        <v>382</v>
      </c>
      <c r="U41" s="87">
        <v>4562</v>
      </c>
      <c r="V41" s="87">
        <v>12418</v>
      </c>
      <c r="W41" s="87">
        <v>226</v>
      </c>
      <c r="X41" s="87">
        <v>2914</v>
      </c>
      <c r="Y41" s="87">
        <v>2071</v>
      </c>
      <c r="Z41" s="87">
        <v>4755</v>
      </c>
      <c r="AA41" s="87">
        <v>7927</v>
      </c>
      <c r="AB41" s="87">
        <v>10576</v>
      </c>
      <c r="AC41" s="87">
        <v>17880</v>
      </c>
      <c r="AD41" s="87">
        <v>71884</v>
      </c>
      <c r="AE41" s="87">
        <v>149817</v>
      </c>
      <c r="AF41" s="87">
        <v>7380</v>
      </c>
      <c r="AG41" s="87">
        <v>32340</v>
      </c>
      <c r="AH41" s="87">
        <v>460220</v>
      </c>
      <c r="AI41" s="87">
        <v>1818387</v>
      </c>
      <c r="AJ41" s="87">
        <v>68405</v>
      </c>
      <c r="AK41" s="87">
        <v>1114437</v>
      </c>
      <c r="AL41" s="87">
        <v>1763</v>
      </c>
      <c r="AM41" s="87">
        <v>1880</v>
      </c>
      <c r="AN41" s="87">
        <v>125454</v>
      </c>
      <c r="AO41" s="87">
        <v>90421</v>
      </c>
      <c r="AP41" s="87">
        <v>199682</v>
      </c>
      <c r="AQ41" s="87">
        <v>142333</v>
      </c>
      <c r="AR41" s="87">
        <v>13008</v>
      </c>
      <c r="AS41" s="87">
        <v>5566</v>
      </c>
      <c r="AT41" s="87">
        <v>35333</v>
      </c>
      <c r="AU41" s="87">
        <v>12969</v>
      </c>
      <c r="AV41" s="87">
        <v>32786</v>
      </c>
      <c r="AW41" s="87">
        <v>41068</v>
      </c>
      <c r="AX41" s="87">
        <v>26731</v>
      </c>
      <c r="AY41" s="87">
        <v>385741</v>
      </c>
      <c r="AZ41" s="87">
        <v>103855</v>
      </c>
      <c r="BA41" s="87">
        <v>10979</v>
      </c>
      <c r="BB41" s="87">
        <v>18854</v>
      </c>
      <c r="BC41" s="87">
        <v>0</v>
      </c>
      <c r="BD41" s="87">
        <v>46224</v>
      </c>
      <c r="BE41" s="87">
        <f t="shared" si="2"/>
        <v>5139576</v>
      </c>
      <c r="BF41" s="87">
        <v>11339</v>
      </c>
      <c r="BG41" s="87">
        <v>1456838</v>
      </c>
      <c r="BH41" s="87">
        <v>20783</v>
      </c>
      <c r="BI41" s="87">
        <v>0</v>
      </c>
      <c r="BJ41" s="87">
        <v>357</v>
      </c>
      <c r="BK41" s="87">
        <v>0</v>
      </c>
      <c r="BL41" s="87">
        <f t="shared" si="7"/>
        <v>1489317</v>
      </c>
      <c r="BM41" s="87">
        <f t="shared" si="8"/>
        <v>6628893</v>
      </c>
      <c r="BN41" s="87">
        <v>1510489</v>
      </c>
      <c r="BO41" s="87">
        <f t="shared" si="3"/>
        <v>2999806</v>
      </c>
      <c r="BP41" s="87">
        <f t="shared" si="4"/>
        <v>8139382</v>
      </c>
      <c r="BQ41" s="87">
        <v>-1564722</v>
      </c>
      <c r="BR41" s="87">
        <f t="shared" si="5"/>
        <v>1435084</v>
      </c>
      <c r="BS41" s="88">
        <f t="shared" si="6"/>
        <v>6574660</v>
      </c>
    </row>
    <row r="42" spans="1:71" ht="18" customHeight="1" x14ac:dyDescent="0.2">
      <c r="A42" s="68" t="s">
        <v>70</v>
      </c>
      <c r="B42" s="70" t="s">
        <v>162</v>
      </c>
      <c r="C42" s="86">
        <v>48058</v>
      </c>
      <c r="D42" s="87">
        <v>63111</v>
      </c>
      <c r="E42" s="87">
        <v>2907</v>
      </c>
      <c r="F42" s="87">
        <v>20879</v>
      </c>
      <c r="G42" s="87">
        <v>1253</v>
      </c>
      <c r="H42" s="87">
        <v>127035</v>
      </c>
      <c r="I42" s="87">
        <v>18545</v>
      </c>
      <c r="J42" s="87">
        <v>31013</v>
      </c>
      <c r="K42" s="87">
        <v>97179</v>
      </c>
      <c r="L42" s="87">
        <v>1923</v>
      </c>
      <c r="M42" s="87">
        <v>82311</v>
      </c>
      <c r="N42" s="87">
        <v>5836</v>
      </c>
      <c r="O42" s="87">
        <v>5190</v>
      </c>
      <c r="P42" s="87">
        <v>4552</v>
      </c>
      <c r="Q42" s="87">
        <v>17229</v>
      </c>
      <c r="R42" s="87">
        <v>3961</v>
      </c>
      <c r="S42" s="87">
        <v>43116</v>
      </c>
      <c r="T42" s="87">
        <v>8845</v>
      </c>
      <c r="U42" s="87">
        <v>122551</v>
      </c>
      <c r="V42" s="87">
        <v>62528</v>
      </c>
      <c r="W42" s="87">
        <v>48017</v>
      </c>
      <c r="X42" s="87">
        <v>13148</v>
      </c>
      <c r="Y42" s="87">
        <v>18383</v>
      </c>
      <c r="Z42" s="87">
        <v>72357</v>
      </c>
      <c r="AA42" s="87">
        <v>125052</v>
      </c>
      <c r="AB42" s="87">
        <v>200916</v>
      </c>
      <c r="AC42" s="87">
        <v>343291</v>
      </c>
      <c r="AD42" s="87">
        <v>708597</v>
      </c>
      <c r="AE42" s="87">
        <v>816635</v>
      </c>
      <c r="AF42" s="87">
        <v>91506</v>
      </c>
      <c r="AG42" s="87">
        <v>4555</v>
      </c>
      <c r="AH42" s="87">
        <v>129248</v>
      </c>
      <c r="AI42" s="87">
        <v>0</v>
      </c>
      <c r="AJ42" s="87">
        <v>20023</v>
      </c>
      <c r="AK42" s="87">
        <v>10693</v>
      </c>
      <c r="AL42" s="87">
        <v>642</v>
      </c>
      <c r="AM42" s="87">
        <v>4244</v>
      </c>
      <c r="AN42" s="87">
        <v>269822</v>
      </c>
      <c r="AO42" s="87">
        <v>4079313</v>
      </c>
      <c r="AP42" s="87">
        <v>1396383</v>
      </c>
      <c r="AQ42" s="87">
        <v>1521956</v>
      </c>
      <c r="AR42" s="87">
        <v>292874</v>
      </c>
      <c r="AS42" s="87">
        <v>28694</v>
      </c>
      <c r="AT42" s="87">
        <v>249486</v>
      </c>
      <c r="AU42" s="87">
        <v>57612</v>
      </c>
      <c r="AV42" s="87">
        <v>414925</v>
      </c>
      <c r="AW42" s="87">
        <v>51647</v>
      </c>
      <c r="AX42" s="87">
        <v>2304789</v>
      </c>
      <c r="AY42" s="87">
        <v>84170</v>
      </c>
      <c r="AZ42" s="87">
        <v>332968</v>
      </c>
      <c r="BA42" s="87">
        <v>140978</v>
      </c>
      <c r="BB42" s="87">
        <v>174958</v>
      </c>
      <c r="BC42" s="87">
        <v>0</v>
      </c>
      <c r="BD42" s="87">
        <v>253095</v>
      </c>
      <c r="BE42" s="87">
        <f t="shared" si="2"/>
        <v>15028999</v>
      </c>
      <c r="BF42" s="87">
        <v>121255</v>
      </c>
      <c r="BG42" s="87">
        <v>11426170</v>
      </c>
      <c r="BH42" s="87">
        <v>8249</v>
      </c>
      <c r="BI42" s="87">
        <v>504441</v>
      </c>
      <c r="BJ42" s="87">
        <v>2453483</v>
      </c>
      <c r="BK42" s="87">
        <v>-20291</v>
      </c>
      <c r="BL42" s="87">
        <f t="shared" si="7"/>
        <v>14493307</v>
      </c>
      <c r="BM42" s="87">
        <f t="shared" si="8"/>
        <v>29522306</v>
      </c>
      <c r="BN42" s="87">
        <v>872601</v>
      </c>
      <c r="BO42" s="87">
        <f t="shared" si="3"/>
        <v>15365908</v>
      </c>
      <c r="BP42" s="87">
        <f t="shared" si="4"/>
        <v>30394907</v>
      </c>
      <c r="BQ42" s="87">
        <v>-7954638</v>
      </c>
      <c r="BR42" s="87">
        <f t="shared" si="5"/>
        <v>7411270</v>
      </c>
      <c r="BS42" s="88">
        <f t="shared" si="6"/>
        <v>22440269</v>
      </c>
    </row>
    <row r="43" spans="1:71" ht="18" customHeight="1" x14ac:dyDescent="0.2">
      <c r="A43" s="71" t="s">
        <v>71</v>
      </c>
      <c r="B43" s="72" t="s">
        <v>163</v>
      </c>
      <c r="C43" s="92">
        <v>0</v>
      </c>
      <c r="D43" s="93">
        <v>0</v>
      </c>
      <c r="E43" s="93">
        <v>0</v>
      </c>
      <c r="F43" s="93">
        <v>0</v>
      </c>
      <c r="G43" s="93">
        <v>0</v>
      </c>
      <c r="H43" s="93">
        <v>0</v>
      </c>
      <c r="I43" s="93">
        <v>0</v>
      </c>
      <c r="J43" s="93">
        <v>0</v>
      </c>
      <c r="K43" s="93">
        <v>0</v>
      </c>
      <c r="L43" s="93">
        <v>0</v>
      </c>
      <c r="M43" s="93">
        <v>0</v>
      </c>
      <c r="N43" s="93">
        <v>0</v>
      </c>
      <c r="O43" s="93">
        <v>0</v>
      </c>
      <c r="P43" s="93">
        <v>0</v>
      </c>
      <c r="Q43" s="93">
        <v>0</v>
      </c>
      <c r="R43" s="93">
        <v>0</v>
      </c>
      <c r="S43" s="93">
        <v>0</v>
      </c>
      <c r="T43" s="93">
        <v>0</v>
      </c>
      <c r="U43" s="93">
        <v>0</v>
      </c>
      <c r="V43" s="93">
        <v>0</v>
      </c>
      <c r="W43" s="93">
        <v>0</v>
      </c>
      <c r="X43" s="93">
        <v>0</v>
      </c>
      <c r="Y43" s="93">
        <v>0</v>
      </c>
      <c r="Z43" s="93">
        <v>0</v>
      </c>
      <c r="AA43" s="93">
        <v>0</v>
      </c>
      <c r="AB43" s="93">
        <v>0</v>
      </c>
      <c r="AC43" s="93">
        <v>0</v>
      </c>
      <c r="AD43" s="93">
        <v>0</v>
      </c>
      <c r="AE43" s="93">
        <v>0</v>
      </c>
      <c r="AF43" s="93">
        <v>0</v>
      </c>
      <c r="AG43" s="93">
        <v>0</v>
      </c>
      <c r="AH43" s="93">
        <v>0</v>
      </c>
      <c r="AI43" s="93">
        <v>0</v>
      </c>
      <c r="AJ43" s="93">
        <v>0</v>
      </c>
      <c r="AK43" s="93">
        <v>0</v>
      </c>
      <c r="AL43" s="93">
        <v>0</v>
      </c>
      <c r="AM43" s="93">
        <v>0</v>
      </c>
      <c r="AN43" s="93">
        <v>0</v>
      </c>
      <c r="AO43" s="93">
        <v>0</v>
      </c>
      <c r="AP43" s="93">
        <v>0</v>
      </c>
      <c r="AQ43" s="93">
        <v>0</v>
      </c>
      <c r="AR43" s="93">
        <v>0</v>
      </c>
      <c r="AS43" s="93">
        <v>0</v>
      </c>
      <c r="AT43" s="93">
        <v>0</v>
      </c>
      <c r="AU43" s="93">
        <v>0</v>
      </c>
      <c r="AV43" s="93">
        <v>0</v>
      </c>
      <c r="AW43" s="93">
        <v>0</v>
      </c>
      <c r="AX43" s="93">
        <v>0</v>
      </c>
      <c r="AY43" s="93">
        <v>0</v>
      </c>
      <c r="AZ43" s="93">
        <v>0</v>
      </c>
      <c r="BA43" s="93">
        <v>0</v>
      </c>
      <c r="BB43" s="93">
        <v>0</v>
      </c>
      <c r="BC43" s="93">
        <v>0</v>
      </c>
      <c r="BD43" s="93">
        <v>847300</v>
      </c>
      <c r="BE43" s="93">
        <f t="shared" si="2"/>
        <v>847300</v>
      </c>
      <c r="BF43" s="93">
        <v>0</v>
      </c>
      <c r="BG43" s="93">
        <v>917000</v>
      </c>
      <c r="BH43" s="93">
        <v>34975147</v>
      </c>
      <c r="BI43" s="93">
        <v>0</v>
      </c>
      <c r="BJ43" s="93">
        <v>0</v>
      </c>
      <c r="BK43" s="93">
        <v>0</v>
      </c>
      <c r="BL43" s="93">
        <f t="shared" si="7"/>
        <v>35892147</v>
      </c>
      <c r="BM43" s="93">
        <f t="shared" si="8"/>
        <v>36739447</v>
      </c>
      <c r="BN43" s="93">
        <v>0</v>
      </c>
      <c r="BO43" s="93">
        <f t="shared" si="3"/>
        <v>35892147</v>
      </c>
      <c r="BP43" s="93">
        <f t="shared" si="4"/>
        <v>36739447</v>
      </c>
      <c r="BQ43" s="93">
        <v>0</v>
      </c>
      <c r="BR43" s="93">
        <f t="shared" si="5"/>
        <v>35892147</v>
      </c>
      <c r="BS43" s="94">
        <f t="shared" si="6"/>
        <v>36739447</v>
      </c>
    </row>
    <row r="44" spans="1:71" ht="18" customHeight="1" x14ac:dyDescent="0.2">
      <c r="A44" s="73" t="s">
        <v>170</v>
      </c>
      <c r="B44" s="75" t="s">
        <v>164</v>
      </c>
      <c r="C44" s="89">
        <v>300</v>
      </c>
      <c r="D44" s="90">
        <v>0</v>
      </c>
      <c r="E44" s="90">
        <v>0</v>
      </c>
      <c r="F44" s="90">
        <v>0</v>
      </c>
      <c r="G44" s="90">
        <v>3</v>
      </c>
      <c r="H44" s="90">
        <v>7247</v>
      </c>
      <c r="I44" s="90">
        <v>55</v>
      </c>
      <c r="J44" s="90">
        <v>1190</v>
      </c>
      <c r="K44" s="90">
        <v>6398</v>
      </c>
      <c r="L44" s="90">
        <v>0</v>
      </c>
      <c r="M44" s="90">
        <v>695</v>
      </c>
      <c r="N44" s="90">
        <v>263</v>
      </c>
      <c r="O44" s="90">
        <v>221</v>
      </c>
      <c r="P44" s="90">
        <v>3</v>
      </c>
      <c r="Q44" s="90">
        <v>1546</v>
      </c>
      <c r="R44" s="90">
        <v>643</v>
      </c>
      <c r="S44" s="90">
        <v>3064</v>
      </c>
      <c r="T44" s="90">
        <v>447</v>
      </c>
      <c r="U44" s="90">
        <v>22167</v>
      </c>
      <c r="V44" s="90">
        <v>5768</v>
      </c>
      <c r="W44" s="90">
        <v>2078</v>
      </c>
      <c r="X44" s="90">
        <v>1238</v>
      </c>
      <c r="Y44" s="90">
        <v>211</v>
      </c>
      <c r="Z44" s="90">
        <v>4131</v>
      </c>
      <c r="AA44" s="90">
        <v>2325</v>
      </c>
      <c r="AB44" s="90">
        <v>1556</v>
      </c>
      <c r="AC44" s="90">
        <v>13230</v>
      </c>
      <c r="AD44" s="90">
        <v>5060</v>
      </c>
      <c r="AE44" s="90">
        <v>4191</v>
      </c>
      <c r="AF44" s="90">
        <v>26</v>
      </c>
      <c r="AG44" s="90">
        <v>4412</v>
      </c>
      <c r="AH44" s="90">
        <v>4033</v>
      </c>
      <c r="AI44" s="90">
        <v>5141</v>
      </c>
      <c r="AJ44" s="90">
        <v>182</v>
      </c>
      <c r="AK44" s="90">
        <v>103</v>
      </c>
      <c r="AL44" s="90">
        <v>40</v>
      </c>
      <c r="AM44" s="90">
        <v>140</v>
      </c>
      <c r="AN44" s="90">
        <v>6264</v>
      </c>
      <c r="AO44" s="90">
        <v>84880</v>
      </c>
      <c r="AP44" s="90">
        <v>5331</v>
      </c>
      <c r="AQ44" s="90">
        <v>16</v>
      </c>
      <c r="AR44" s="90">
        <v>4385</v>
      </c>
      <c r="AS44" s="90">
        <v>0</v>
      </c>
      <c r="AT44" s="90">
        <v>808</v>
      </c>
      <c r="AU44" s="90">
        <v>210</v>
      </c>
      <c r="AV44" s="90">
        <v>0</v>
      </c>
      <c r="AW44" s="90">
        <v>2289</v>
      </c>
      <c r="AX44" s="90">
        <v>11776</v>
      </c>
      <c r="AY44" s="90">
        <v>1039</v>
      </c>
      <c r="AZ44" s="90">
        <v>8737</v>
      </c>
      <c r="BA44" s="90">
        <v>1119</v>
      </c>
      <c r="BB44" s="90">
        <v>7102</v>
      </c>
      <c r="BC44" s="90">
        <v>0</v>
      </c>
      <c r="BD44" s="90">
        <v>544</v>
      </c>
      <c r="BE44" s="90">
        <f t="shared" si="2"/>
        <v>232607</v>
      </c>
      <c r="BF44" s="90">
        <v>0</v>
      </c>
      <c r="BG44" s="90">
        <v>5645598</v>
      </c>
      <c r="BH44" s="90">
        <v>20399716</v>
      </c>
      <c r="BI44" s="90">
        <v>4079168</v>
      </c>
      <c r="BJ44" s="90">
        <v>10435186</v>
      </c>
      <c r="BK44" s="90">
        <v>0</v>
      </c>
      <c r="BL44" s="90">
        <f t="shared" si="7"/>
        <v>40559668</v>
      </c>
      <c r="BM44" s="90">
        <f t="shared" si="8"/>
        <v>40792275</v>
      </c>
      <c r="BN44" s="90">
        <v>37955</v>
      </c>
      <c r="BO44" s="90">
        <f t="shared" si="3"/>
        <v>40597623</v>
      </c>
      <c r="BP44" s="90">
        <f t="shared" si="4"/>
        <v>40830230</v>
      </c>
      <c r="BQ44" s="90">
        <v>-134691</v>
      </c>
      <c r="BR44" s="90">
        <f t="shared" si="5"/>
        <v>40462932</v>
      </c>
      <c r="BS44" s="91">
        <f t="shared" si="6"/>
        <v>40695539</v>
      </c>
    </row>
    <row r="45" spans="1:71" ht="18" customHeight="1" x14ac:dyDescent="0.2">
      <c r="A45" s="68" t="s">
        <v>171</v>
      </c>
      <c r="B45" s="70" t="s">
        <v>212</v>
      </c>
      <c r="C45" s="86">
        <v>0</v>
      </c>
      <c r="D45" s="87">
        <v>0</v>
      </c>
      <c r="E45" s="87">
        <v>0</v>
      </c>
      <c r="F45" s="87">
        <v>0</v>
      </c>
      <c r="G45" s="87">
        <v>0</v>
      </c>
      <c r="H45" s="87">
        <v>0</v>
      </c>
      <c r="I45" s="87">
        <v>0</v>
      </c>
      <c r="J45" s="87">
        <v>0</v>
      </c>
      <c r="K45" s="87">
        <v>0</v>
      </c>
      <c r="L45" s="87">
        <v>0</v>
      </c>
      <c r="M45" s="87">
        <v>0</v>
      </c>
      <c r="N45" s="87">
        <v>0</v>
      </c>
      <c r="O45" s="87">
        <v>0</v>
      </c>
      <c r="P45" s="87">
        <v>0</v>
      </c>
      <c r="Q45" s="87">
        <v>0</v>
      </c>
      <c r="R45" s="87">
        <v>0</v>
      </c>
      <c r="S45" s="87">
        <v>0</v>
      </c>
      <c r="T45" s="87">
        <v>0</v>
      </c>
      <c r="U45" s="87">
        <v>0</v>
      </c>
      <c r="V45" s="87">
        <v>0</v>
      </c>
      <c r="W45" s="87">
        <v>0</v>
      </c>
      <c r="X45" s="87">
        <v>0</v>
      </c>
      <c r="Y45" s="87">
        <v>0</v>
      </c>
      <c r="Z45" s="87">
        <v>0</v>
      </c>
      <c r="AA45" s="87">
        <v>0</v>
      </c>
      <c r="AB45" s="87">
        <v>0</v>
      </c>
      <c r="AC45" s="87">
        <v>0</v>
      </c>
      <c r="AD45" s="87">
        <v>0</v>
      </c>
      <c r="AE45" s="87">
        <v>0</v>
      </c>
      <c r="AF45" s="87">
        <v>0</v>
      </c>
      <c r="AG45" s="87">
        <v>0</v>
      </c>
      <c r="AH45" s="87">
        <v>0</v>
      </c>
      <c r="AI45" s="87">
        <v>0</v>
      </c>
      <c r="AJ45" s="87">
        <v>0</v>
      </c>
      <c r="AK45" s="87">
        <v>0</v>
      </c>
      <c r="AL45" s="87">
        <v>0</v>
      </c>
      <c r="AM45" s="87">
        <v>0</v>
      </c>
      <c r="AN45" s="87">
        <v>0</v>
      </c>
      <c r="AO45" s="87">
        <v>0</v>
      </c>
      <c r="AP45" s="87">
        <v>0</v>
      </c>
      <c r="AQ45" s="87">
        <v>0</v>
      </c>
      <c r="AR45" s="87">
        <v>277317</v>
      </c>
      <c r="AS45" s="87">
        <v>0</v>
      </c>
      <c r="AT45" s="87">
        <v>0</v>
      </c>
      <c r="AU45" s="87">
        <v>5728</v>
      </c>
      <c r="AV45" s="87">
        <v>0</v>
      </c>
      <c r="AW45" s="87">
        <v>0</v>
      </c>
      <c r="AX45" s="87">
        <v>0</v>
      </c>
      <c r="AY45" s="87">
        <v>0</v>
      </c>
      <c r="AZ45" s="87">
        <v>0</v>
      </c>
      <c r="BA45" s="87">
        <v>0</v>
      </c>
      <c r="BB45" s="87">
        <v>0</v>
      </c>
      <c r="BC45" s="87">
        <v>0</v>
      </c>
      <c r="BD45" s="87">
        <v>0</v>
      </c>
      <c r="BE45" s="87">
        <f t="shared" si="2"/>
        <v>283045</v>
      </c>
      <c r="BF45" s="87">
        <v>134501</v>
      </c>
      <c r="BG45" s="87">
        <v>7806744</v>
      </c>
      <c r="BH45" s="87">
        <v>35155489</v>
      </c>
      <c r="BI45" s="87">
        <v>0</v>
      </c>
      <c r="BJ45" s="87">
        <v>0</v>
      </c>
      <c r="BK45" s="87">
        <v>0</v>
      </c>
      <c r="BL45" s="87">
        <f t="shared" si="7"/>
        <v>43096734</v>
      </c>
      <c r="BM45" s="87">
        <f t="shared" si="8"/>
        <v>43379779</v>
      </c>
      <c r="BN45" s="87">
        <v>718</v>
      </c>
      <c r="BO45" s="87">
        <f t="shared" si="3"/>
        <v>43097452</v>
      </c>
      <c r="BP45" s="87">
        <f t="shared" si="4"/>
        <v>43380497</v>
      </c>
      <c r="BQ45" s="87">
        <v>-956</v>
      </c>
      <c r="BR45" s="87">
        <f t="shared" si="5"/>
        <v>43096496</v>
      </c>
      <c r="BS45" s="88">
        <f t="shared" si="6"/>
        <v>43379541</v>
      </c>
    </row>
    <row r="46" spans="1:71" ht="18" customHeight="1" x14ac:dyDescent="0.2">
      <c r="A46" s="68" t="s">
        <v>172</v>
      </c>
      <c r="B46" s="70" t="s">
        <v>213</v>
      </c>
      <c r="C46" s="86">
        <v>2177</v>
      </c>
      <c r="D46" s="87">
        <v>0</v>
      </c>
      <c r="E46" s="87">
        <v>0</v>
      </c>
      <c r="F46" s="87">
        <v>0</v>
      </c>
      <c r="G46" s="87">
        <v>0</v>
      </c>
      <c r="H46" s="87">
        <v>0</v>
      </c>
      <c r="I46" s="87">
        <v>0</v>
      </c>
      <c r="J46" s="87">
        <v>4</v>
      </c>
      <c r="K46" s="87">
        <v>45</v>
      </c>
      <c r="L46" s="87">
        <v>0</v>
      </c>
      <c r="M46" s="87">
        <v>3</v>
      </c>
      <c r="N46" s="87">
        <v>0</v>
      </c>
      <c r="O46" s="87">
        <v>0</v>
      </c>
      <c r="P46" s="87">
        <v>0</v>
      </c>
      <c r="Q46" s="87">
        <v>0</v>
      </c>
      <c r="R46" s="87">
        <v>0</v>
      </c>
      <c r="S46" s="87">
        <v>0</v>
      </c>
      <c r="T46" s="87">
        <v>0</v>
      </c>
      <c r="U46" s="87">
        <v>0</v>
      </c>
      <c r="V46" s="87">
        <v>0</v>
      </c>
      <c r="W46" s="87">
        <v>0</v>
      </c>
      <c r="X46" s="87">
        <v>0</v>
      </c>
      <c r="Y46" s="87">
        <v>17</v>
      </c>
      <c r="Z46" s="87">
        <v>14</v>
      </c>
      <c r="AA46" s="87">
        <v>20</v>
      </c>
      <c r="AB46" s="87">
        <v>11</v>
      </c>
      <c r="AC46" s="87">
        <v>482</v>
      </c>
      <c r="AD46" s="87">
        <v>363</v>
      </c>
      <c r="AE46" s="87">
        <v>2467</v>
      </c>
      <c r="AF46" s="87">
        <v>124</v>
      </c>
      <c r="AG46" s="87">
        <v>34</v>
      </c>
      <c r="AH46" s="87">
        <v>45</v>
      </c>
      <c r="AI46" s="87">
        <v>0</v>
      </c>
      <c r="AJ46" s="87">
        <v>224</v>
      </c>
      <c r="AK46" s="87">
        <v>0</v>
      </c>
      <c r="AL46" s="87">
        <v>0</v>
      </c>
      <c r="AM46" s="87">
        <v>6389</v>
      </c>
      <c r="AN46" s="87">
        <v>4556</v>
      </c>
      <c r="AO46" s="87">
        <v>9608</v>
      </c>
      <c r="AP46" s="87">
        <v>746</v>
      </c>
      <c r="AQ46" s="87">
        <v>519</v>
      </c>
      <c r="AR46" s="87">
        <v>372645</v>
      </c>
      <c r="AS46" s="87">
        <v>57188</v>
      </c>
      <c r="AT46" s="87">
        <v>17336</v>
      </c>
      <c r="AU46" s="87">
        <v>11648</v>
      </c>
      <c r="AV46" s="87">
        <v>50</v>
      </c>
      <c r="AW46" s="87">
        <v>0</v>
      </c>
      <c r="AX46" s="87">
        <v>716</v>
      </c>
      <c r="AY46" s="87">
        <v>11</v>
      </c>
      <c r="AZ46" s="87">
        <v>1197</v>
      </c>
      <c r="BA46" s="87">
        <v>419</v>
      </c>
      <c r="BB46" s="87">
        <v>242</v>
      </c>
      <c r="BC46" s="87">
        <v>0</v>
      </c>
      <c r="BD46" s="87">
        <v>4904</v>
      </c>
      <c r="BE46" s="87">
        <f t="shared" si="2"/>
        <v>494204</v>
      </c>
      <c r="BF46" s="87">
        <v>284907</v>
      </c>
      <c r="BG46" s="87">
        <v>297813</v>
      </c>
      <c r="BH46" s="87">
        <v>671385.99999999988</v>
      </c>
      <c r="BI46" s="87">
        <v>0</v>
      </c>
      <c r="BJ46" s="87">
        <v>0</v>
      </c>
      <c r="BK46" s="87">
        <v>0</v>
      </c>
      <c r="BL46" s="87">
        <f t="shared" si="7"/>
        <v>1254106</v>
      </c>
      <c r="BM46" s="87">
        <f t="shared" si="8"/>
        <v>1748310</v>
      </c>
      <c r="BN46" s="87">
        <v>0</v>
      </c>
      <c r="BO46" s="87">
        <f t="shared" si="3"/>
        <v>1254106</v>
      </c>
      <c r="BP46" s="87">
        <f t="shared" si="4"/>
        <v>1748310</v>
      </c>
      <c r="BQ46" s="87">
        <v>0</v>
      </c>
      <c r="BR46" s="87">
        <f t="shared" si="5"/>
        <v>1254106</v>
      </c>
      <c r="BS46" s="88">
        <f t="shared" si="6"/>
        <v>1748310</v>
      </c>
    </row>
    <row r="47" spans="1:71" ht="18" customHeight="1" x14ac:dyDescent="0.2">
      <c r="A47" s="68" t="s">
        <v>173</v>
      </c>
      <c r="B47" s="70" t="s">
        <v>214</v>
      </c>
      <c r="C47" s="86">
        <v>0</v>
      </c>
      <c r="D47" s="87">
        <v>0</v>
      </c>
      <c r="E47" s="87">
        <v>0</v>
      </c>
      <c r="F47" s="87">
        <v>0</v>
      </c>
      <c r="G47" s="87">
        <v>0</v>
      </c>
      <c r="H47" s="87">
        <v>0</v>
      </c>
      <c r="I47" s="87">
        <v>0</v>
      </c>
      <c r="J47" s="87">
        <v>0</v>
      </c>
      <c r="K47" s="87">
        <v>0</v>
      </c>
      <c r="L47" s="87">
        <v>0</v>
      </c>
      <c r="M47" s="87">
        <v>0</v>
      </c>
      <c r="N47" s="87">
        <v>0</v>
      </c>
      <c r="O47" s="87">
        <v>0</v>
      </c>
      <c r="P47" s="87">
        <v>0</v>
      </c>
      <c r="Q47" s="87">
        <v>0</v>
      </c>
      <c r="R47" s="87">
        <v>0</v>
      </c>
      <c r="S47" s="87">
        <v>0</v>
      </c>
      <c r="T47" s="87">
        <v>0</v>
      </c>
      <c r="U47" s="87">
        <v>0</v>
      </c>
      <c r="V47" s="87">
        <v>0</v>
      </c>
      <c r="W47" s="87">
        <v>0</v>
      </c>
      <c r="X47" s="87">
        <v>0</v>
      </c>
      <c r="Y47" s="87">
        <v>0</v>
      </c>
      <c r="Z47" s="87">
        <v>0</v>
      </c>
      <c r="AA47" s="87">
        <v>0</v>
      </c>
      <c r="AB47" s="87">
        <v>0</v>
      </c>
      <c r="AC47" s="87">
        <v>0</v>
      </c>
      <c r="AD47" s="87">
        <v>0</v>
      </c>
      <c r="AE47" s="87">
        <v>0</v>
      </c>
      <c r="AF47" s="87">
        <v>0</v>
      </c>
      <c r="AG47" s="87">
        <v>0</v>
      </c>
      <c r="AH47" s="87">
        <v>0</v>
      </c>
      <c r="AI47" s="87">
        <v>0</v>
      </c>
      <c r="AJ47" s="87">
        <v>0</v>
      </c>
      <c r="AK47" s="87">
        <v>0</v>
      </c>
      <c r="AL47" s="87">
        <v>0</v>
      </c>
      <c r="AM47" s="87">
        <v>0</v>
      </c>
      <c r="AN47" s="87">
        <v>0</v>
      </c>
      <c r="AO47" s="87">
        <v>0</v>
      </c>
      <c r="AP47" s="87">
        <v>0</v>
      </c>
      <c r="AQ47" s="87">
        <v>0</v>
      </c>
      <c r="AR47" s="87">
        <v>0</v>
      </c>
      <c r="AS47" s="87">
        <v>0</v>
      </c>
      <c r="AT47" s="87">
        <v>0</v>
      </c>
      <c r="AU47" s="87">
        <v>0</v>
      </c>
      <c r="AV47" s="87">
        <v>0</v>
      </c>
      <c r="AW47" s="87">
        <v>0</v>
      </c>
      <c r="AX47" s="87">
        <v>0</v>
      </c>
      <c r="AY47" s="87">
        <v>0</v>
      </c>
      <c r="AZ47" s="87">
        <v>0</v>
      </c>
      <c r="BA47" s="87">
        <v>0</v>
      </c>
      <c r="BB47" s="87">
        <v>0</v>
      </c>
      <c r="BC47" s="87">
        <v>0</v>
      </c>
      <c r="BD47" s="87">
        <v>0</v>
      </c>
      <c r="BE47" s="87">
        <f t="shared" si="2"/>
        <v>0</v>
      </c>
      <c r="BF47" s="87">
        <v>118256</v>
      </c>
      <c r="BG47" s="87">
        <v>8202254</v>
      </c>
      <c r="BH47" s="87">
        <v>3892570</v>
      </c>
      <c r="BI47" s="87">
        <v>0</v>
      </c>
      <c r="BJ47" s="87">
        <v>0</v>
      </c>
      <c r="BK47" s="87">
        <v>0</v>
      </c>
      <c r="BL47" s="87">
        <f t="shared" si="7"/>
        <v>12213080</v>
      </c>
      <c r="BM47" s="87">
        <f t="shared" si="8"/>
        <v>12213080</v>
      </c>
      <c r="BN47" s="87">
        <v>0</v>
      </c>
      <c r="BO47" s="87">
        <f t="shared" si="3"/>
        <v>12213080</v>
      </c>
      <c r="BP47" s="87">
        <f t="shared" si="4"/>
        <v>12213080</v>
      </c>
      <c r="BQ47" s="87">
        <v>0</v>
      </c>
      <c r="BR47" s="87">
        <f t="shared" si="5"/>
        <v>12213080</v>
      </c>
      <c r="BS47" s="88">
        <f t="shared" si="6"/>
        <v>12213080</v>
      </c>
    </row>
    <row r="48" spans="1:71" ht="18" customHeight="1" x14ac:dyDescent="0.2">
      <c r="A48" s="71" t="s">
        <v>176</v>
      </c>
      <c r="B48" s="72" t="s">
        <v>215</v>
      </c>
      <c r="C48" s="92">
        <v>0</v>
      </c>
      <c r="D48" s="93">
        <v>0</v>
      </c>
      <c r="E48" s="93">
        <v>0</v>
      </c>
      <c r="F48" s="93">
        <v>0</v>
      </c>
      <c r="G48" s="93">
        <v>0</v>
      </c>
      <c r="H48" s="93">
        <v>0</v>
      </c>
      <c r="I48" s="93">
        <v>0</v>
      </c>
      <c r="J48" s="93">
        <v>0</v>
      </c>
      <c r="K48" s="93">
        <v>0</v>
      </c>
      <c r="L48" s="93">
        <v>0</v>
      </c>
      <c r="M48" s="93">
        <v>0</v>
      </c>
      <c r="N48" s="93">
        <v>0</v>
      </c>
      <c r="O48" s="93">
        <v>0</v>
      </c>
      <c r="P48" s="93">
        <v>0</v>
      </c>
      <c r="Q48" s="93">
        <v>0</v>
      </c>
      <c r="R48" s="93">
        <v>0</v>
      </c>
      <c r="S48" s="93">
        <v>0</v>
      </c>
      <c r="T48" s="93">
        <v>0</v>
      </c>
      <c r="U48" s="93">
        <v>0</v>
      </c>
      <c r="V48" s="93">
        <v>0</v>
      </c>
      <c r="W48" s="93">
        <v>0</v>
      </c>
      <c r="X48" s="93">
        <v>0</v>
      </c>
      <c r="Y48" s="93">
        <v>0</v>
      </c>
      <c r="Z48" s="93">
        <v>0</v>
      </c>
      <c r="AA48" s="93">
        <v>0</v>
      </c>
      <c r="AB48" s="93">
        <v>0</v>
      </c>
      <c r="AC48" s="93">
        <v>0</v>
      </c>
      <c r="AD48" s="93">
        <v>0</v>
      </c>
      <c r="AE48" s="93">
        <v>0</v>
      </c>
      <c r="AF48" s="93">
        <v>0</v>
      </c>
      <c r="AG48" s="93">
        <v>0</v>
      </c>
      <c r="AH48" s="93">
        <v>0</v>
      </c>
      <c r="AI48" s="93">
        <v>0</v>
      </c>
      <c r="AJ48" s="93">
        <v>0</v>
      </c>
      <c r="AK48" s="93">
        <v>0</v>
      </c>
      <c r="AL48" s="93">
        <v>0</v>
      </c>
      <c r="AM48" s="93">
        <v>0</v>
      </c>
      <c r="AN48" s="93">
        <v>0</v>
      </c>
      <c r="AO48" s="93">
        <v>0</v>
      </c>
      <c r="AP48" s="93">
        <v>0</v>
      </c>
      <c r="AQ48" s="93">
        <v>0</v>
      </c>
      <c r="AR48" s="93">
        <v>0</v>
      </c>
      <c r="AS48" s="93">
        <v>0</v>
      </c>
      <c r="AT48" s="93">
        <v>0</v>
      </c>
      <c r="AU48" s="93">
        <v>0</v>
      </c>
      <c r="AV48" s="93">
        <v>0</v>
      </c>
      <c r="AW48" s="93">
        <v>0</v>
      </c>
      <c r="AX48" s="93">
        <v>0</v>
      </c>
      <c r="AY48" s="93">
        <v>0</v>
      </c>
      <c r="AZ48" s="93">
        <v>0</v>
      </c>
      <c r="BA48" s="93">
        <v>0</v>
      </c>
      <c r="BB48" s="93">
        <v>0</v>
      </c>
      <c r="BC48" s="93">
        <v>0</v>
      </c>
      <c r="BD48" s="93">
        <v>0</v>
      </c>
      <c r="BE48" s="93">
        <f t="shared" si="2"/>
        <v>0</v>
      </c>
      <c r="BF48" s="93">
        <v>0</v>
      </c>
      <c r="BG48" s="93">
        <v>982667</v>
      </c>
      <c r="BH48" s="93">
        <v>9587073</v>
      </c>
      <c r="BI48" s="93">
        <v>0</v>
      </c>
      <c r="BJ48" s="93">
        <v>0</v>
      </c>
      <c r="BK48" s="93">
        <v>0</v>
      </c>
      <c r="BL48" s="93">
        <f t="shared" si="7"/>
        <v>10569740</v>
      </c>
      <c r="BM48" s="93">
        <f t="shared" si="8"/>
        <v>10569740</v>
      </c>
      <c r="BN48" s="93">
        <v>0</v>
      </c>
      <c r="BO48" s="93">
        <f t="shared" si="3"/>
        <v>10569740</v>
      </c>
      <c r="BP48" s="93">
        <f t="shared" si="4"/>
        <v>10569740</v>
      </c>
      <c r="BQ48" s="93">
        <v>0</v>
      </c>
      <c r="BR48" s="93">
        <f t="shared" si="5"/>
        <v>10569740</v>
      </c>
      <c r="BS48" s="94">
        <f t="shared" si="6"/>
        <v>10569740</v>
      </c>
    </row>
    <row r="49" spans="1:71" ht="18" customHeight="1" x14ac:dyDescent="0.2">
      <c r="A49" s="73" t="s">
        <v>177</v>
      </c>
      <c r="B49" s="95" t="s">
        <v>166</v>
      </c>
      <c r="C49" s="89">
        <v>0</v>
      </c>
      <c r="D49" s="90">
        <v>0</v>
      </c>
      <c r="E49" s="90">
        <v>832</v>
      </c>
      <c r="F49" s="90">
        <v>64237</v>
      </c>
      <c r="G49" s="90">
        <v>1614</v>
      </c>
      <c r="H49" s="90">
        <v>175625</v>
      </c>
      <c r="I49" s="90">
        <v>6099</v>
      </c>
      <c r="J49" s="90">
        <v>21580</v>
      </c>
      <c r="K49" s="90">
        <v>104945</v>
      </c>
      <c r="L49" s="90">
        <v>1180</v>
      </c>
      <c r="M49" s="90">
        <v>66042</v>
      </c>
      <c r="N49" s="90">
        <v>6876</v>
      </c>
      <c r="O49" s="90">
        <v>917</v>
      </c>
      <c r="P49" s="90">
        <v>258</v>
      </c>
      <c r="Q49" s="90">
        <v>7116</v>
      </c>
      <c r="R49" s="90">
        <v>5875</v>
      </c>
      <c r="S49" s="90">
        <v>41495</v>
      </c>
      <c r="T49" s="90">
        <v>1653</v>
      </c>
      <c r="U49" s="90">
        <v>41932</v>
      </c>
      <c r="V49" s="90">
        <v>4664</v>
      </c>
      <c r="W49" s="90">
        <v>558</v>
      </c>
      <c r="X49" s="90">
        <v>1840</v>
      </c>
      <c r="Y49" s="90">
        <v>7715</v>
      </c>
      <c r="Z49" s="90">
        <v>36559</v>
      </c>
      <c r="AA49" s="90">
        <v>48327</v>
      </c>
      <c r="AB49" s="90">
        <v>63053</v>
      </c>
      <c r="AC49" s="90">
        <v>150268</v>
      </c>
      <c r="AD49" s="90">
        <v>33032</v>
      </c>
      <c r="AE49" s="90">
        <v>171825</v>
      </c>
      <c r="AF49" s="90">
        <v>25920</v>
      </c>
      <c r="AG49" s="90">
        <v>1549</v>
      </c>
      <c r="AH49" s="90">
        <v>58488</v>
      </c>
      <c r="AI49" s="90">
        <v>0</v>
      </c>
      <c r="AJ49" s="90">
        <v>5399</v>
      </c>
      <c r="AK49" s="90">
        <v>374</v>
      </c>
      <c r="AL49" s="90">
        <v>149</v>
      </c>
      <c r="AM49" s="90">
        <v>4858</v>
      </c>
      <c r="AN49" s="90">
        <v>26665</v>
      </c>
      <c r="AO49" s="90">
        <v>67256</v>
      </c>
      <c r="AP49" s="90">
        <v>116</v>
      </c>
      <c r="AQ49" s="90">
        <v>83066</v>
      </c>
      <c r="AR49" s="90">
        <v>132735</v>
      </c>
      <c r="AS49" s="90">
        <v>2373</v>
      </c>
      <c r="AT49" s="90">
        <v>177</v>
      </c>
      <c r="AU49" s="90">
        <v>9225</v>
      </c>
      <c r="AV49" s="90">
        <v>0</v>
      </c>
      <c r="AW49" s="90">
        <v>31138</v>
      </c>
      <c r="AX49" s="90">
        <v>154385</v>
      </c>
      <c r="AY49" s="90">
        <v>16717</v>
      </c>
      <c r="AZ49" s="90">
        <v>77244</v>
      </c>
      <c r="BA49" s="90">
        <v>125905</v>
      </c>
      <c r="BB49" s="90">
        <v>54379</v>
      </c>
      <c r="BC49" s="90">
        <v>0</v>
      </c>
      <c r="BD49" s="90">
        <v>40815</v>
      </c>
      <c r="BE49" s="90">
        <f t="shared" si="2"/>
        <v>1985050</v>
      </c>
      <c r="BF49" s="90">
        <v>0</v>
      </c>
      <c r="BG49" s="90">
        <v>2393020</v>
      </c>
      <c r="BH49" s="90">
        <v>0</v>
      </c>
      <c r="BI49" s="90">
        <v>0</v>
      </c>
      <c r="BJ49" s="90">
        <v>0</v>
      </c>
      <c r="BK49" s="90">
        <v>0</v>
      </c>
      <c r="BL49" s="90">
        <f t="shared" si="7"/>
        <v>2393020</v>
      </c>
      <c r="BM49" s="90">
        <f t="shared" si="8"/>
        <v>4378070</v>
      </c>
      <c r="BN49" s="90">
        <v>6018</v>
      </c>
      <c r="BO49" s="90">
        <f t="shared" si="3"/>
        <v>2399038</v>
      </c>
      <c r="BP49" s="90">
        <f t="shared" si="4"/>
        <v>4384088</v>
      </c>
      <c r="BQ49" s="90">
        <v>-14389</v>
      </c>
      <c r="BR49" s="90">
        <f t="shared" si="5"/>
        <v>2384649</v>
      </c>
      <c r="BS49" s="91">
        <f t="shared" si="6"/>
        <v>4369699</v>
      </c>
    </row>
    <row r="50" spans="1:71" ht="18" customHeight="1" x14ac:dyDescent="0.2">
      <c r="A50" s="68" t="s">
        <v>178</v>
      </c>
      <c r="B50" s="70" t="s">
        <v>216</v>
      </c>
      <c r="C50" s="86">
        <v>39717</v>
      </c>
      <c r="D50" s="87">
        <v>104408</v>
      </c>
      <c r="E50" s="87">
        <v>20450</v>
      </c>
      <c r="F50" s="87">
        <v>5864</v>
      </c>
      <c r="G50" s="87">
        <v>3990</v>
      </c>
      <c r="H50" s="87">
        <v>162349</v>
      </c>
      <c r="I50" s="87">
        <v>14057</v>
      </c>
      <c r="J50" s="87">
        <v>48750</v>
      </c>
      <c r="K50" s="87">
        <v>57193</v>
      </c>
      <c r="L50" s="87">
        <v>16627</v>
      </c>
      <c r="M50" s="87">
        <v>89510</v>
      </c>
      <c r="N50" s="87">
        <v>15825</v>
      </c>
      <c r="O50" s="87">
        <v>23785</v>
      </c>
      <c r="P50" s="87">
        <v>2386</v>
      </c>
      <c r="Q50" s="87">
        <v>21607</v>
      </c>
      <c r="R50" s="87">
        <v>6917</v>
      </c>
      <c r="S50" s="87">
        <v>135176</v>
      </c>
      <c r="T50" s="87">
        <v>5546</v>
      </c>
      <c r="U50" s="87">
        <v>374318</v>
      </c>
      <c r="V50" s="87">
        <v>56526</v>
      </c>
      <c r="W50" s="87">
        <v>33959</v>
      </c>
      <c r="X50" s="87">
        <v>53434</v>
      </c>
      <c r="Y50" s="87">
        <v>41509</v>
      </c>
      <c r="Z50" s="87">
        <v>389746</v>
      </c>
      <c r="AA50" s="87">
        <v>525297</v>
      </c>
      <c r="AB50" s="87">
        <v>524140</v>
      </c>
      <c r="AC50" s="87">
        <v>209743</v>
      </c>
      <c r="AD50" s="87">
        <v>223029</v>
      </c>
      <c r="AE50" s="87">
        <v>207035</v>
      </c>
      <c r="AF50" s="87">
        <v>21150</v>
      </c>
      <c r="AG50" s="87">
        <v>1644</v>
      </c>
      <c r="AH50" s="87">
        <v>167655</v>
      </c>
      <c r="AI50" s="87">
        <v>1899158</v>
      </c>
      <c r="AJ50" s="87">
        <v>8400</v>
      </c>
      <c r="AK50" s="87">
        <v>251649</v>
      </c>
      <c r="AL50" s="87">
        <v>898</v>
      </c>
      <c r="AM50" s="87">
        <v>3578</v>
      </c>
      <c r="AN50" s="87">
        <v>160877</v>
      </c>
      <c r="AO50" s="87">
        <v>336971</v>
      </c>
      <c r="AP50" s="87">
        <v>716559</v>
      </c>
      <c r="AQ50" s="87">
        <v>148901</v>
      </c>
      <c r="AR50" s="87">
        <v>373574</v>
      </c>
      <c r="AS50" s="87">
        <v>33414</v>
      </c>
      <c r="AT50" s="87">
        <v>96812</v>
      </c>
      <c r="AU50" s="87">
        <v>229986</v>
      </c>
      <c r="AV50" s="87">
        <v>45887</v>
      </c>
      <c r="AW50" s="87">
        <v>15764</v>
      </c>
      <c r="AX50" s="87">
        <v>329872</v>
      </c>
      <c r="AY50" s="87">
        <v>31701</v>
      </c>
      <c r="AZ50" s="87">
        <v>42421</v>
      </c>
      <c r="BA50" s="87">
        <v>33345</v>
      </c>
      <c r="BB50" s="87">
        <v>31652</v>
      </c>
      <c r="BC50" s="87">
        <v>0</v>
      </c>
      <c r="BD50" s="87">
        <v>3625</v>
      </c>
      <c r="BE50" s="87">
        <f t="shared" si="2"/>
        <v>8398386</v>
      </c>
      <c r="BF50" s="87">
        <v>20099</v>
      </c>
      <c r="BG50" s="87">
        <v>648689</v>
      </c>
      <c r="BH50" s="87">
        <v>0</v>
      </c>
      <c r="BI50" s="87">
        <v>0</v>
      </c>
      <c r="BJ50" s="87">
        <v>0</v>
      </c>
      <c r="BK50" s="87">
        <v>0</v>
      </c>
      <c r="BL50" s="87">
        <f t="shared" si="7"/>
        <v>668788</v>
      </c>
      <c r="BM50" s="87">
        <f t="shared" si="8"/>
        <v>9067174</v>
      </c>
      <c r="BN50" s="87">
        <v>1192425</v>
      </c>
      <c r="BO50" s="87">
        <f t="shared" si="3"/>
        <v>1861213</v>
      </c>
      <c r="BP50" s="87">
        <f t="shared" si="4"/>
        <v>10259599</v>
      </c>
      <c r="BQ50" s="87">
        <v>-4256615</v>
      </c>
      <c r="BR50" s="87">
        <f t="shared" si="5"/>
        <v>-2395402</v>
      </c>
      <c r="BS50" s="88">
        <f t="shared" si="6"/>
        <v>6002984</v>
      </c>
    </row>
    <row r="51" spans="1:71" ht="18" customHeight="1" x14ac:dyDescent="0.2">
      <c r="A51" s="68" t="s">
        <v>179</v>
      </c>
      <c r="B51" s="70" t="s">
        <v>217</v>
      </c>
      <c r="C51" s="86">
        <v>179797</v>
      </c>
      <c r="D51" s="87">
        <v>101283</v>
      </c>
      <c r="E51" s="87">
        <v>34811</v>
      </c>
      <c r="F51" s="87">
        <v>47780</v>
      </c>
      <c r="G51" s="87">
        <v>5801</v>
      </c>
      <c r="H51" s="87">
        <v>1321449</v>
      </c>
      <c r="I51" s="87">
        <v>90152</v>
      </c>
      <c r="J51" s="87">
        <v>95749</v>
      </c>
      <c r="K51" s="87">
        <v>383334</v>
      </c>
      <c r="L51" s="87">
        <v>4447</v>
      </c>
      <c r="M51" s="87">
        <v>421570</v>
      </c>
      <c r="N51" s="87">
        <v>67720</v>
      </c>
      <c r="O51" s="87">
        <v>89931</v>
      </c>
      <c r="P51" s="87">
        <v>6484</v>
      </c>
      <c r="Q51" s="87">
        <v>49442</v>
      </c>
      <c r="R51" s="87">
        <v>23979</v>
      </c>
      <c r="S51" s="87">
        <v>112656</v>
      </c>
      <c r="T51" s="87">
        <v>26996</v>
      </c>
      <c r="U51" s="87">
        <v>659927</v>
      </c>
      <c r="V51" s="87">
        <v>183632</v>
      </c>
      <c r="W51" s="87">
        <v>75041</v>
      </c>
      <c r="X51" s="87">
        <v>117121</v>
      </c>
      <c r="Y51" s="87">
        <v>87471</v>
      </c>
      <c r="Z51" s="87">
        <v>918057</v>
      </c>
      <c r="AA51" s="87">
        <v>1288904</v>
      </c>
      <c r="AB51" s="87">
        <v>296769</v>
      </c>
      <c r="AC51" s="87">
        <v>2406860</v>
      </c>
      <c r="AD51" s="87">
        <v>1590966</v>
      </c>
      <c r="AE51" s="87">
        <v>2128547</v>
      </c>
      <c r="AF51" s="87">
        <v>529119</v>
      </c>
      <c r="AG51" s="87">
        <v>14509</v>
      </c>
      <c r="AH51" s="87">
        <v>697893</v>
      </c>
      <c r="AI51" s="87">
        <v>2965450</v>
      </c>
      <c r="AJ51" s="87">
        <v>12104</v>
      </c>
      <c r="AK51" s="87">
        <v>46008</v>
      </c>
      <c r="AL51" s="87">
        <v>2266</v>
      </c>
      <c r="AM51" s="87">
        <v>25109</v>
      </c>
      <c r="AN51" s="87">
        <v>1174339</v>
      </c>
      <c r="AO51" s="87">
        <v>2053687</v>
      </c>
      <c r="AP51" s="87">
        <v>3418085</v>
      </c>
      <c r="AQ51" s="87">
        <v>3211224</v>
      </c>
      <c r="AR51" s="87">
        <v>1002871</v>
      </c>
      <c r="AS51" s="87">
        <v>85398</v>
      </c>
      <c r="AT51" s="87">
        <v>444929</v>
      </c>
      <c r="AU51" s="87">
        <v>233028</v>
      </c>
      <c r="AV51" s="87">
        <v>440925</v>
      </c>
      <c r="AW51" s="87">
        <v>645850</v>
      </c>
      <c r="AX51" s="87">
        <v>2645326</v>
      </c>
      <c r="AY51" s="87">
        <v>60509</v>
      </c>
      <c r="AZ51" s="87">
        <v>552519</v>
      </c>
      <c r="BA51" s="87">
        <v>188758</v>
      </c>
      <c r="BB51" s="87">
        <v>341413</v>
      </c>
      <c r="BC51" s="87">
        <v>0</v>
      </c>
      <c r="BD51" s="87">
        <v>104919</v>
      </c>
      <c r="BE51" s="87">
        <f t="shared" si="2"/>
        <v>33712914</v>
      </c>
      <c r="BF51" s="87">
        <v>33951</v>
      </c>
      <c r="BG51" s="87">
        <v>3921860</v>
      </c>
      <c r="BH51" s="87">
        <v>0</v>
      </c>
      <c r="BI51" s="87">
        <v>84047</v>
      </c>
      <c r="BJ51" s="87">
        <v>947562</v>
      </c>
      <c r="BK51" s="87">
        <v>0</v>
      </c>
      <c r="BL51" s="87">
        <f t="shared" si="7"/>
        <v>4987420</v>
      </c>
      <c r="BM51" s="87">
        <f t="shared" si="8"/>
        <v>38700334</v>
      </c>
      <c r="BN51" s="87">
        <v>3802000</v>
      </c>
      <c r="BO51" s="87">
        <f t="shared" si="3"/>
        <v>8789420</v>
      </c>
      <c r="BP51" s="87">
        <f t="shared" si="4"/>
        <v>42502334</v>
      </c>
      <c r="BQ51" s="87">
        <v>-6946826</v>
      </c>
      <c r="BR51" s="87">
        <f t="shared" si="5"/>
        <v>1842594</v>
      </c>
      <c r="BS51" s="88">
        <f t="shared" si="6"/>
        <v>35555508</v>
      </c>
    </row>
    <row r="52" spans="1:71" ht="18" customHeight="1" x14ac:dyDescent="0.2">
      <c r="A52" s="68" t="s">
        <v>180</v>
      </c>
      <c r="B52" s="70" t="s">
        <v>218</v>
      </c>
      <c r="C52" s="86">
        <v>0</v>
      </c>
      <c r="D52" s="87">
        <v>0</v>
      </c>
      <c r="E52" s="87">
        <v>0</v>
      </c>
      <c r="F52" s="87">
        <v>0</v>
      </c>
      <c r="G52" s="87">
        <v>0</v>
      </c>
      <c r="H52" s="87">
        <v>0</v>
      </c>
      <c r="I52" s="87">
        <v>0</v>
      </c>
      <c r="J52" s="87">
        <v>0</v>
      </c>
      <c r="K52" s="87">
        <v>0</v>
      </c>
      <c r="L52" s="87">
        <v>0</v>
      </c>
      <c r="M52" s="87">
        <v>0</v>
      </c>
      <c r="N52" s="87">
        <v>0</v>
      </c>
      <c r="O52" s="87">
        <v>0</v>
      </c>
      <c r="P52" s="87">
        <v>0</v>
      </c>
      <c r="Q52" s="87">
        <v>0</v>
      </c>
      <c r="R52" s="87">
        <v>0</v>
      </c>
      <c r="S52" s="87">
        <v>0</v>
      </c>
      <c r="T52" s="87">
        <v>0</v>
      </c>
      <c r="U52" s="87">
        <v>0</v>
      </c>
      <c r="V52" s="87">
        <v>0</v>
      </c>
      <c r="W52" s="87">
        <v>0</v>
      </c>
      <c r="X52" s="87">
        <v>0</v>
      </c>
      <c r="Y52" s="87">
        <v>0</v>
      </c>
      <c r="Z52" s="87">
        <v>0</v>
      </c>
      <c r="AA52" s="87">
        <v>0</v>
      </c>
      <c r="AB52" s="87">
        <v>0</v>
      </c>
      <c r="AC52" s="87">
        <v>0</v>
      </c>
      <c r="AD52" s="87">
        <v>0</v>
      </c>
      <c r="AE52" s="87">
        <v>0</v>
      </c>
      <c r="AF52" s="87">
        <v>0</v>
      </c>
      <c r="AG52" s="87">
        <v>0</v>
      </c>
      <c r="AH52" s="87">
        <v>0</v>
      </c>
      <c r="AI52" s="87">
        <v>0</v>
      </c>
      <c r="AJ52" s="87">
        <v>0</v>
      </c>
      <c r="AK52" s="87">
        <v>0</v>
      </c>
      <c r="AL52" s="87">
        <v>0</v>
      </c>
      <c r="AM52" s="87">
        <v>0</v>
      </c>
      <c r="AN52" s="87">
        <v>0</v>
      </c>
      <c r="AO52" s="87">
        <v>0</v>
      </c>
      <c r="AP52" s="87">
        <v>0</v>
      </c>
      <c r="AQ52" s="87">
        <v>0</v>
      </c>
      <c r="AR52" s="87">
        <v>0</v>
      </c>
      <c r="AS52" s="87">
        <v>0</v>
      </c>
      <c r="AT52" s="87">
        <v>0</v>
      </c>
      <c r="AU52" s="87">
        <v>0</v>
      </c>
      <c r="AV52" s="87">
        <v>0</v>
      </c>
      <c r="AW52" s="87">
        <v>0</v>
      </c>
      <c r="AX52" s="87">
        <v>0</v>
      </c>
      <c r="AY52" s="87">
        <v>0</v>
      </c>
      <c r="AZ52" s="87">
        <v>0</v>
      </c>
      <c r="BA52" s="87">
        <v>0</v>
      </c>
      <c r="BB52" s="87">
        <v>0</v>
      </c>
      <c r="BC52" s="87">
        <v>0</v>
      </c>
      <c r="BD52" s="87">
        <v>0</v>
      </c>
      <c r="BE52" s="87">
        <f t="shared" si="2"/>
        <v>0</v>
      </c>
      <c r="BF52" s="87">
        <v>1231190</v>
      </c>
      <c r="BG52" s="87">
        <v>1784300</v>
      </c>
      <c r="BH52" s="87">
        <v>0</v>
      </c>
      <c r="BI52" s="87">
        <v>0</v>
      </c>
      <c r="BJ52" s="87">
        <v>0</v>
      </c>
      <c r="BK52" s="87">
        <v>0</v>
      </c>
      <c r="BL52" s="87">
        <f t="shared" si="7"/>
        <v>3015490</v>
      </c>
      <c r="BM52" s="87">
        <f t="shared" si="8"/>
        <v>3015490</v>
      </c>
      <c r="BN52" s="87">
        <v>3049730</v>
      </c>
      <c r="BO52" s="87">
        <f t="shared" si="3"/>
        <v>6065220</v>
      </c>
      <c r="BP52" s="87">
        <f t="shared" si="4"/>
        <v>6065220</v>
      </c>
      <c r="BQ52" s="87">
        <v>-1471565</v>
      </c>
      <c r="BR52" s="87">
        <f t="shared" si="5"/>
        <v>4593655</v>
      </c>
      <c r="BS52" s="88">
        <f t="shared" si="6"/>
        <v>4593655</v>
      </c>
    </row>
    <row r="53" spans="1:71" ht="18" customHeight="1" x14ac:dyDescent="0.2">
      <c r="A53" s="71" t="s">
        <v>181</v>
      </c>
      <c r="B53" s="72" t="s">
        <v>219</v>
      </c>
      <c r="C53" s="92">
        <v>0</v>
      </c>
      <c r="D53" s="93">
        <v>0</v>
      </c>
      <c r="E53" s="93">
        <v>0</v>
      </c>
      <c r="F53" s="93">
        <v>0</v>
      </c>
      <c r="G53" s="93">
        <v>0</v>
      </c>
      <c r="H53" s="93">
        <v>0</v>
      </c>
      <c r="I53" s="93">
        <v>0</v>
      </c>
      <c r="J53" s="93">
        <v>0</v>
      </c>
      <c r="K53" s="93">
        <v>0</v>
      </c>
      <c r="L53" s="93">
        <v>0</v>
      </c>
      <c r="M53" s="93">
        <v>0</v>
      </c>
      <c r="N53" s="93">
        <v>0</v>
      </c>
      <c r="O53" s="93">
        <v>0</v>
      </c>
      <c r="P53" s="93">
        <v>0</v>
      </c>
      <c r="Q53" s="93">
        <v>0</v>
      </c>
      <c r="R53" s="93">
        <v>0</v>
      </c>
      <c r="S53" s="93">
        <v>0</v>
      </c>
      <c r="T53" s="93">
        <v>0</v>
      </c>
      <c r="U53" s="93">
        <v>0</v>
      </c>
      <c r="V53" s="93">
        <v>0</v>
      </c>
      <c r="W53" s="93">
        <v>0</v>
      </c>
      <c r="X53" s="93">
        <v>0</v>
      </c>
      <c r="Y53" s="93">
        <v>0</v>
      </c>
      <c r="Z53" s="93">
        <v>0</v>
      </c>
      <c r="AA53" s="93">
        <v>0</v>
      </c>
      <c r="AB53" s="93">
        <v>0</v>
      </c>
      <c r="AC53" s="93">
        <v>0</v>
      </c>
      <c r="AD53" s="93">
        <v>0</v>
      </c>
      <c r="AE53" s="93">
        <v>0</v>
      </c>
      <c r="AF53" s="93">
        <v>0</v>
      </c>
      <c r="AG53" s="93">
        <v>0</v>
      </c>
      <c r="AH53" s="93">
        <v>0</v>
      </c>
      <c r="AI53" s="93">
        <v>0</v>
      </c>
      <c r="AJ53" s="93">
        <v>0</v>
      </c>
      <c r="AK53" s="93">
        <v>0</v>
      </c>
      <c r="AL53" s="93">
        <v>0</v>
      </c>
      <c r="AM53" s="93">
        <v>0</v>
      </c>
      <c r="AN53" s="93">
        <v>0</v>
      </c>
      <c r="AO53" s="93">
        <v>0</v>
      </c>
      <c r="AP53" s="93">
        <v>0</v>
      </c>
      <c r="AQ53" s="93">
        <v>23494</v>
      </c>
      <c r="AR53" s="93">
        <v>0</v>
      </c>
      <c r="AS53" s="93">
        <v>0</v>
      </c>
      <c r="AT53" s="93">
        <v>0</v>
      </c>
      <c r="AU53" s="93">
        <v>0</v>
      </c>
      <c r="AV53" s="93">
        <v>0</v>
      </c>
      <c r="AW53" s="93">
        <v>0</v>
      </c>
      <c r="AX53" s="93">
        <v>0</v>
      </c>
      <c r="AY53" s="93">
        <v>0</v>
      </c>
      <c r="AZ53" s="93">
        <v>0</v>
      </c>
      <c r="BA53" s="93">
        <v>0</v>
      </c>
      <c r="BB53" s="93">
        <v>0</v>
      </c>
      <c r="BC53" s="93">
        <v>0</v>
      </c>
      <c r="BD53" s="93">
        <v>0</v>
      </c>
      <c r="BE53" s="93">
        <f t="shared" si="2"/>
        <v>23494</v>
      </c>
      <c r="BF53" s="93">
        <v>5030174</v>
      </c>
      <c r="BG53" s="93">
        <v>14136898</v>
      </c>
      <c r="BH53" s="93">
        <v>0</v>
      </c>
      <c r="BI53" s="93">
        <v>0</v>
      </c>
      <c r="BJ53" s="93">
        <v>0</v>
      </c>
      <c r="BK53" s="93">
        <v>0</v>
      </c>
      <c r="BL53" s="93">
        <f t="shared" si="7"/>
        <v>19167072</v>
      </c>
      <c r="BM53" s="93">
        <f t="shared" si="8"/>
        <v>19190566</v>
      </c>
      <c r="BN53" s="93">
        <v>1504876</v>
      </c>
      <c r="BO53" s="93">
        <f t="shared" si="3"/>
        <v>20671948</v>
      </c>
      <c r="BP53" s="93">
        <f t="shared" si="4"/>
        <v>20695442</v>
      </c>
      <c r="BQ53" s="93">
        <v>-127776</v>
      </c>
      <c r="BR53" s="93">
        <f t="shared" si="5"/>
        <v>20544172</v>
      </c>
      <c r="BS53" s="94">
        <f t="shared" si="6"/>
        <v>20567666</v>
      </c>
    </row>
    <row r="54" spans="1:71" ht="18" customHeight="1" x14ac:dyDescent="0.2">
      <c r="A54" s="68" t="s">
        <v>174</v>
      </c>
      <c r="B54" s="70" t="s">
        <v>220</v>
      </c>
      <c r="C54" s="86">
        <v>0</v>
      </c>
      <c r="D54" s="87">
        <v>0</v>
      </c>
      <c r="E54" s="87">
        <v>0</v>
      </c>
      <c r="F54" s="87">
        <v>0</v>
      </c>
      <c r="G54" s="87">
        <v>0</v>
      </c>
      <c r="H54" s="87">
        <v>0</v>
      </c>
      <c r="I54" s="87">
        <v>0</v>
      </c>
      <c r="J54" s="87">
        <v>0</v>
      </c>
      <c r="K54" s="87">
        <v>0</v>
      </c>
      <c r="L54" s="87">
        <v>0</v>
      </c>
      <c r="M54" s="87">
        <v>0</v>
      </c>
      <c r="N54" s="87">
        <v>0</v>
      </c>
      <c r="O54" s="87">
        <v>0</v>
      </c>
      <c r="P54" s="87">
        <v>0</v>
      </c>
      <c r="Q54" s="87">
        <v>0</v>
      </c>
      <c r="R54" s="87">
        <v>0</v>
      </c>
      <c r="S54" s="87">
        <v>0</v>
      </c>
      <c r="T54" s="87">
        <v>0</v>
      </c>
      <c r="U54" s="87">
        <v>0</v>
      </c>
      <c r="V54" s="87">
        <v>0</v>
      </c>
      <c r="W54" s="87">
        <v>0</v>
      </c>
      <c r="X54" s="87">
        <v>0</v>
      </c>
      <c r="Y54" s="87">
        <v>0</v>
      </c>
      <c r="Z54" s="87">
        <v>0</v>
      </c>
      <c r="AA54" s="87">
        <v>0</v>
      </c>
      <c r="AB54" s="87">
        <v>0</v>
      </c>
      <c r="AC54" s="87">
        <v>0</v>
      </c>
      <c r="AD54" s="87">
        <v>344</v>
      </c>
      <c r="AE54" s="87">
        <v>0</v>
      </c>
      <c r="AF54" s="87">
        <v>0</v>
      </c>
      <c r="AG54" s="87">
        <v>0</v>
      </c>
      <c r="AH54" s="87">
        <v>0</v>
      </c>
      <c r="AI54" s="87">
        <v>0</v>
      </c>
      <c r="AJ54" s="87">
        <v>0</v>
      </c>
      <c r="AK54" s="87">
        <v>0</v>
      </c>
      <c r="AL54" s="87">
        <v>0</v>
      </c>
      <c r="AM54" s="87">
        <v>0</v>
      </c>
      <c r="AN54" s="87">
        <v>0</v>
      </c>
      <c r="AO54" s="87">
        <v>150905</v>
      </c>
      <c r="AP54" s="87">
        <v>0</v>
      </c>
      <c r="AQ54" s="87">
        <v>1862</v>
      </c>
      <c r="AR54" s="87">
        <v>0</v>
      </c>
      <c r="AS54" s="87">
        <v>0</v>
      </c>
      <c r="AT54" s="87">
        <v>0</v>
      </c>
      <c r="AU54" s="87">
        <v>0</v>
      </c>
      <c r="AV54" s="87">
        <v>0</v>
      </c>
      <c r="AW54" s="87">
        <v>0</v>
      </c>
      <c r="AX54" s="87">
        <v>4852</v>
      </c>
      <c r="AY54" s="87">
        <v>12025</v>
      </c>
      <c r="AZ54" s="87">
        <v>4778</v>
      </c>
      <c r="BA54" s="87">
        <v>17767</v>
      </c>
      <c r="BB54" s="87">
        <v>9044</v>
      </c>
      <c r="BC54" s="87">
        <v>0</v>
      </c>
      <c r="BD54" s="87">
        <v>1576</v>
      </c>
      <c r="BE54" s="87">
        <f t="shared" si="2"/>
        <v>203153</v>
      </c>
      <c r="BF54" s="87">
        <v>522248</v>
      </c>
      <c r="BG54" s="87">
        <v>8001386</v>
      </c>
      <c r="BH54" s="87">
        <v>0</v>
      </c>
      <c r="BI54" s="87">
        <v>0</v>
      </c>
      <c r="BJ54" s="87">
        <v>0</v>
      </c>
      <c r="BK54" s="87">
        <v>0</v>
      </c>
      <c r="BL54" s="87">
        <f t="shared" si="7"/>
        <v>8523634</v>
      </c>
      <c r="BM54" s="87">
        <f t="shared" si="8"/>
        <v>8726787</v>
      </c>
      <c r="BN54" s="87">
        <v>174828</v>
      </c>
      <c r="BO54" s="87">
        <f t="shared" si="3"/>
        <v>8698462</v>
      </c>
      <c r="BP54" s="87">
        <f t="shared" si="4"/>
        <v>8901615</v>
      </c>
      <c r="BQ54" s="87">
        <v>-2000770</v>
      </c>
      <c r="BR54" s="87">
        <f t="shared" si="5"/>
        <v>6697692</v>
      </c>
      <c r="BS54" s="88">
        <f t="shared" si="6"/>
        <v>6900845</v>
      </c>
    </row>
    <row r="55" spans="1:71" ht="18" customHeight="1" x14ac:dyDescent="0.2">
      <c r="A55" s="68" t="s">
        <v>175</v>
      </c>
      <c r="B55" s="70" t="s">
        <v>221</v>
      </c>
      <c r="C55" s="86">
        <v>2127</v>
      </c>
      <c r="D55" s="87">
        <v>0</v>
      </c>
      <c r="E55" s="87">
        <v>656</v>
      </c>
      <c r="F55" s="87">
        <v>5362</v>
      </c>
      <c r="G55" s="87">
        <v>43</v>
      </c>
      <c r="H55" s="87">
        <v>13643</v>
      </c>
      <c r="I55" s="87">
        <v>584</v>
      </c>
      <c r="J55" s="87">
        <v>767</v>
      </c>
      <c r="K55" s="87">
        <v>1838</v>
      </c>
      <c r="L55" s="87">
        <v>48</v>
      </c>
      <c r="M55" s="87">
        <v>1872</v>
      </c>
      <c r="N55" s="87">
        <v>109</v>
      </c>
      <c r="O55" s="87">
        <v>257</v>
      </c>
      <c r="P55" s="87">
        <v>81</v>
      </c>
      <c r="Q55" s="87">
        <v>334</v>
      </c>
      <c r="R55" s="87">
        <v>158</v>
      </c>
      <c r="S55" s="87">
        <v>2351</v>
      </c>
      <c r="T55" s="87">
        <v>124</v>
      </c>
      <c r="U55" s="87">
        <v>4949</v>
      </c>
      <c r="V55" s="87">
        <v>634</v>
      </c>
      <c r="W55" s="87">
        <v>1301</v>
      </c>
      <c r="X55" s="87">
        <v>580</v>
      </c>
      <c r="Y55" s="87">
        <v>503</v>
      </c>
      <c r="Z55" s="87">
        <v>3775</v>
      </c>
      <c r="AA55" s="87">
        <v>6179</v>
      </c>
      <c r="AB55" s="87">
        <v>4459</v>
      </c>
      <c r="AC55" s="87">
        <v>3935</v>
      </c>
      <c r="AD55" s="87">
        <v>20936</v>
      </c>
      <c r="AE55" s="87">
        <v>4532</v>
      </c>
      <c r="AF55" s="87">
        <v>17377</v>
      </c>
      <c r="AG55" s="87">
        <v>1865</v>
      </c>
      <c r="AH55" s="87">
        <v>5435</v>
      </c>
      <c r="AI55" s="87">
        <v>148</v>
      </c>
      <c r="AJ55" s="87">
        <v>434</v>
      </c>
      <c r="AK55" s="87">
        <v>615</v>
      </c>
      <c r="AL55" s="87">
        <v>8</v>
      </c>
      <c r="AM55" s="87">
        <v>103</v>
      </c>
      <c r="AN55" s="87">
        <v>4307</v>
      </c>
      <c r="AO55" s="87">
        <v>27747</v>
      </c>
      <c r="AP55" s="87">
        <v>21912</v>
      </c>
      <c r="AQ55" s="87">
        <v>54965</v>
      </c>
      <c r="AR55" s="87">
        <v>433624</v>
      </c>
      <c r="AS55" s="87">
        <v>11627</v>
      </c>
      <c r="AT55" s="87">
        <v>103262</v>
      </c>
      <c r="AU55" s="87">
        <v>102656</v>
      </c>
      <c r="AV55" s="87">
        <v>16942</v>
      </c>
      <c r="AW55" s="87">
        <v>5932</v>
      </c>
      <c r="AX55" s="87">
        <v>30329</v>
      </c>
      <c r="AY55" s="87">
        <v>61327</v>
      </c>
      <c r="AZ55" s="87">
        <v>67006</v>
      </c>
      <c r="BA55" s="87">
        <v>18695</v>
      </c>
      <c r="BB55" s="87">
        <v>155750</v>
      </c>
      <c r="BC55" s="87">
        <v>0</v>
      </c>
      <c r="BD55" s="87">
        <v>4053</v>
      </c>
      <c r="BE55" s="87">
        <f t="shared" si="2"/>
        <v>1228256</v>
      </c>
      <c r="BF55" s="87">
        <v>64783</v>
      </c>
      <c r="BG55" s="87">
        <v>9568870</v>
      </c>
      <c r="BH55" s="87">
        <v>0</v>
      </c>
      <c r="BI55" s="87">
        <v>0</v>
      </c>
      <c r="BJ55" s="87">
        <v>0</v>
      </c>
      <c r="BK55" s="87">
        <v>0</v>
      </c>
      <c r="BL55" s="87">
        <f t="shared" si="7"/>
        <v>9633653</v>
      </c>
      <c r="BM55" s="87">
        <f t="shared" si="8"/>
        <v>10861909</v>
      </c>
      <c r="BN55" s="87">
        <v>5708</v>
      </c>
      <c r="BO55" s="87">
        <f t="shared" si="3"/>
        <v>9639361</v>
      </c>
      <c r="BP55" s="87">
        <f t="shared" si="4"/>
        <v>10867617</v>
      </c>
      <c r="BQ55" s="87">
        <v>-261313</v>
      </c>
      <c r="BR55" s="87">
        <f t="shared" si="5"/>
        <v>9378048</v>
      </c>
      <c r="BS55" s="88">
        <f t="shared" si="6"/>
        <v>10606304</v>
      </c>
    </row>
    <row r="56" spans="1:71" ht="18" customHeight="1" x14ac:dyDescent="0.2">
      <c r="A56" s="68" t="s">
        <v>182</v>
      </c>
      <c r="B56" s="70" t="s">
        <v>222</v>
      </c>
      <c r="C56" s="86">
        <v>4471</v>
      </c>
      <c r="D56" s="87">
        <v>14841</v>
      </c>
      <c r="E56" s="87">
        <v>8986</v>
      </c>
      <c r="F56" s="87">
        <v>4466</v>
      </c>
      <c r="G56" s="87">
        <v>266</v>
      </c>
      <c r="H56" s="87">
        <v>34058</v>
      </c>
      <c r="I56" s="87">
        <v>3896</v>
      </c>
      <c r="J56" s="87">
        <v>7395</v>
      </c>
      <c r="K56" s="87">
        <v>10266</v>
      </c>
      <c r="L56" s="87">
        <v>128</v>
      </c>
      <c r="M56" s="87">
        <v>3816</v>
      </c>
      <c r="N56" s="87">
        <v>1888</v>
      </c>
      <c r="O56" s="87">
        <v>514</v>
      </c>
      <c r="P56" s="87">
        <v>190</v>
      </c>
      <c r="Q56" s="87">
        <v>1346</v>
      </c>
      <c r="R56" s="87">
        <v>537</v>
      </c>
      <c r="S56" s="87">
        <v>3815</v>
      </c>
      <c r="T56" s="87">
        <v>2877</v>
      </c>
      <c r="U56" s="87">
        <v>11383</v>
      </c>
      <c r="V56" s="87">
        <v>3974</v>
      </c>
      <c r="W56" s="87">
        <v>2073</v>
      </c>
      <c r="X56" s="87">
        <v>2021</v>
      </c>
      <c r="Y56" s="87">
        <v>6418</v>
      </c>
      <c r="Z56" s="87">
        <v>15154</v>
      </c>
      <c r="AA56" s="87">
        <v>39144</v>
      </c>
      <c r="AB56" s="87">
        <v>2542</v>
      </c>
      <c r="AC56" s="87">
        <v>17916</v>
      </c>
      <c r="AD56" s="87">
        <v>105045</v>
      </c>
      <c r="AE56" s="87">
        <v>66979</v>
      </c>
      <c r="AF56" s="87">
        <v>8845</v>
      </c>
      <c r="AG56" s="87">
        <v>1051</v>
      </c>
      <c r="AH56" s="87">
        <v>23801</v>
      </c>
      <c r="AI56" s="87">
        <v>11552</v>
      </c>
      <c r="AJ56" s="87">
        <v>3636</v>
      </c>
      <c r="AK56" s="87">
        <v>3042</v>
      </c>
      <c r="AL56" s="87">
        <v>370</v>
      </c>
      <c r="AM56" s="87">
        <v>830</v>
      </c>
      <c r="AN56" s="87">
        <v>52461</v>
      </c>
      <c r="AO56" s="87">
        <v>45525</v>
      </c>
      <c r="AP56" s="87">
        <v>102132</v>
      </c>
      <c r="AQ56" s="87">
        <v>160227</v>
      </c>
      <c r="AR56" s="87">
        <v>52998</v>
      </c>
      <c r="AS56" s="87">
        <v>4193</v>
      </c>
      <c r="AT56" s="87">
        <v>50643</v>
      </c>
      <c r="AU56" s="87">
        <v>56964</v>
      </c>
      <c r="AV56" s="87">
        <v>24657</v>
      </c>
      <c r="AW56" s="87">
        <v>5312</v>
      </c>
      <c r="AX56" s="87">
        <v>40269</v>
      </c>
      <c r="AY56" s="87">
        <v>9747</v>
      </c>
      <c r="AZ56" s="87">
        <v>17028</v>
      </c>
      <c r="BA56" s="87">
        <v>15105</v>
      </c>
      <c r="BB56" s="87">
        <v>31558</v>
      </c>
      <c r="BC56" s="87">
        <v>0</v>
      </c>
      <c r="BD56" s="87">
        <v>680</v>
      </c>
      <c r="BE56" s="87">
        <f t="shared" si="2"/>
        <v>1099031</v>
      </c>
      <c r="BF56" s="87">
        <v>0</v>
      </c>
      <c r="BG56" s="87">
        <v>0</v>
      </c>
      <c r="BH56" s="87">
        <v>0</v>
      </c>
      <c r="BI56" s="87">
        <v>0</v>
      </c>
      <c r="BJ56" s="87">
        <v>0</v>
      </c>
      <c r="BK56" s="87">
        <v>0</v>
      </c>
      <c r="BL56" s="87">
        <f t="shared" si="7"/>
        <v>0</v>
      </c>
      <c r="BM56" s="87">
        <f t="shared" si="8"/>
        <v>1099031</v>
      </c>
      <c r="BN56" s="87">
        <v>0</v>
      </c>
      <c r="BO56" s="87">
        <f t="shared" si="3"/>
        <v>0</v>
      </c>
      <c r="BP56" s="87">
        <f t="shared" si="4"/>
        <v>1099031</v>
      </c>
      <c r="BQ56" s="87">
        <v>0</v>
      </c>
      <c r="BR56" s="87">
        <f t="shared" si="5"/>
        <v>0</v>
      </c>
      <c r="BS56" s="88">
        <f t="shared" si="6"/>
        <v>1099031</v>
      </c>
    </row>
    <row r="57" spans="1:71" ht="18" customHeight="1" x14ac:dyDescent="0.2">
      <c r="A57" s="71" t="s">
        <v>184</v>
      </c>
      <c r="B57" s="72" t="s">
        <v>169</v>
      </c>
      <c r="C57" s="92">
        <v>73648</v>
      </c>
      <c r="D57" s="93">
        <v>6519</v>
      </c>
      <c r="E57" s="93">
        <v>20592</v>
      </c>
      <c r="F57" s="93">
        <v>50358</v>
      </c>
      <c r="G57" s="93">
        <v>3378</v>
      </c>
      <c r="H57" s="93">
        <v>504910</v>
      </c>
      <c r="I57" s="93">
        <v>10139</v>
      </c>
      <c r="J57" s="93">
        <v>40280</v>
      </c>
      <c r="K57" s="93">
        <v>47826</v>
      </c>
      <c r="L57" s="93">
        <v>2445</v>
      </c>
      <c r="M57" s="93">
        <v>66032</v>
      </c>
      <c r="N57" s="93">
        <v>16658</v>
      </c>
      <c r="O57" s="93">
        <v>12757</v>
      </c>
      <c r="P57" s="93">
        <v>2251</v>
      </c>
      <c r="Q57" s="93">
        <v>12283</v>
      </c>
      <c r="R57" s="93">
        <v>7321</v>
      </c>
      <c r="S57" s="93">
        <v>40775</v>
      </c>
      <c r="T57" s="93">
        <v>2705</v>
      </c>
      <c r="U57" s="93">
        <v>10849</v>
      </c>
      <c r="V57" s="93">
        <v>13245</v>
      </c>
      <c r="W57" s="93">
        <v>12979</v>
      </c>
      <c r="X57" s="93">
        <v>5602</v>
      </c>
      <c r="Y57" s="93">
        <v>8975</v>
      </c>
      <c r="Z57" s="93">
        <v>334095</v>
      </c>
      <c r="AA57" s="93">
        <v>81532</v>
      </c>
      <c r="AB57" s="93">
        <v>227143</v>
      </c>
      <c r="AC57" s="93">
        <v>148063</v>
      </c>
      <c r="AD57" s="93">
        <v>165532</v>
      </c>
      <c r="AE57" s="93">
        <v>66091</v>
      </c>
      <c r="AF57" s="93">
        <v>39713</v>
      </c>
      <c r="AG57" s="93">
        <v>5373</v>
      </c>
      <c r="AH57" s="93">
        <v>202600</v>
      </c>
      <c r="AI57" s="93">
        <v>1</v>
      </c>
      <c r="AJ57" s="93">
        <v>19148</v>
      </c>
      <c r="AK57" s="93">
        <v>11777</v>
      </c>
      <c r="AL57" s="93">
        <v>51</v>
      </c>
      <c r="AM57" s="93">
        <v>1346</v>
      </c>
      <c r="AN57" s="93">
        <v>77772</v>
      </c>
      <c r="AO57" s="93">
        <v>61266</v>
      </c>
      <c r="AP57" s="93">
        <v>42476</v>
      </c>
      <c r="AQ57" s="93">
        <v>358857</v>
      </c>
      <c r="AR57" s="93">
        <v>72849</v>
      </c>
      <c r="AS57" s="93">
        <v>26311</v>
      </c>
      <c r="AT57" s="93">
        <v>106645</v>
      </c>
      <c r="AU57" s="93">
        <v>41144</v>
      </c>
      <c r="AV57" s="93">
        <v>34765</v>
      </c>
      <c r="AW57" s="93">
        <v>36531</v>
      </c>
      <c r="AX57" s="93">
        <v>106455</v>
      </c>
      <c r="AY57" s="93">
        <v>8266</v>
      </c>
      <c r="AZ57" s="93">
        <v>33735</v>
      </c>
      <c r="BA57" s="93">
        <v>7116</v>
      </c>
      <c r="BB57" s="93">
        <v>84837</v>
      </c>
      <c r="BC57" s="93">
        <v>799</v>
      </c>
      <c r="BD57" s="93">
        <v>0</v>
      </c>
      <c r="BE57" s="93">
        <f t="shared" si="2"/>
        <v>3374816</v>
      </c>
      <c r="BF57" s="87">
        <v>0</v>
      </c>
      <c r="BG57" s="87">
        <v>0</v>
      </c>
      <c r="BH57" s="87">
        <v>0</v>
      </c>
      <c r="BI57" s="87">
        <v>0</v>
      </c>
      <c r="BJ57" s="87">
        <v>0</v>
      </c>
      <c r="BK57" s="87">
        <v>0</v>
      </c>
      <c r="BL57" s="87">
        <f t="shared" si="7"/>
        <v>0</v>
      </c>
      <c r="BM57" s="87">
        <f t="shared" si="8"/>
        <v>3374816</v>
      </c>
      <c r="BN57" s="87">
        <v>88350</v>
      </c>
      <c r="BO57" s="87">
        <f t="shared" si="3"/>
        <v>88350</v>
      </c>
      <c r="BP57" s="87">
        <f t="shared" si="4"/>
        <v>3463166</v>
      </c>
      <c r="BQ57" s="87">
        <v>-13569</v>
      </c>
      <c r="BR57" s="87">
        <f t="shared" si="5"/>
        <v>74781</v>
      </c>
      <c r="BS57" s="88">
        <f t="shared" si="6"/>
        <v>3449597</v>
      </c>
    </row>
    <row r="58" spans="1:71" ht="18" customHeight="1" thickBot="1" x14ac:dyDescent="0.25">
      <c r="A58" s="71" t="s">
        <v>185</v>
      </c>
      <c r="B58" s="76" t="s">
        <v>22</v>
      </c>
      <c r="C58" s="96">
        <f>SUM(C4:C57)</f>
        <v>7175061</v>
      </c>
      <c r="D58" s="97">
        <f t="shared" ref="D58:BE58" si="9">SUM(D4:D57)</f>
        <v>15885568</v>
      </c>
      <c r="E58" s="97">
        <f t="shared" si="9"/>
        <v>1410219</v>
      </c>
      <c r="F58" s="97">
        <f t="shared" si="9"/>
        <v>2630931</v>
      </c>
      <c r="G58" s="97">
        <f t="shared" si="9"/>
        <v>351294</v>
      </c>
      <c r="H58" s="97">
        <f t="shared" si="9"/>
        <v>34924836</v>
      </c>
      <c r="I58" s="97">
        <f t="shared" si="9"/>
        <v>1717063</v>
      </c>
      <c r="J58" s="97">
        <f t="shared" si="9"/>
        <v>7930226</v>
      </c>
      <c r="K58" s="97">
        <f t="shared" si="9"/>
        <v>13586884</v>
      </c>
      <c r="L58" s="97">
        <f t="shared" si="9"/>
        <v>321880</v>
      </c>
      <c r="M58" s="97">
        <f t="shared" si="9"/>
        <v>9246982</v>
      </c>
      <c r="N58" s="97">
        <f t="shared" si="9"/>
        <v>1254206</v>
      </c>
      <c r="O58" s="97">
        <f t="shared" si="9"/>
        <v>2014317</v>
      </c>
      <c r="P58" s="97">
        <f t="shared" si="9"/>
        <v>691884</v>
      </c>
      <c r="Q58" s="97">
        <f t="shared" si="9"/>
        <v>1873468</v>
      </c>
      <c r="R58" s="97">
        <f t="shared" si="9"/>
        <v>437701</v>
      </c>
      <c r="S58" s="97">
        <f t="shared" si="9"/>
        <v>2654818</v>
      </c>
      <c r="T58" s="97">
        <f t="shared" si="9"/>
        <v>646537</v>
      </c>
      <c r="U58" s="97">
        <f t="shared" si="9"/>
        <v>11351668</v>
      </c>
      <c r="V58" s="97">
        <f t="shared" si="9"/>
        <v>4559728</v>
      </c>
      <c r="W58" s="97">
        <f t="shared" si="9"/>
        <v>4353434</v>
      </c>
      <c r="X58" s="97">
        <f t="shared" si="9"/>
        <v>3511472</v>
      </c>
      <c r="Y58" s="97">
        <f t="shared" si="9"/>
        <v>2181040</v>
      </c>
      <c r="Z58" s="97">
        <f t="shared" si="9"/>
        <v>10696877</v>
      </c>
      <c r="AA58" s="97">
        <f t="shared" si="9"/>
        <v>7917146</v>
      </c>
      <c r="AB58" s="97">
        <f t="shared" si="9"/>
        <v>8022744</v>
      </c>
      <c r="AC58" s="97">
        <f t="shared" si="9"/>
        <v>8503700</v>
      </c>
      <c r="AD58" s="97">
        <f t="shared" si="9"/>
        <v>8968367</v>
      </c>
      <c r="AE58" s="97">
        <f t="shared" si="9"/>
        <v>6169080</v>
      </c>
      <c r="AF58" s="97">
        <f t="shared" si="9"/>
        <v>4295818</v>
      </c>
      <c r="AG58" s="97">
        <f t="shared" si="9"/>
        <v>165641</v>
      </c>
      <c r="AH58" s="97">
        <f t="shared" si="9"/>
        <v>3542692</v>
      </c>
      <c r="AI58" s="97">
        <f t="shared" si="9"/>
        <v>14712540</v>
      </c>
      <c r="AJ58" s="97">
        <f t="shared" si="9"/>
        <v>1026085</v>
      </c>
      <c r="AK58" s="97">
        <f t="shared" si="9"/>
        <v>2098835</v>
      </c>
      <c r="AL58" s="97">
        <f t="shared" si="9"/>
        <v>13577</v>
      </c>
      <c r="AM58" s="97">
        <f t="shared" si="9"/>
        <v>106232</v>
      </c>
      <c r="AN58" s="97">
        <f t="shared" si="9"/>
        <v>3311581</v>
      </c>
      <c r="AO58" s="97">
        <f t="shared" si="9"/>
        <v>9182948</v>
      </c>
      <c r="AP58" s="97">
        <f t="shared" si="9"/>
        <v>12319743</v>
      </c>
      <c r="AQ58" s="97">
        <f t="shared" si="9"/>
        <v>12415906</v>
      </c>
      <c r="AR58" s="97">
        <f t="shared" si="9"/>
        <v>16779955</v>
      </c>
      <c r="AS58" s="97">
        <f t="shared" si="9"/>
        <v>559402</v>
      </c>
      <c r="AT58" s="97">
        <f t="shared" si="9"/>
        <v>2679379</v>
      </c>
      <c r="AU58" s="97">
        <f t="shared" si="9"/>
        <v>2218469</v>
      </c>
      <c r="AV58" s="97">
        <f t="shared" si="9"/>
        <v>2476866</v>
      </c>
      <c r="AW58" s="97">
        <f t="shared" si="9"/>
        <v>1431984</v>
      </c>
      <c r="AX58" s="97">
        <f t="shared" si="9"/>
        <v>11243958</v>
      </c>
      <c r="AY58" s="97">
        <f t="shared" si="9"/>
        <v>2289687</v>
      </c>
      <c r="AZ58" s="97">
        <f t="shared" si="9"/>
        <v>11506289</v>
      </c>
      <c r="BA58" s="97">
        <f t="shared" si="9"/>
        <v>1769127</v>
      </c>
      <c r="BB58" s="97">
        <f t="shared" si="9"/>
        <v>3125445</v>
      </c>
      <c r="BC58" s="97">
        <f t="shared" si="9"/>
        <v>1099031</v>
      </c>
      <c r="BD58" s="97">
        <f t="shared" si="9"/>
        <v>1943880</v>
      </c>
      <c r="BE58" s="97">
        <f t="shared" si="9"/>
        <v>303304201</v>
      </c>
      <c r="BF58" s="98">
        <f>SUM(BF4:BF57)</f>
        <v>9854267</v>
      </c>
      <c r="BG58" s="98">
        <f t="shared" ref="BG58:BS58" si="10">SUM(BG4:BG57)</f>
        <v>234978013</v>
      </c>
      <c r="BH58" s="98">
        <f t="shared" si="10"/>
        <v>106956922</v>
      </c>
      <c r="BI58" s="98">
        <f t="shared" si="10"/>
        <v>26027339</v>
      </c>
      <c r="BJ58" s="98">
        <f t="shared" si="10"/>
        <v>65453180</v>
      </c>
      <c r="BK58" s="98">
        <f t="shared" si="10"/>
        <v>-155176</v>
      </c>
      <c r="BL58" s="98">
        <f t="shared" si="10"/>
        <v>443114545</v>
      </c>
      <c r="BM58" s="98">
        <f t="shared" si="10"/>
        <v>746418746</v>
      </c>
      <c r="BN58" s="98">
        <f t="shared" si="10"/>
        <v>186809634</v>
      </c>
      <c r="BO58" s="98">
        <f t="shared" si="10"/>
        <v>629924179</v>
      </c>
      <c r="BP58" s="98">
        <f t="shared" si="10"/>
        <v>933228380</v>
      </c>
      <c r="BQ58" s="98">
        <f t="shared" si="10"/>
        <v>-235579679</v>
      </c>
      <c r="BR58" s="98">
        <f t="shared" si="10"/>
        <v>394344500</v>
      </c>
      <c r="BS58" s="99">
        <f t="shared" si="10"/>
        <v>697648701</v>
      </c>
    </row>
    <row r="59" spans="1:71" ht="18" customHeight="1" x14ac:dyDescent="0.2">
      <c r="A59" s="68" t="s">
        <v>186</v>
      </c>
      <c r="B59" s="77" t="s">
        <v>23</v>
      </c>
      <c r="C59" s="86">
        <v>42697</v>
      </c>
      <c r="D59" s="87">
        <v>27927</v>
      </c>
      <c r="E59" s="87">
        <v>44316</v>
      </c>
      <c r="F59" s="87">
        <v>132654</v>
      </c>
      <c r="G59" s="87">
        <v>30279</v>
      </c>
      <c r="H59" s="87">
        <v>387227</v>
      </c>
      <c r="I59" s="87">
        <v>46986</v>
      </c>
      <c r="J59" s="87">
        <v>155832</v>
      </c>
      <c r="K59" s="87">
        <v>281860</v>
      </c>
      <c r="L59" s="87">
        <v>4499</v>
      </c>
      <c r="M59" s="87">
        <v>168706</v>
      </c>
      <c r="N59" s="87">
        <v>38798</v>
      </c>
      <c r="O59" s="87">
        <v>119259</v>
      </c>
      <c r="P59" s="87">
        <v>7047</v>
      </c>
      <c r="Q59" s="87">
        <v>48114</v>
      </c>
      <c r="R59" s="87">
        <v>14133</v>
      </c>
      <c r="S59" s="87">
        <v>80539</v>
      </c>
      <c r="T59" s="87">
        <v>32173</v>
      </c>
      <c r="U59" s="87">
        <v>302862</v>
      </c>
      <c r="V59" s="87">
        <v>169251</v>
      </c>
      <c r="W59" s="87">
        <v>18438</v>
      </c>
      <c r="X59" s="87">
        <v>39922</v>
      </c>
      <c r="Y59" s="87">
        <v>82391</v>
      </c>
      <c r="Z59" s="87">
        <v>482756</v>
      </c>
      <c r="AA59" s="87">
        <v>326724</v>
      </c>
      <c r="AB59" s="87">
        <v>208901</v>
      </c>
      <c r="AC59" s="87">
        <v>516769</v>
      </c>
      <c r="AD59" s="87">
        <v>1042018</v>
      </c>
      <c r="AE59" s="87">
        <v>673180</v>
      </c>
      <c r="AF59" s="87">
        <v>128211</v>
      </c>
      <c r="AG59" s="87">
        <v>11438</v>
      </c>
      <c r="AH59" s="87">
        <v>231932</v>
      </c>
      <c r="AI59" s="87">
        <v>0</v>
      </c>
      <c r="AJ59" s="87">
        <v>56683</v>
      </c>
      <c r="AK59" s="87">
        <v>28488</v>
      </c>
      <c r="AL59" s="87">
        <v>7050</v>
      </c>
      <c r="AM59" s="100">
        <v>7243</v>
      </c>
      <c r="AN59" s="100">
        <v>168558</v>
      </c>
      <c r="AO59" s="100">
        <v>355088</v>
      </c>
      <c r="AP59" s="100">
        <v>387599</v>
      </c>
      <c r="AQ59" s="100">
        <v>400239</v>
      </c>
      <c r="AR59" s="100">
        <v>308773</v>
      </c>
      <c r="AS59" s="100">
        <v>35968</v>
      </c>
      <c r="AT59" s="100">
        <v>258144</v>
      </c>
      <c r="AU59" s="100">
        <v>179457</v>
      </c>
      <c r="AV59" s="100">
        <v>172060</v>
      </c>
      <c r="AW59" s="100">
        <v>40129</v>
      </c>
      <c r="AX59" s="87">
        <v>608502</v>
      </c>
      <c r="AY59" s="100">
        <v>103750</v>
      </c>
      <c r="AZ59" s="100">
        <v>313969</v>
      </c>
      <c r="BA59" s="100">
        <v>165064</v>
      </c>
      <c r="BB59" s="100">
        <v>345286</v>
      </c>
      <c r="BC59" s="100">
        <v>0</v>
      </c>
      <c r="BD59" s="100">
        <v>14378</v>
      </c>
      <c r="BE59" s="91">
        <f>SUM(C59:BD59)</f>
        <v>9854267</v>
      </c>
      <c r="BF59" s="78"/>
      <c r="BG59" s="78"/>
      <c r="BH59" s="78"/>
      <c r="BI59" s="78"/>
      <c r="BJ59" s="78"/>
      <c r="BK59" s="78"/>
      <c r="BL59" s="78"/>
      <c r="BM59" s="78"/>
      <c r="BN59" s="78"/>
      <c r="BO59" s="78"/>
      <c r="BP59" s="78"/>
      <c r="BQ59" s="78"/>
      <c r="BR59" s="78"/>
      <c r="BS59" s="78"/>
    </row>
    <row r="60" spans="1:71" ht="18" customHeight="1" x14ac:dyDescent="0.2">
      <c r="A60" s="68" t="s">
        <v>187</v>
      </c>
      <c r="B60" s="70" t="s">
        <v>24</v>
      </c>
      <c r="C60" s="86">
        <v>2674817</v>
      </c>
      <c r="D60" s="87">
        <v>1835276</v>
      </c>
      <c r="E60" s="87">
        <v>389205</v>
      </c>
      <c r="F60" s="87">
        <v>1073175</v>
      </c>
      <c r="G60" s="87">
        <v>56651</v>
      </c>
      <c r="H60" s="87">
        <v>4990028</v>
      </c>
      <c r="I60" s="87">
        <v>880465</v>
      </c>
      <c r="J60" s="87">
        <v>1501660</v>
      </c>
      <c r="K60" s="87">
        <v>1770698</v>
      </c>
      <c r="L60" s="87">
        <v>29056</v>
      </c>
      <c r="M60" s="87">
        <v>2291513</v>
      </c>
      <c r="N60" s="87">
        <v>470512</v>
      </c>
      <c r="O60" s="87">
        <v>92182</v>
      </c>
      <c r="P60" s="87">
        <v>66826</v>
      </c>
      <c r="Q60" s="87">
        <v>822854</v>
      </c>
      <c r="R60" s="87">
        <v>219812</v>
      </c>
      <c r="S60" s="87">
        <v>979334</v>
      </c>
      <c r="T60" s="87">
        <v>436398</v>
      </c>
      <c r="U60" s="87">
        <v>2666418</v>
      </c>
      <c r="V60" s="87">
        <v>1081111</v>
      </c>
      <c r="W60" s="87">
        <v>1249042</v>
      </c>
      <c r="X60" s="87">
        <v>756784</v>
      </c>
      <c r="Y60" s="87">
        <v>924188</v>
      </c>
      <c r="Z60" s="87">
        <v>3506282</v>
      </c>
      <c r="AA60" s="87">
        <v>3036765</v>
      </c>
      <c r="AB60" s="87">
        <v>3320223</v>
      </c>
      <c r="AC60" s="87">
        <v>3556129</v>
      </c>
      <c r="AD60" s="87">
        <v>19719995</v>
      </c>
      <c r="AE60" s="87">
        <v>7997102</v>
      </c>
      <c r="AF60" s="87">
        <v>947859</v>
      </c>
      <c r="AG60" s="87">
        <v>115254</v>
      </c>
      <c r="AH60" s="87">
        <v>5690977</v>
      </c>
      <c r="AI60" s="87">
        <v>0</v>
      </c>
      <c r="AJ60" s="87">
        <v>195307</v>
      </c>
      <c r="AK60" s="87">
        <v>199784</v>
      </c>
      <c r="AL60" s="87">
        <v>45845</v>
      </c>
      <c r="AM60" s="100">
        <v>68498</v>
      </c>
      <c r="AN60" s="100">
        <v>1389222</v>
      </c>
      <c r="AO60" s="100">
        <v>2701414</v>
      </c>
      <c r="AP60" s="100">
        <v>14309328</v>
      </c>
      <c r="AQ60" s="100">
        <v>24227434</v>
      </c>
      <c r="AR60" s="100">
        <v>19284947</v>
      </c>
      <c r="AS60" s="100">
        <v>943961</v>
      </c>
      <c r="AT60" s="100">
        <v>8226714</v>
      </c>
      <c r="AU60" s="100">
        <v>6534054</v>
      </c>
      <c r="AV60" s="100">
        <v>1109530</v>
      </c>
      <c r="AW60" s="100">
        <v>384394</v>
      </c>
      <c r="AX60" s="87">
        <v>7311994</v>
      </c>
      <c r="AY60" s="100">
        <v>692111</v>
      </c>
      <c r="AZ60" s="100">
        <v>3497388</v>
      </c>
      <c r="BA60" s="100">
        <v>792733</v>
      </c>
      <c r="BB60" s="100">
        <v>1428783</v>
      </c>
      <c r="BC60" s="100">
        <v>0</v>
      </c>
      <c r="BD60" s="100">
        <v>19499</v>
      </c>
      <c r="BE60" s="88">
        <f t="shared" ref="BE60:BE64" si="11">SUM(C60:BD60)</f>
        <v>168511531</v>
      </c>
      <c r="BF60" s="78"/>
      <c r="BG60" s="78"/>
      <c r="BH60" s="78"/>
      <c r="BI60" s="78"/>
      <c r="BJ60" s="78"/>
      <c r="BK60" s="78"/>
      <c r="BL60" s="78"/>
      <c r="BM60" s="78"/>
      <c r="BN60" s="78"/>
      <c r="BO60" s="78"/>
      <c r="BP60" s="78"/>
      <c r="BQ60" s="78"/>
      <c r="BR60" s="78"/>
      <c r="BS60" s="78"/>
    </row>
    <row r="61" spans="1:71" ht="18" customHeight="1" x14ac:dyDescent="0.2">
      <c r="A61" s="68" t="s">
        <v>188</v>
      </c>
      <c r="B61" s="70" t="s">
        <v>25</v>
      </c>
      <c r="C61" s="86">
        <v>3602692</v>
      </c>
      <c r="D61" s="87">
        <v>2175393</v>
      </c>
      <c r="E61" s="87">
        <v>1617220</v>
      </c>
      <c r="F61" s="87">
        <v>594465</v>
      </c>
      <c r="G61" s="87">
        <v>106600</v>
      </c>
      <c r="H61" s="87">
        <v>7880499</v>
      </c>
      <c r="I61" s="87">
        <v>-55412</v>
      </c>
      <c r="J61" s="87">
        <v>1104798</v>
      </c>
      <c r="K61" s="87">
        <v>2889053</v>
      </c>
      <c r="L61" s="87">
        <v>102746</v>
      </c>
      <c r="M61" s="87">
        <v>889106</v>
      </c>
      <c r="N61" s="87">
        <v>532421</v>
      </c>
      <c r="O61" s="87">
        <v>771550</v>
      </c>
      <c r="P61" s="87">
        <v>-29427</v>
      </c>
      <c r="Q61" s="87">
        <v>-19896</v>
      </c>
      <c r="R61" s="87">
        <v>187979</v>
      </c>
      <c r="S61" s="87">
        <v>688260</v>
      </c>
      <c r="T61" s="87">
        <v>201882</v>
      </c>
      <c r="U61" s="87">
        <v>-2867481</v>
      </c>
      <c r="V61" s="87">
        <v>820230</v>
      </c>
      <c r="W61" s="87">
        <v>-1121209</v>
      </c>
      <c r="X61" s="87">
        <v>285688</v>
      </c>
      <c r="Y61" s="87">
        <v>384122</v>
      </c>
      <c r="Z61" s="87">
        <v>3971125</v>
      </c>
      <c r="AA61" s="87">
        <v>2742069</v>
      </c>
      <c r="AB61" s="87">
        <v>3201294</v>
      </c>
      <c r="AC61" s="87">
        <v>-4434632</v>
      </c>
      <c r="AD61" s="87">
        <v>9383435</v>
      </c>
      <c r="AE61" s="87">
        <v>4706874</v>
      </c>
      <c r="AF61" s="87">
        <v>18458529</v>
      </c>
      <c r="AG61" s="87">
        <v>130125</v>
      </c>
      <c r="AH61" s="87">
        <v>3414546</v>
      </c>
      <c r="AI61" s="87">
        <v>0</v>
      </c>
      <c r="AJ61" s="87">
        <v>285475</v>
      </c>
      <c r="AK61" s="87">
        <v>184395</v>
      </c>
      <c r="AL61" s="87">
        <v>77466</v>
      </c>
      <c r="AM61" s="100">
        <v>107666</v>
      </c>
      <c r="AN61" s="100">
        <v>1171978</v>
      </c>
      <c r="AO61" s="100">
        <v>5802369</v>
      </c>
      <c r="AP61" s="100">
        <v>0</v>
      </c>
      <c r="AQ61" s="100">
        <v>-4042164</v>
      </c>
      <c r="AR61" s="100">
        <v>3723123</v>
      </c>
      <c r="AS61" s="100">
        <v>126133</v>
      </c>
      <c r="AT61" s="100">
        <v>519962</v>
      </c>
      <c r="AU61" s="100">
        <v>671170</v>
      </c>
      <c r="AV61" s="100">
        <v>437309</v>
      </c>
      <c r="AW61" s="100">
        <v>1157289</v>
      </c>
      <c r="AX61" s="87">
        <v>12333803</v>
      </c>
      <c r="AY61" s="100">
        <v>649689</v>
      </c>
      <c r="AZ61" s="100">
        <v>3105666</v>
      </c>
      <c r="BA61" s="100">
        <v>2915095</v>
      </c>
      <c r="BB61" s="100">
        <v>3463946</v>
      </c>
      <c r="BC61" s="100">
        <v>0</v>
      </c>
      <c r="BD61" s="100">
        <v>1279730</v>
      </c>
      <c r="BE61" s="88">
        <f t="shared" si="11"/>
        <v>96284744</v>
      </c>
      <c r="BF61" s="78"/>
      <c r="BG61" s="78"/>
      <c r="BH61" s="78"/>
      <c r="BI61" s="78"/>
      <c r="BJ61" s="78"/>
      <c r="BK61" s="78"/>
      <c r="BL61" s="78"/>
      <c r="BM61" s="78"/>
      <c r="BN61" s="78"/>
      <c r="BO61" s="78"/>
      <c r="BP61" s="78"/>
      <c r="BQ61" s="78"/>
      <c r="BR61" s="78"/>
      <c r="BS61" s="78"/>
    </row>
    <row r="62" spans="1:71" ht="18" customHeight="1" x14ac:dyDescent="0.2">
      <c r="A62" s="68" t="s">
        <v>189</v>
      </c>
      <c r="B62" s="70" t="s">
        <v>26</v>
      </c>
      <c r="C62" s="86">
        <v>2972595</v>
      </c>
      <c r="D62" s="87">
        <v>1685810</v>
      </c>
      <c r="E62" s="87">
        <v>635151</v>
      </c>
      <c r="F62" s="87">
        <v>628693</v>
      </c>
      <c r="G62" s="87">
        <v>30960</v>
      </c>
      <c r="H62" s="87">
        <v>1584087</v>
      </c>
      <c r="I62" s="87">
        <v>738126</v>
      </c>
      <c r="J62" s="87">
        <v>648017</v>
      </c>
      <c r="K62" s="87">
        <v>1198859</v>
      </c>
      <c r="L62" s="87">
        <v>13794</v>
      </c>
      <c r="M62" s="87">
        <v>2385518</v>
      </c>
      <c r="N62" s="87">
        <v>120133</v>
      </c>
      <c r="O62" s="87">
        <v>95153</v>
      </c>
      <c r="P62" s="87">
        <v>38189</v>
      </c>
      <c r="Q62" s="87">
        <v>347845</v>
      </c>
      <c r="R62" s="87">
        <v>60486</v>
      </c>
      <c r="S62" s="87">
        <v>8881</v>
      </c>
      <c r="T62" s="87">
        <v>447445</v>
      </c>
      <c r="U62" s="87">
        <v>3832530</v>
      </c>
      <c r="V62" s="87">
        <v>947166</v>
      </c>
      <c r="W62" s="87">
        <v>1329614</v>
      </c>
      <c r="X62" s="87">
        <v>548252</v>
      </c>
      <c r="Y62" s="87">
        <v>417239</v>
      </c>
      <c r="Z62" s="87">
        <v>-203262</v>
      </c>
      <c r="AA62" s="87">
        <v>1001919</v>
      </c>
      <c r="AB62" s="87">
        <v>221074</v>
      </c>
      <c r="AC62" s="87">
        <v>10386893</v>
      </c>
      <c r="AD62" s="87">
        <v>4866990</v>
      </c>
      <c r="AE62" s="87">
        <v>1583257</v>
      </c>
      <c r="AF62" s="87">
        <v>14310764</v>
      </c>
      <c r="AG62" s="87">
        <v>229535</v>
      </c>
      <c r="AH62" s="87">
        <v>1681735</v>
      </c>
      <c r="AI62" s="87">
        <v>0</v>
      </c>
      <c r="AJ62" s="87">
        <v>204140</v>
      </c>
      <c r="AK62" s="87">
        <v>322871</v>
      </c>
      <c r="AL62" s="87">
        <v>45195</v>
      </c>
      <c r="AM62" s="100">
        <v>106002</v>
      </c>
      <c r="AN62" s="100">
        <v>233202</v>
      </c>
      <c r="AO62" s="100">
        <v>3150101</v>
      </c>
      <c r="AP62" s="100">
        <v>9707112</v>
      </c>
      <c r="AQ62" s="100">
        <v>5846469</v>
      </c>
      <c r="AR62" s="100">
        <v>3618569</v>
      </c>
      <c r="AS62" s="100">
        <v>60338</v>
      </c>
      <c r="AT62" s="100">
        <v>476992</v>
      </c>
      <c r="AU62" s="100">
        <v>892664</v>
      </c>
      <c r="AV62" s="100">
        <v>191824</v>
      </c>
      <c r="AW62" s="100">
        <v>2926201</v>
      </c>
      <c r="AX62" s="87">
        <v>2866841</v>
      </c>
      <c r="AY62" s="100">
        <v>657816</v>
      </c>
      <c r="AZ62" s="100">
        <v>1096608</v>
      </c>
      <c r="BA62" s="100">
        <v>1020589</v>
      </c>
      <c r="BB62" s="100">
        <v>1722955</v>
      </c>
      <c r="BC62" s="100">
        <v>0</v>
      </c>
      <c r="BD62" s="100">
        <v>162306</v>
      </c>
      <c r="BE62" s="88">
        <f t="shared" si="11"/>
        <v>90102243</v>
      </c>
      <c r="BF62" s="78"/>
      <c r="BG62" s="78"/>
      <c r="BH62" s="78"/>
      <c r="BI62" s="78"/>
      <c r="BJ62" s="78"/>
      <c r="BK62" s="78"/>
      <c r="BL62" s="78"/>
      <c r="BM62" s="78"/>
      <c r="BN62" s="78"/>
      <c r="BO62" s="78"/>
      <c r="BP62" s="78"/>
      <c r="BQ62" s="78"/>
      <c r="BR62" s="78"/>
      <c r="BS62" s="78"/>
    </row>
    <row r="63" spans="1:71" ht="18" customHeight="1" x14ac:dyDescent="0.2">
      <c r="A63" s="68" t="s">
        <v>190</v>
      </c>
      <c r="B63" s="74" t="s">
        <v>84</v>
      </c>
      <c r="C63" s="86">
        <v>1498126</v>
      </c>
      <c r="D63" s="87">
        <v>593889</v>
      </c>
      <c r="E63" s="87">
        <v>0</v>
      </c>
      <c r="F63" s="87">
        <v>9397</v>
      </c>
      <c r="G63" s="87">
        <v>20513</v>
      </c>
      <c r="H63" s="87">
        <v>6607036</v>
      </c>
      <c r="I63" s="87">
        <v>232935</v>
      </c>
      <c r="J63" s="87">
        <v>432652</v>
      </c>
      <c r="K63" s="87">
        <v>582498</v>
      </c>
      <c r="L63" s="87">
        <v>32663</v>
      </c>
      <c r="M63" s="87">
        <v>456956</v>
      </c>
      <c r="N63" s="87">
        <v>149440</v>
      </c>
      <c r="O63" s="87">
        <v>300916</v>
      </c>
      <c r="P63" s="87">
        <v>8625</v>
      </c>
      <c r="Q63" s="87">
        <v>140558</v>
      </c>
      <c r="R63" s="87">
        <v>16232</v>
      </c>
      <c r="S63" s="87">
        <v>59557</v>
      </c>
      <c r="T63" s="87">
        <v>36347</v>
      </c>
      <c r="U63" s="87">
        <v>245095</v>
      </c>
      <c r="V63" s="87">
        <v>93037</v>
      </c>
      <c r="W63" s="87">
        <v>273767</v>
      </c>
      <c r="X63" s="87">
        <v>55584</v>
      </c>
      <c r="Y63" s="87">
        <v>155804</v>
      </c>
      <c r="Z63" s="87">
        <v>1137325</v>
      </c>
      <c r="AA63" s="87">
        <v>1018633</v>
      </c>
      <c r="AB63" s="87">
        <v>781853</v>
      </c>
      <c r="AC63" s="87">
        <v>1481507</v>
      </c>
      <c r="AD63" s="87">
        <v>6259809</v>
      </c>
      <c r="AE63" s="87">
        <v>648902</v>
      </c>
      <c r="AF63" s="87">
        <v>2020129</v>
      </c>
      <c r="AG63" s="87">
        <v>35336</v>
      </c>
      <c r="AH63" s="87">
        <v>1509069</v>
      </c>
      <c r="AI63" s="87">
        <v>0</v>
      </c>
      <c r="AJ63" s="87">
        <v>28829</v>
      </c>
      <c r="AK63" s="87">
        <v>-243352</v>
      </c>
      <c r="AL63" s="87">
        <v>23171</v>
      </c>
      <c r="AM63" s="100">
        <v>59089</v>
      </c>
      <c r="AN63" s="100">
        <v>351096</v>
      </c>
      <c r="AO63" s="100">
        <v>1248349</v>
      </c>
      <c r="AP63" s="100">
        <v>15665</v>
      </c>
      <c r="AQ63" s="100">
        <v>1923534</v>
      </c>
      <c r="AR63" s="100">
        <v>492249</v>
      </c>
      <c r="AS63" s="100">
        <v>22509</v>
      </c>
      <c r="AT63" s="100">
        <v>51965</v>
      </c>
      <c r="AU63" s="100">
        <v>119535</v>
      </c>
      <c r="AV63" s="100">
        <v>99289</v>
      </c>
      <c r="AW63" s="100">
        <v>63001</v>
      </c>
      <c r="AX63" s="87">
        <v>1191537</v>
      </c>
      <c r="AY63" s="100">
        <v>200602</v>
      </c>
      <c r="AZ63" s="100">
        <v>1047746</v>
      </c>
      <c r="BA63" s="100">
        <v>238263</v>
      </c>
      <c r="BB63" s="100">
        <v>519957</v>
      </c>
      <c r="BC63" s="100">
        <v>0</v>
      </c>
      <c r="BD63" s="100">
        <v>41012</v>
      </c>
      <c r="BE63" s="88">
        <f t="shared" si="11"/>
        <v>34388236</v>
      </c>
      <c r="BF63" s="78"/>
      <c r="BG63" s="78"/>
      <c r="BH63" s="78"/>
      <c r="BI63" s="78"/>
      <c r="BJ63" s="78"/>
      <c r="BK63" s="78"/>
      <c r="BL63" s="78"/>
      <c r="BM63" s="78"/>
      <c r="BN63" s="78"/>
      <c r="BO63" s="78"/>
      <c r="BP63" s="78"/>
      <c r="BQ63" s="78"/>
      <c r="BR63" s="78"/>
      <c r="BS63" s="78"/>
    </row>
    <row r="64" spans="1:71" ht="18" customHeight="1" x14ac:dyDescent="0.2">
      <c r="A64" s="68" t="s">
        <v>191</v>
      </c>
      <c r="B64" s="70" t="s">
        <v>29</v>
      </c>
      <c r="C64" s="86">
        <v>-1905437</v>
      </c>
      <c r="D64" s="87">
        <v>-905002</v>
      </c>
      <c r="E64" s="87">
        <v>0</v>
      </c>
      <c r="F64" s="87">
        <v>-12537</v>
      </c>
      <c r="G64" s="87">
        <v>0</v>
      </c>
      <c r="H64" s="87">
        <v>-39303</v>
      </c>
      <c r="I64" s="87">
        <v>0</v>
      </c>
      <c r="J64" s="87">
        <v>-7</v>
      </c>
      <c r="K64" s="87">
        <v>-2</v>
      </c>
      <c r="L64" s="87">
        <v>-14</v>
      </c>
      <c r="M64" s="87">
        <v>-4</v>
      </c>
      <c r="N64" s="87">
        <v>0</v>
      </c>
      <c r="O64" s="87">
        <v>-1</v>
      </c>
      <c r="P64" s="87">
        <v>0</v>
      </c>
      <c r="Q64" s="87">
        <v>0</v>
      </c>
      <c r="R64" s="87">
        <v>0</v>
      </c>
      <c r="S64" s="87">
        <v>0</v>
      </c>
      <c r="T64" s="87">
        <v>0</v>
      </c>
      <c r="U64" s="87">
        <v>-5</v>
      </c>
      <c r="V64" s="87">
        <v>-2</v>
      </c>
      <c r="W64" s="87">
        <v>-5</v>
      </c>
      <c r="X64" s="87">
        <v>-3</v>
      </c>
      <c r="Y64" s="87">
        <v>-1</v>
      </c>
      <c r="Z64" s="87">
        <v>-305</v>
      </c>
      <c r="AA64" s="87">
        <v>-53619</v>
      </c>
      <c r="AB64" s="87">
        <v>-199408</v>
      </c>
      <c r="AC64" s="87">
        <v>-175890</v>
      </c>
      <c r="AD64" s="87">
        <v>-21648</v>
      </c>
      <c r="AE64" s="87">
        <v>-249411</v>
      </c>
      <c r="AF64" s="87">
        <v>-13705</v>
      </c>
      <c r="AG64" s="87">
        <v>-13794</v>
      </c>
      <c r="AH64" s="87">
        <v>-60578</v>
      </c>
      <c r="AI64" s="87">
        <v>0</v>
      </c>
      <c r="AJ64" s="87">
        <v>-15544</v>
      </c>
      <c r="AK64" s="87">
        <v>-33</v>
      </c>
      <c r="AL64" s="87">
        <v>-6</v>
      </c>
      <c r="AM64" s="100">
        <v>-18</v>
      </c>
      <c r="AN64" s="100">
        <v>-50977</v>
      </c>
      <c r="AO64" s="100">
        <v>0</v>
      </c>
      <c r="AP64" s="100">
        <v>0</v>
      </c>
      <c r="AQ64" s="100">
        <v>-75879</v>
      </c>
      <c r="AR64" s="100">
        <v>-828075</v>
      </c>
      <c r="AS64" s="100">
        <v>-1</v>
      </c>
      <c r="AT64" s="100">
        <v>-76</v>
      </c>
      <c r="AU64" s="100">
        <v>-45609</v>
      </c>
      <c r="AV64" s="100">
        <v>-117179</v>
      </c>
      <c r="AW64" s="100">
        <v>-14</v>
      </c>
      <c r="AX64" s="87">
        <v>-1127</v>
      </c>
      <c r="AY64" s="100">
        <v>0</v>
      </c>
      <c r="AZ64" s="100">
        <v>0</v>
      </c>
      <c r="BA64" s="100">
        <v>-26</v>
      </c>
      <c r="BB64" s="100">
        <v>-68</v>
      </c>
      <c r="BC64" s="100">
        <v>0</v>
      </c>
      <c r="BD64" s="100">
        <v>-11208</v>
      </c>
      <c r="BE64" s="88">
        <f t="shared" si="11"/>
        <v>-4796521</v>
      </c>
      <c r="BF64" s="78"/>
      <c r="BG64" s="78"/>
      <c r="BH64" s="78"/>
      <c r="BI64" s="78"/>
      <c r="BJ64" s="78"/>
      <c r="BK64" s="78"/>
      <c r="BL64" s="78"/>
      <c r="BM64" s="78"/>
      <c r="BN64" s="78"/>
      <c r="BO64" s="78"/>
      <c r="BP64" s="78"/>
      <c r="BQ64" s="78"/>
      <c r="BR64" s="78"/>
      <c r="BS64" s="78"/>
    </row>
    <row r="65" spans="1:71" ht="18" customHeight="1" x14ac:dyDescent="0.2">
      <c r="A65" s="79">
        <v>68</v>
      </c>
      <c r="B65" s="80" t="s">
        <v>85</v>
      </c>
      <c r="C65" s="96">
        <f>SUM(C59:C64)</f>
        <v>8885490</v>
      </c>
      <c r="D65" s="97">
        <f t="shared" ref="D65:BD65" si="12">SUM(D59:D64)</f>
        <v>5413293</v>
      </c>
      <c r="E65" s="97">
        <f t="shared" si="12"/>
        <v>2685892</v>
      </c>
      <c r="F65" s="97">
        <f t="shared" si="12"/>
        <v>2425847</v>
      </c>
      <c r="G65" s="97">
        <f t="shared" si="12"/>
        <v>245003</v>
      </c>
      <c r="H65" s="97">
        <f t="shared" si="12"/>
        <v>21409574</v>
      </c>
      <c r="I65" s="97">
        <f t="shared" si="12"/>
        <v>1843100</v>
      </c>
      <c r="J65" s="97">
        <f t="shared" si="12"/>
        <v>3842952</v>
      </c>
      <c r="K65" s="97">
        <f t="shared" si="12"/>
        <v>6722966</v>
      </c>
      <c r="L65" s="97">
        <f t="shared" si="12"/>
        <v>182744</v>
      </c>
      <c r="M65" s="97">
        <f t="shared" si="12"/>
        <v>6191795</v>
      </c>
      <c r="N65" s="97">
        <f t="shared" si="12"/>
        <v>1311304</v>
      </c>
      <c r="O65" s="97">
        <f t="shared" si="12"/>
        <v>1379059</v>
      </c>
      <c r="P65" s="97">
        <f t="shared" si="12"/>
        <v>91260</v>
      </c>
      <c r="Q65" s="97">
        <f t="shared" si="12"/>
        <v>1339475</v>
      </c>
      <c r="R65" s="97">
        <f t="shared" si="12"/>
        <v>498642</v>
      </c>
      <c r="S65" s="97">
        <f t="shared" si="12"/>
        <v>1816571</v>
      </c>
      <c r="T65" s="97">
        <f t="shared" si="12"/>
        <v>1154245</v>
      </c>
      <c r="U65" s="97">
        <f t="shared" si="12"/>
        <v>4179419</v>
      </c>
      <c r="V65" s="97">
        <f t="shared" si="12"/>
        <v>3110793</v>
      </c>
      <c r="W65" s="97">
        <f t="shared" si="12"/>
        <v>1749647</v>
      </c>
      <c r="X65" s="97">
        <f t="shared" si="12"/>
        <v>1686227</v>
      </c>
      <c r="Y65" s="97">
        <f t="shared" si="12"/>
        <v>1963743</v>
      </c>
      <c r="Z65" s="97">
        <f t="shared" si="12"/>
        <v>8893921</v>
      </c>
      <c r="AA65" s="97">
        <f t="shared" si="12"/>
        <v>8072491</v>
      </c>
      <c r="AB65" s="97">
        <f t="shared" si="12"/>
        <v>7533937</v>
      </c>
      <c r="AC65" s="97">
        <f t="shared" si="12"/>
        <v>11330776</v>
      </c>
      <c r="AD65" s="97">
        <f t="shared" si="12"/>
        <v>41250599</v>
      </c>
      <c r="AE65" s="97">
        <f t="shared" si="12"/>
        <v>15359904</v>
      </c>
      <c r="AF65" s="97">
        <f t="shared" si="12"/>
        <v>35851787</v>
      </c>
      <c r="AG65" s="97">
        <f t="shared" si="12"/>
        <v>507894</v>
      </c>
      <c r="AH65" s="97">
        <f t="shared" si="12"/>
        <v>12467681</v>
      </c>
      <c r="AI65" s="97">
        <f t="shared" si="12"/>
        <v>0</v>
      </c>
      <c r="AJ65" s="97">
        <f t="shared" si="12"/>
        <v>754890</v>
      </c>
      <c r="AK65" s="97">
        <f t="shared" si="12"/>
        <v>492153</v>
      </c>
      <c r="AL65" s="97">
        <f t="shared" si="12"/>
        <v>198721</v>
      </c>
      <c r="AM65" s="101">
        <f t="shared" si="12"/>
        <v>348480</v>
      </c>
      <c r="AN65" s="101">
        <f t="shared" si="12"/>
        <v>3263079</v>
      </c>
      <c r="AO65" s="101">
        <f t="shared" si="12"/>
        <v>13257321</v>
      </c>
      <c r="AP65" s="101">
        <f t="shared" si="12"/>
        <v>24419704</v>
      </c>
      <c r="AQ65" s="101">
        <f t="shared" si="12"/>
        <v>28279633</v>
      </c>
      <c r="AR65" s="101">
        <f t="shared" si="12"/>
        <v>26599586</v>
      </c>
      <c r="AS65" s="101">
        <f t="shared" si="12"/>
        <v>1188908</v>
      </c>
      <c r="AT65" s="101">
        <f t="shared" si="12"/>
        <v>9533701</v>
      </c>
      <c r="AU65" s="101">
        <f t="shared" si="12"/>
        <v>8351271</v>
      </c>
      <c r="AV65" s="101">
        <f t="shared" si="12"/>
        <v>1892833</v>
      </c>
      <c r="AW65" s="101">
        <f t="shared" si="12"/>
        <v>4571000</v>
      </c>
      <c r="AX65" s="97">
        <f t="shared" si="12"/>
        <v>24311550</v>
      </c>
      <c r="AY65" s="101">
        <f t="shared" si="12"/>
        <v>2303968</v>
      </c>
      <c r="AZ65" s="101">
        <f t="shared" si="12"/>
        <v>9061377</v>
      </c>
      <c r="BA65" s="101">
        <f t="shared" si="12"/>
        <v>5131718</v>
      </c>
      <c r="BB65" s="101">
        <f t="shared" si="12"/>
        <v>7480859</v>
      </c>
      <c r="BC65" s="101">
        <f t="shared" si="12"/>
        <v>0</v>
      </c>
      <c r="BD65" s="101">
        <f t="shared" si="12"/>
        <v>1505717</v>
      </c>
      <c r="BE65" s="102">
        <f>SUM(C65:BD65)</f>
        <v>394344500</v>
      </c>
      <c r="BF65" s="78"/>
      <c r="BG65" s="78"/>
      <c r="BH65" s="78"/>
      <c r="BI65" s="78"/>
      <c r="BJ65" s="78"/>
      <c r="BK65" s="78"/>
      <c r="BL65" s="78"/>
      <c r="BM65" s="78"/>
      <c r="BN65" s="78"/>
      <c r="BO65" s="78"/>
      <c r="BP65" s="78"/>
      <c r="BQ65" s="78"/>
      <c r="BR65" s="78"/>
      <c r="BS65" s="78"/>
    </row>
    <row r="66" spans="1:71" ht="18" customHeight="1" thickBot="1" x14ac:dyDescent="0.25">
      <c r="A66" s="81">
        <v>69</v>
      </c>
      <c r="B66" s="82" t="s">
        <v>21</v>
      </c>
      <c r="C66" s="103">
        <f>C65+C58</f>
        <v>16060551</v>
      </c>
      <c r="D66" s="98">
        <f t="shared" ref="D66:BE66" si="13">D65+D58</f>
        <v>21298861</v>
      </c>
      <c r="E66" s="98">
        <f t="shared" si="13"/>
        <v>4096111</v>
      </c>
      <c r="F66" s="98">
        <f t="shared" si="13"/>
        <v>5056778</v>
      </c>
      <c r="G66" s="98">
        <f t="shared" si="13"/>
        <v>596297</v>
      </c>
      <c r="H66" s="98">
        <f t="shared" si="13"/>
        <v>56334410</v>
      </c>
      <c r="I66" s="98">
        <f t="shared" si="13"/>
        <v>3560163</v>
      </c>
      <c r="J66" s="98">
        <f t="shared" si="13"/>
        <v>11773178</v>
      </c>
      <c r="K66" s="98">
        <f t="shared" si="13"/>
        <v>20309850</v>
      </c>
      <c r="L66" s="98">
        <f t="shared" si="13"/>
        <v>504624</v>
      </c>
      <c r="M66" s="98">
        <f t="shared" si="13"/>
        <v>15438777</v>
      </c>
      <c r="N66" s="98">
        <f t="shared" si="13"/>
        <v>2565510</v>
      </c>
      <c r="O66" s="98">
        <f t="shared" si="13"/>
        <v>3393376</v>
      </c>
      <c r="P66" s="98">
        <f t="shared" si="13"/>
        <v>783144</v>
      </c>
      <c r="Q66" s="98">
        <f t="shared" si="13"/>
        <v>3212943</v>
      </c>
      <c r="R66" s="98">
        <f t="shared" si="13"/>
        <v>936343</v>
      </c>
      <c r="S66" s="98">
        <f t="shared" si="13"/>
        <v>4471389</v>
      </c>
      <c r="T66" s="98">
        <f t="shared" si="13"/>
        <v>1800782</v>
      </c>
      <c r="U66" s="98">
        <f t="shared" si="13"/>
        <v>15531087</v>
      </c>
      <c r="V66" s="98">
        <f t="shared" si="13"/>
        <v>7670521</v>
      </c>
      <c r="W66" s="98">
        <f t="shared" si="13"/>
        <v>6103081</v>
      </c>
      <c r="X66" s="98">
        <f t="shared" si="13"/>
        <v>5197699</v>
      </c>
      <c r="Y66" s="98">
        <f t="shared" si="13"/>
        <v>4144783</v>
      </c>
      <c r="Z66" s="98">
        <f t="shared" si="13"/>
        <v>19590798</v>
      </c>
      <c r="AA66" s="98">
        <f t="shared" si="13"/>
        <v>15989637</v>
      </c>
      <c r="AB66" s="98">
        <f t="shared" si="13"/>
        <v>15556681</v>
      </c>
      <c r="AC66" s="98">
        <f t="shared" si="13"/>
        <v>19834476</v>
      </c>
      <c r="AD66" s="98">
        <f t="shared" si="13"/>
        <v>50218966</v>
      </c>
      <c r="AE66" s="98">
        <f t="shared" si="13"/>
        <v>21528984</v>
      </c>
      <c r="AF66" s="98">
        <f t="shared" si="13"/>
        <v>40147605</v>
      </c>
      <c r="AG66" s="98">
        <f t="shared" si="13"/>
        <v>673535</v>
      </c>
      <c r="AH66" s="98">
        <f t="shared" si="13"/>
        <v>16010373</v>
      </c>
      <c r="AI66" s="98">
        <f t="shared" si="13"/>
        <v>14712540</v>
      </c>
      <c r="AJ66" s="98">
        <f t="shared" si="13"/>
        <v>1780975</v>
      </c>
      <c r="AK66" s="98">
        <f t="shared" si="13"/>
        <v>2590988</v>
      </c>
      <c r="AL66" s="98">
        <f t="shared" si="13"/>
        <v>212298</v>
      </c>
      <c r="AM66" s="104">
        <f t="shared" si="13"/>
        <v>454712</v>
      </c>
      <c r="AN66" s="104">
        <f t="shared" si="13"/>
        <v>6574660</v>
      </c>
      <c r="AO66" s="104">
        <f t="shared" si="13"/>
        <v>22440269</v>
      </c>
      <c r="AP66" s="104">
        <f t="shared" si="13"/>
        <v>36739447</v>
      </c>
      <c r="AQ66" s="104">
        <f t="shared" si="13"/>
        <v>40695539</v>
      </c>
      <c r="AR66" s="104">
        <f t="shared" si="13"/>
        <v>43379541</v>
      </c>
      <c r="AS66" s="104">
        <f t="shared" si="13"/>
        <v>1748310</v>
      </c>
      <c r="AT66" s="104">
        <f t="shared" si="13"/>
        <v>12213080</v>
      </c>
      <c r="AU66" s="104">
        <f t="shared" si="13"/>
        <v>10569740</v>
      </c>
      <c r="AV66" s="104">
        <f t="shared" si="13"/>
        <v>4369699</v>
      </c>
      <c r="AW66" s="104">
        <f t="shared" si="13"/>
        <v>6002984</v>
      </c>
      <c r="AX66" s="98">
        <f t="shared" si="13"/>
        <v>35555508</v>
      </c>
      <c r="AY66" s="104">
        <f t="shared" si="13"/>
        <v>4593655</v>
      </c>
      <c r="AZ66" s="104">
        <f t="shared" si="13"/>
        <v>20567666</v>
      </c>
      <c r="BA66" s="104">
        <f t="shared" si="13"/>
        <v>6900845</v>
      </c>
      <c r="BB66" s="104">
        <f t="shared" si="13"/>
        <v>10606304</v>
      </c>
      <c r="BC66" s="104">
        <f t="shared" si="13"/>
        <v>1099031</v>
      </c>
      <c r="BD66" s="104">
        <f t="shared" si="13"/>
        <v>3449597</v>
      </c>
      <c r="BE66" s="99">
        <f t="shared" si="13"/>
        <v>697648701</v>
      </c>
      <c r="BF66" s="78"/>
      <c r="BG66" s="78"/>
      <c r="BH66" s="78"/>
      <c r="BI66" s="78"/>
      <c r="BJ66" s="78"/>
      <c r="BK66" s="78"/>
      <c r="BL66" s="78"/>
      <c r="BM66" s="78"/>
      <c r="BN66" s="78"/>
      <c r="BO66" s="78"/>
      <c r="BP66" s="78"/>
      <c r="BQ66" s="78"/>
      <c r="BR66" s="78"/>
      <c r="BS66" s="78"/>
    </row>
  </sheetData>
  <mergeCells count="1">
    <mergeCell ref="A2:B3"/>
  </mergeCells>
  <phoneticPr fontId="2"/>
  <pageMargins left="0.70866141732283472" right="0.51181102362204722" top="0.94488188976377963" bottom="0.74803149606299213" header="0.70866141732283472" footer="0.35433070866141736"/>
  <pageSetup paperSize="9" scale="55" fitToWidth="6" orientation="portrait" r:id="rId1"/>
  <headerFooter scaleWithDoc="0" alignWithMargins="0">
    <oddHeader xml:space="preserve">&amp;L&amp;10生産者価格評価表（54部門表）
&amp;R        　　　 &amp;8（単位：万円）    &amp;11 </oddHeader>
    <firstHeader xml:space="preserve">&amp;L１　生産者価格評価表
&amp;R &amp;8（単位：万円）&amp;11    </firstHeader>
  </headerFooter>
  <colBreaks count="5" manualBreakCount="5">
    <brk id="14" max="1048575" man="1"/>
    <brk id="26" max="1048575" man="1"/>
    <brk id="38" max="1048575" man="1"/>
    <brk id="50" max="1048575" man="1"/>
    <brk id="62" max="1048575" man="1"/>
  </colBreaks>
  <ignoredErrors>
    <ignoredError sqref="A4:A64 C3:BS3 C2:BJ2 BK2:BS2" numberStoredAsText="1"/>
    <ignoredError sqref="BE58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15部門</vt:lpstr>
      <vt:lpstr>37部門</vt:lpstr>
      <vt:lpstr>54部門 </vt:lpstr>
      <vt:lpstr>'37部門'!Print_Area</vt:lpstr>
      <vt:lpstr>'54部門 '!Print_Area</vt:lpstr>
      <vt:lpstr>'37部門'!Print_Titles</vt:lpstr>
      <vt:lpstr>'54部門 '!Print_Titles</vt:lpstr>
    </vt:vector>
  </TitlesOfParts>
  <Company>宮崎県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統計課</dc:creator>
  <cp:lastModifiedBy>大迫 龍人</cp:lastModifiedBy>
  <cp:lastPrinted>2020-12-11T01:07:03Z</cp:lastPrinted>
  <dcterms:created xsi:type="dcterms:W3CDTF">2000-02-10T05:41:54Z</dcterms:created>
  <dcterms:modified xsi:type="dcterms:W3CDTF">2020-12-11T01:07:10Z</dcterms:modified>
</cp:coreProperties>
</file>